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Bureau Pc Old\"/>
    </mc:Choice>
  </mc:AlternateContent>
  <xr:revisionPtr revIDLastSave="0" documentId="8_{D666C28A-83BD-4B0D-8510-2049779F4A53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JANV" sheetId="17" r:id="rId1"/>
    <sheet name="FEV" sheetId="16" r:id="rId2"/>
    <sheet name="MAR" sheetId="15" r:id="rId3"/>
    <sheet name="AVR" sheetId="14" r:id="rId4"/>
    <sheet name="MAI" sheetId="13" r:id="rId5"/>
    <sheet name="JUI" sheetId="12" r:id="rId6"/>
    <sheet name="JUIL" sheetId="11" r:id="rId7"/>
    <sheet name="AOUT" sheetId="8" r:id="rId8"/>
    <sheet name="OCT" sheetId="10" r:id="rId9"/>
    <sheet name="NOV" sheetId="24" r:id="rId10"/>
    <sheet name="DEC" sheetId="31" r:id="rId11"/>
    <sheet name="TADJ" sheetId="19" r:id="rId12"/>
    <sheet name="SEPT" sheetId="9" r:id="rId13"/>
    <sheet name="ALI SABIEH " sheetId="26" r:id="rId14"/>
    <sheet name="ARTA" sheetId="27" r:id="rId15"/>
    <sheet name="DIKHIL" sheetId="21" r:id="rId16"/>
    <sheet name="OBOCK" sheetId="22" r:id="rId17"/>
    <sheet name="BALBALA" sheetId="29" r:id="rId18"/>
    <sheet name="EINGUELLA" sheetId="28" r:id="rId19"/>
    <sheet name="NASSER" sheetId="30" r:id="rId20"/>
    <sheet name="MARABOUT" sheetId="20" r:id="rId21"/>
    <sheet name="GLOBAL" sheetId="18" r:id="rId22"/>
  </sheets>
  <definedNames>
    <definedName name="_xlnm.Print_Area" localSheetId="0">JANV!$A$1:$V$29</definedName>
    <definedName name="_xlnm.Print_Area" localSheetId="12">SEPT!$B$1:$V$31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" i="8" l="1"/>
  <c r="R34" i="8"/>
  <c r="Q34" i="8"/>
  <c r="P34" i="8"/>
  <c r="O34" i="8"/>
  <c r="N34" i="8"/>
  <c r="M34" i="8"/>
  <c r="L34" i="8"/>
  <c r="K34" i="8"/>
  <c r="J34" i="8"/>
  <c r="I34" i="8"/>
  <c r="H34" i="8"/>
  <c r="G34" i="8"/>
  <c r="E34" i="8"/>
  <c r="D34" i="8"/>
  <c r="C34" i="8"/>
  <c r="B34" i="8"/>
  <c r="S26" i="11"/>
  <c r="R26" i="11"/>
  <c r="Q26" i="11"/>
  <c r="P26" i="11"/>
  <c r="O26" i="11"/>
  <c r="D26" i="11"/>
  <c r="C26" i="11"/>
  <c r="K26" i="11"/>
  <c r="U34" i="8" l="1"/>
  <c r="R186" i="29"/>
  <c r="V25" i="12" l="1"/>
  <c r="V24" i="12"/>
  <c r="N28" i="13"/>
  <c r="D28" i="13"/>
  <c r="J28" i="13"/>
  <c r="K28" i="13"/>
  <c r="M28" i="13"/>
  <c r="S28" i="13"/>
  <c r="V19" i="13"/>
  <c r="V17" i="13"/>
  <c r="V16" i="13"/>
  <c r="V14" i="13"/>
  <c r="V12" i="13"/>
  <c r="U29" i="14"/>
  <c r="V28" i="14"/>
  <c r="R29" i="14"/>
  <c r="Q29" i="14"/>
  <c r="P29" i="14"/>
  <c r="O29" i="14"/>
  <c r="N29" i="14"/>
  <c r="M29" i="14"/>
  <c r="L29" i="14"/>
  <c r="K29" i="14"/>
  <c r="J29" i="14"/>
  <c r="H29" i="14"/>
  <c r="F29" i="14"/>
  <c r="E29" i="14"/>
  <c r="D29" i="14"/>
  <c r="M81" i="28"/>
  <c r="S93" i="28"/>
  <c r="U32" i="15"/>
  <c r="S32" i="15"/>
  <c r="P32" i="15"/>
  <c r="O32" i="15"/>
  <c r="N32" i="15"/>
  <c r="M32" i="15"/>
  <c r="L32" i="15"/>
  <c r="K32" i="15"/>
  <c r="J32" i="15"/>
  <c r="I32" i="15"/>
  <c r="H32" i="15"/>
  <c r="F32" i="15"/>
  <c r="D32" i="15"/>
  <c r="C32" i="15"/>
  <c r="E32" i="15"/>
  <c r="V26" i="15"/>
  <c r="G31" i="16"/>
  <c r="G29" i="17"/>
  <c r="H29" i="17"/>
  <c r="V356" i="20"/>
  <c r="U356" i="20"/>
  <c r="T356" i="20"/>
  <c r="S356" i="20"/>
  <c r="R356" i="20"/>
  <c r="Q356" i="20"/>
  <c r="P356" i="20"/>
  <c r="O356" i="20"/>
  <c r="N356" i="20"/>
  <c r="M356" i="20"/>
  <c r="L356" i="20"/>
  <c r="K356" i="20"/>
  <c r="J356" i="20"/>
  <c r="I356" i="20"/>
  <c r="H356" i="20"/>
  <c r="G356" i="20"/>
  <c r="F356" i="20"/>
  <c r="E356" i="20"/>
  <c r="D356" i="20"/>
  <c r="C356" i="20"/>
  <c r="V327" i="20"/>
  <c r="U327" i="20"/>
  <c r="T327" i="20"/>
  <c r="S327" i="20"/>
  <c r="R327" i="20"/>
  <c r="Q327" i="20"/>
  <c r="P327" i="20"/>
  <c r="O327" i="20"/>
  <c r="N327" i="20"/>
  <c r="M327" i="20"/>
  <c r="L327" i="20"/>
  <c r="K327" i="20"/>
  <c r="J327" i="20"/>
  <c r="I327" i="20"/>
  <c r="H327" i="20"/>
  <c r="G327" i="20"/>
  <c r="F327" i="20"/>
  <c r="E327" i="20"/>
  <c r="D327" i="20"/>
  <c r="C327" i="20"/>
  <c r="V298" i="20"/>
  <c r="U298" i="20"/>
  <c r="T298" i="20"/>
  <c r="S298" i="20"/>
  <c r="R298" i="20"/>
  <c r="Q298" i="20"/>
  <c r="P298" i="20"/>
  <c r="O298" i="20"/>
  <c r="N298" i="20"/>
  <c r="M298" i="20"/>
  <c r="L298" i="20"/>
  <c r="K298" i="20"/>
  <c r="J298" i="20"/>
  <c r="I298" i="20"/>
  <c r="H298" i="20"/>
  <c r="G298" i="20"/>
  <c r="F298" i="20"/>
  <c r="E298" i="20"/>
  <c r="D298" i="20"/>
  <c r="C298" i="20"/>
  <c r="V269" i="20"/>
  <c r="U269" i="20"/>
  <c r="T269" i="20"/>
  <c r="S269" i="20"/>
  <c r="R269" i="20"/>
  <c r="Q269" i="20"/>
  <c r="P269" i="20"/>
  <c r="O269" i="20"/>
  <c r="N269" i="20"/>
  <c r="M269" i="20"/>
  <c r="L269" i="20"/>
  <c r="K269" i="20"/>
  <c r="J269" i="20"/>
  <c r="I269" i="20"/>
  <c r="H269" i="20"/>
  <c r="G269" i="20"/>
  <c r="F269" i="20"/>
  <c r="E269" i="20"/>
  <c r="D269" i="20"/>
  <c r="C269" i="20"/>
  <c r="V240" i="20"/>
  <c r="U240" i="20"/>
  <c r="T240" i="20"/>
  <c r="S240" i="20"/>
  <c r="R240" i="20"/>
  <c r="Q240" i="20"/>
  <c r="P240" i="20"/>
  <c r="O240" i="20"/>
  <c r="N240" i="20"/>
  <c r="M240" i="20"/>
  <c r="L240" i="20"/>
  <c r="K240" i="20"/>
  <c r="J240" i="20"/>
  <c r="I240" i="20"/>
  <c r="H240" i="20"/>
  <c r="G240" i="20"/>
  <c r="F240" i="20"/>
  <c r="E240" i="20"/>
  <c r="D240" i="20"/>
  <c r="C240" i="20"/>
  <c r="V211" i="20"/>
  <c r="U211" i="20"/>
  <c r="T211" i="20"/>
  <c r="S211" i="20"/>
  <c r="R211" i="20"/>
  <c r="Q211" i="20"/>
  <c r="P211" i="20"/>
  <c r="O211" i="20"/>
  <c r="N211" i="20"/>
  <c r="M211" i="20"/>
  <c r="L211" i="20"/>
  <c r="K211" i="20"/>
  <c r="J211" i="20"/>
  <c r="I211" i="20"/>
  <c r="H211" i="20"/>
  <c r="G211" i="20"/>
  <c r="F211" i="20"/>
  <c r="E211" i="20"/>
  <c r="D211" i="20"/>
  <c r="C211" i="20"/>
  <c r="V179" i="20"/>
  <c r="U179" i="20"/>
  <c r="T179" i="20"/>
  <c r="S179" i="20"/>
  <c r="R179" i="20"/>
  <c r="Q179" i="20"/>
  <c r="P179" i="20"/>
  <c r="O179" i="20"/>
  <c r="N179" i="20"/>
  <c r="M179" i="20"/>
  <c r="L179" i="20"/>
  <c r="K179" i="20"/>
  <c r="J179" i="20"/>
  <c r="I179" i="20"/>
  <c r="H179" i="20"/>
  <c r="G179" i="20"/>
  <c r="F179" i="20"/>
  <c r="E179" i="20"/>
  <c r="D179" i="20"/>
  <c r="C179" i="20"/>
  <c r="V150" i="20"/>
  <c r="U150" i="20"/>
  <c r="T150" i="20"/>
  <c r="S150" i="20"/>
  <c r="R150" i="20"/>
  <c r="Q150" i="20"/>
  <c r="P150" i="20"/>
  <c r="O150" i="20"/>
  <c r="N150" i="20"/>
  <c r="M150" i="20"/>
  <c r="L150" i="20"/>
  <c r="K150" i="20"/>
  <c r="J150" i="20"/>
  <c r="I150" i="20"/>
  <c r="H150" i="20"/>
  <c r="G150" i="20"/>
  <c r="F150" i="20"/>
  <c r="E150" i="20"/>
  <c r="V121" i="20"/>
  <c r="U121" i="20"/>
  <c r="T121" i="20"/>
  <c r="S121" i="20"/>
  <c r="R121" i="20"/>
  <c r="Q121" i="20"/>
  <c r="P121" i="20"/>
  <c r="O121" i="20"/>
  <c r="N121" i="20"/>
  <c r="M121" i="20"/>
  <c r="L121" i="20"/>
  <c r="K121" i="20"/>
  <c r="J121" i="20"/>
  <c r="I121" i="20"/>
  <c r="H121" i="20"/>
  <c r="G121" i="20"/>
  <c r="F121" i="20"/>
  <c r="E121" i="20"/>
  <c r="D121" i="20"/>
  <c r="C121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V358" i="30"/>
  <c r="U358" i="30"/>
  <c r="T358" i="30"/>
  <c r="S358" i="30"/>
  <c r="R358" i="30"/>
  <c r="Q358" i="30"/>
  <c r="P358" i="30"/>
  <c r="O358" i="30"/>
  <c r="N358" i="30"/>
  <c r="M358" i="30"/>
  <c r="L358" i="30"/>
  <c r="K358" i="30"/>
  <c r="J358" i="30"/>
  <c r="I358" i="30"/>
  <c r="H358" i="30"/>
  <c r="G358" i="30"/>
  <c r="F358" i="30"/>
  <c r="E358" i="30"/>
  <c r="D358" i="30"/>
  <c r="C358" i="30"/>
  <c r="V329" i="30"/>
  <c r="U329" i="30"/>
  <c r="T329" i="30"/>
  <c r="S329" i="30"/>
  <c r="R329" i="30"/>
  <c r="Q329" i="30"/>
  <c r="P329" i="30"/>
  <c r="O329" i="30"/>
  <c r="N329" i="30"/>
  <c r="M329" i="30"/>
  <c r="L329" i="30"/>
  <c r="K329" i="30"/>
  <c r="J329" i="30"/>
  <c r="I329" i="30"/>
  <c r="H329" i="30"/>
  <c r="G329" i="30"/>
  <c r="F329" i="30"/>
  <c r="E329" i="30"/>
  <c r="D329" i="30"/>
  <c r="C329" i="30"/>
  <c r="V300" i="30"/>
  <c r="U300" i="30"/>
  <c r="T300" i="30"/>
  <c r="S300" i="30"/>
  <c r="R300" i="30"/>
  <c r="Q300" i="30"/>
  <c r="P300" i="30"/>
  <c r="O300" i="30"/>
  <c r="N300" i="30"/>
  <c r="M300" i="30"/>
  <c r="L300" i="30"/>
  <c r="K300" i="30"/>
  <c r="J300" i="30"/>
  <c r="I300" i="30"/>
  <c r="H300" i="30"/>
  <c r="G300" i="30"/>
  <c r="F300" i="30"/>
  <c r="E300" i="30"/>
  <c r="D300" i="30"/>
  <c r="C300" i="30"/>
  <c r="V271" i="30"/>
  <c r="U271" i="30"/>
  <c r="T271" i="30"/>
  <c r="S271" i="30"/>
  <c r="R271" i="30"/>
  <c r="Q271" i="30"/>
  <c r="P271" i="30"/>
  <c r="O271" i="30"/>
  <c r="N271" i="30"/>
  <c r="M271" i="30"/>
  <c r="L271" i="30"/>
  <c r="K271" i="30"/>
  <c r="J271" i="30"/>
  <c r="I271" i="30"/>
  <c r="H271" i="30"/>
  <c r="G271" i="30"/>
  <c r="F271" i="30"/>
  <c r="E271" i="30"/>
  <c r="D271" i="30"/>
  <c r="C271" i="30"/>
  <c r="V242" i="30"/>
  <c r="U242" i="30"/>
  <c r="T242" i="30"/>
  <c r="S242" i="30"/>
  <c r="R242" i="30"/>
  <c r="Q242" i="30"/>
  <c r="P242" i="30"/>
  <c r="O242" i="30"/>
  <c r="N242" i="30"/>
  <c r="M242" i="30"/>
  <c r="L242" i="30"/>
  <c r="K242" i="30"/>
  <c r="J242" i="30"/>
  <c r="I242" i="30"/>
  <c r="H242" i="30"/>
  <c r="G242" i="30"/>
  <c r="F242" i="30"/>
  <c r="E242" i="30"/>
  <c r="D242" i="30"/>
  <c r="C242" i="30"/>
  <c r="V213" i="30"/>
  <c r="U213" i="30"/>
  <c r="T213" i="30"/>
  <c r="S213" i="30"/>
  <c r="R213" i="30"/>
  <c r="Q213" i="30"/>
  <c r="P213" i="30"/>
  <c r="O213" i="30"/>
  <c r="N213" i="30"/>
  <c r="M213" i="30"/>
  <c r="L213" i="30"/>
  <c r="K213" i="30"/>
  <c r="J213" i="30"/>
  <c r="I213" i="30"/>
  <c r="H213" i="30"/>
  <c r="G213" i="30"/>
  <c r="F213" i="30"/>
  <c r="E213" i="30"/>
  <c r="D213" i="30"/>
  <c r="C213" i="30"/>
  <c r="V186" i="30"/>
  <c r="U186" i="30"/>
  <c r="T186" i="30"/>
  <c r="S186" i="30"/>
  <c r="R186" i="30"/>
  <c r="Q186" i="30"/>
  <c r="P186" i="30"/>
  <c r="O186" i="30"/>
  <c r="N186" i="30"/>
  <c r="M186" i="30"/>
  <c r="L186" i="30"/>
  <c r="K186" i="30"/>
  <c r="J186" i="30"/>
  <c r="I186" i="30"/>
  <c r="H186" i="30"/>
  <c r="G186" i="30"/>
  <c r="F186" i="30"/>
  <c r="E186" i="30"/>
  <c r="D186" i="30"/>
  <c r="C186" i="30"/>
  <c r="V149" i="30"/>
  <c r="U149" i="30"/>
  <c r="T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W366" i="28"/>
  <c r="V366" i="28"/>
  <c r="U366" i="28"/>
  <c r="T366" i="28"/>
  <c r="S366" i="28"/>
  <c r="R366" i="28"/>
  <c r="Q366" i="28"/>
  <c r="P366" i="28"/>
  <c r="O366" i="28"/>
  <c r="N366" i="28"/>
  <c r="M366" i="28"/>
  <c r="L366" i="28"/>
  <c r="K366" i="28"/>
  <c r="J366" i="28"/>
  <c r="I366" i="28"/>
  <c r="G366" i="28"/>
  <c r="F366" i="28"/>
  <c r="E366" i="28"/>
  <c r="D366" i="28"/>
  <c r="C366" i="28"/>
  <c r="W337" i="28"/>
  <c r="V337" i="28"/>
  <c r="U337" i="28"/>
  <c r="T337" i="28"/>
  <c r="S337" i="28"/>
  <c r="R337" i="28"/>
  <c r="Q337" i="28"/>
  <c r="P337" i="28"/>
  <c r="O337" i="28"/>
  <c r="N337" i="28"/>
  <c r="M337" i="28"/>
  <c r="L337" i="28"/>
  <c r="K337" i="28"/>
  <c r="J337" i="28"/>
  <c r="I337" i="28"/>
  <c r="G337" i="28"/>
  <c r="F337" i="28"/>
  <c r="E337" i="28"/>
  <c r="D337" i="28"/>
  <c r="C337" i="28"/>
  <c r="W308" i="28"/>
  <c r="V308" i="28"/>
  <c r="U308" i="28"/>
  <c r="T308" i="28"/>
  <c r="S308" i="28"/>
  <c r="R308" i="28"/>
  <c r="Q308" i="28"/>
  <c r="P308" i="28"/>
  <c r="O308" i="28"/>
  <c r="N308" i="28"/>
  <c r="M308" i="28"/>
  <c r="L308" i="28"/>
  <c r="K308" i="28"/>
  <c r="J308" i="28"/>
  <c r="I308" i="28"/>
  <c r="G308" i="28"/>
  <c r="F308" i="28"/>
  <c r="E308" i="28"/>
  <c r="D308" i="28"/>
  <c r="C308" i="28"/>
  <c r="W279" i="28"/>
  <c r="V279" i="28"/>
  <c r="U279" i="28"/>
  <c r="T279" i="28"/>
  <c r="S279" i="28"/>
  <c r="R279" i="28"/>
  <c r="Q279" i="28"/>
  <c r="P279" i="28"/>
  <c r="O279" i="28"/>
  <c r="N279" i="28"/>
  <c r="M279" i="28"/>
  <c r="L279" i="28"/>
  <c r="K279" i="28"/>
  <c r="J279" i="28"/>
  <c r="I279" i="28"/>
  <c r="G279" i="28"/>
  <c r="F279" i="28"/>
  <c r="E279" i="28"/>
  <c r="D279" i="28"/>
  <c r="C279" i="28"/>
  <c r="W250" i="28"/>
  <c r="V250" i="28"/>
  <c r="U250" i="28"/>
  <c r="T250" i="28"/>
  <c r="S250" i="28"/>
  <c r="R250" i="28"/>
  <c r="Q250" i="28"/>
  <c r="P250" i="28"/>
  <c r="O250" i="28"/>
  <c r="N250" i="28"/>
  <c r="M250" i="28"/>
  <c r="L250" i="28"/>
  <c r="K250" i="28"/>
  <c r="J250" i="28"/>
  <c r="I250" i="28"/>
  <c r="G250" i="28"/>
  <c r="F250" i="28"/>
  <c r="E250" i="28"/>
  <c r="D250" i="28"/>
  <c r="C250" i="28"/>
  <c r="W221" i="28"/>
  <c r="V221" i="28"/>
  <c r="U221" i="28"/>
  <c r="T221" i="28"/>
  <c r="S221" i="28"/>
  <c r="R221" i="28"/>
  <c r="Q221" i="28"/>
  <c r="P221" i="28"/>
  <c r="O221" i="28"/>
  <c r="N221" i="28"/>
  <c r="M221" i="28"/>
  <c r="L221" i="28"/>
  <c r="K221" i="28"/>
  <c r="J221" i="28"/>
  <c r="I221" i="28"/>
  <c r="G221" i="28"/>
  <c r="F221" i="28"/>
  <c r="E221" i="28"/>
  <c r="D221" i="28"/>
  <c r="C221" i="28"/>
  <c r="W187" i="28"/>
  <c r="V187" i="28"/>
  <c r="U187" i="28"/>
  <c r="T187" i="28"/>
  <c r="S187" i="28"/>
  <c r="R187" i="28"/>
  <c r="Q187" i="28"/>
  <c r="P187" i="28"/>
  <c r="O187" i="28"/>
  <c r="N187" i="28"/>
  <c r="M187" i="28"/>
  <c r="L187" i="28"/>
  <c r="K187" i="28"/>
  <c r="J187" i="28"/>
  <c r="I187" i="28"/>
  <c r="G187" i="28"/>
  <c r="F187" i="28"/>
  <c r="E187" i="28"/>
  <c r="D187" i="28"/>
  <c r="C187" i="28"/>
  <c r="W149" i="28"/>
  <c r="V149" i="28"/>
  <c r="U149" i="28"/>
  <c r="T149" i="28"/>
  <c r="S149" i="28"/>
  <c r="R149" i="28"/>
  <c r="P149" i="28"/>
  <c r="O149" i="28"/>
  <c r="N149" i="28"/>
  <c r="M149" i="28"/>
  <c r="L149" i="28"/>
  <c r="K149" i="28"/>
  <c r="J149" i="28"/>
  <c r="I149" i="28"/>
  <c r="G149" i="28"/>
  <c r="F149" i="28"/>
  <c r="E149" i="28"/>
  <c r="D149" i="28"/>
  <c r="C149" i="28"/>
  <c r="W122" i="28"/>
  <c r="T122" i="28"/>
  <c r="S122" i="28"/>
  <c r="Q122" i="28"/>
  <c r="O122" i="28"/>
  <c r="N122" i="28"/>
  <c r="M122" i="28"/>
  <c r="L122" i="28"/>
  <c r="K122" i="28"/>
  <c r="J122" i="28"/>
  <c r="I122" i="28"/>
  <c r="G122" i="28"/>
  <c r="F122" i="28"/>
  <c r="E122" i="28"/>
  <c r="C122" i="28"/>
  <c r="W93" i="28"/>
  <c r="V93" i="28"/>
  <c r="U93" i="28"/>
  <c r="T93" i="28"/>
  <c r="R93" i="28"/>
  <c r="Q93" i="28"/>
  <c r="P93" i="28"/>
  <c r="O93" i="28"/>
  <c r="N93" i="28"/>
  <c r="L93" i="28"/>
  <c r="K93" i="28"/>
  <c r="J93" i="28"/>
  <c r="I93" i="28"/>
  <c r="G93" i="28"/>
  <c r="F93" i="28"/>
  <c r="E93" i="28"/>
  <c r="D93" i="28"/>
  <c r="C9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G63" i="28"/>
  <c r="F63" i="28"/>
  <c r="E63" i="28"/>
  <c r="D63" i="28"/>
  <c r="C63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G30" i="28"/>
  <c r="F30" i="28"/>
  <c r="E30" i="28"/>
  <c r="D30" i="28"/>
  <c r="C30" i="28"/>
  <c r="V365" i="29"/>
  <c r="U365" i="29"/>
  <c r="T365" i="29"/>
  <c r="S365" i="29"/>
  <c r="R365" i="29"/>
  <c r="Q365" i="29"/>
  <c r="P365" i="29"/>
  <c r="O365" i="29"/>
  <c r="N365" i="29"/>
  <c r="M365" i="29"/>
  <c r="L365" i="29"/>
  <c r="K365" i="29"/>
  <c r="J365" i="29"/>
  <c r="I365" i="29"/>
  <c r="H365" i="29"/>
  <c r="G365" i="29"/>
  <c r="F365" i="29"/>
  <c r="E365" i="29"/>
  <c r="D365" i="29"/>
  <c r="C365" i="29"/>
  <c r="V336" i="29"/>
  <c r="U336" i="29"/>
  <c r="T336" i="29"/>
  <c r="S336" i="29"/>
  <c r="R336" i="29"/>
  <c r="Q336" i="29"/>
  <c r="P336" i="29"/>
  <c r="O336" i="29"/>
  <c r="N336" i="29"/>
  <c r="M336" i="29"/>
  <c r="L336" i="29"/>
  <c r="K336" i="29"/>
  <c r="J336" i="29"/>
  <c r="I336" i="29"/>
  <c r="H336" i="29"/>
  <c r="G336" i="29"/>
  <c r="F336" i="29"/>
  <c r="E336" i="29"/>
  <c r="D336" i="29"/>
  <c r="C336" i="29"/>
  <c r="V307" i="29"/>
  <c r="U307" i="29"/>
  <c r="T307" i="29"/>
  <c r="S307" i="29"/>
  <c r="R307" i="29"/>
  <c r="Q307" i="29"/>
  <c r="P307" i="29"/>
  <c r="O307" i="29"/>
  <c r="N307" i="29"/>
  <c r="M307" i="29"/>
  <c r="L307" i="29"/>
  <c r="K307" i="29"/>
  <c r="J307" i="29"/>
  <c r="I307" i="29"/>
  <c r="H307" i="29"/>
  <c r="G307" i="29"/>
  <c r="F307" i="29"/>
  <c r="E307" i="29"/>
  <c r="D307" i="29"/>
  <c r="C307" i="29"/>
  <c r="V278" i="29"/>
  <c r="U278" i="29"/>
  <c r="T278" i="29"/>
  <c r="S278" i="29"/>
  <c r="R278" i="29"/>
  <c r="Q278" i="29"/>
  <c r="P278" i="29"/>
  <c r="O278" i="29"/>
  <c r="N278" i="29"/>
  <c r="M278" i="29"/>
  <c r="L278" i="29"/>
  <c r="K278" i="29"/>
  <c r="J278" i="29"/>
  <c r="I278" i="29"/>
  <c r="H278" i="29"/>
  <c r="G278" i="29"/>
  <c r="F278" i="29"/>
  <c r="E278" i="29"/>
  <c r="D278" i="29"/>
  <c r="C278" i="29"/>
  <c r="V249" i="29"/>
  <c r="U249" i="29"/>
  <c r="T249" i="29"/>
  <c r="S249" i="29"/>
  <c r="R249" i="29"/>
  <c r="Q249" i="29"/>
  <c r="P249" i="29"/>
  <c r="O249" i="29"/>
  <c r="N249" i="29"/>
  <c r="M249" i="29"/>
  <c r="L249" i="29"/>
  <c r="K249" i="29"/>
  <c r="J249" i="29"/>
  <c r="I249" i="29"/>
  <c r="H249" i="29"/>
  <c r="G249" i="29"/>
  <c r="F249" i="29"/>
  <c r="E249" i="29"/>
  <c r="D249" i="29"/>
  <c r="C249" i="29"/>
  <c r="V220" i="29"/>
  <c r="U220" i="29"/>
  <c r="T220" i="29"/>
  <c r="S220" i="29"/>
  <c r="R220" i="29"/>
  <c r="Q220" i="29"/>
  <c r="P220" i="29"/>
  <c r="O220" i="29"/>
  <c r="N220" i="29"/>
  <c r="M220" i="29"/>
  <c r="L220" i="29"/>
  <c r="K220" i="29"/>
  <c r="J220" i="29"/>
  <c r="I220" i="29"/>
  <c r="H220" i="29"/>
  <c r="G220" i="29"/>
  <c r="F220" i="29"/>
  <c r="E220" i="29"/>
  <c r="D220" i="29"/>
  <c r="C220" i="29"/>
  <c r="V186" i="29"/>
  <c r="U186" i="29"/>
  <c r="T186" i="29"/>
  <c r="S186" i="29"/>
  <c r="Q186" i="29"/>
  <c r="P186" i="29"/>
  <c r="O186" i="29"/>
  <c r="N186" i="29"/>
  <c r="M186" i="29"/>
  <c r="L186" i="29"/>
  <c r="K186" i="29"/>
  <c r="J186" i="29"/>
  <c r="I186" i="29"/>
  <c r="H186" i="29"/>
  <c r="G186" i="29"/>
  <c r="F186" i="29"/>
  <c r="E186" i="29"/>
  <c r="D186" i="29"/>
  <c r="C186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V121" i="29"/>
  <c r="U121" i="29"/>
  <c r="T121" i="29"/>
  <c r="S121" i="29"/>
  <c r="R121" i="29"/>
  <c r="Q121" i="29"/>
  <c r="P121" i="29"/>
  <c r="O121" i="29"/>
  <c r="N121" i="29"/>
  <c r="M121" i="29"/>
  <c r="L121" i="29"/>
  <c r="K121" i="29"/>
  <c r="J121" i="29"/>
  <c r="I121" i="29"/>
  <c r="H121" i="29"/>
  <c r="G121" i="29"/>
  <c r="F121" i="29"/>
  <c r="E121" i="29"/>
  <c r="D121" i="29"/>
  <c r="C121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U381" i="22"/>
  <c r="T381" i="22"/>
  <c r="S381" i="22"/>
  <c r="R381" i="22"/>
  <c r="Q381" i="22"/>
  <c r="P381" i="22"/>
  <c r="O381" i="22"/>
  <c r="N381" i="22"/>
  <c r="M381" i="22"/>
  <c r="L381" i="22"/>
  <c r="K381" i="22"/>
  <c r="J381" i="22"/>
  <c r="I381" i="22"/>
  <c r="H381" i="22"/>
  <c r="G381" i="22"/>
  <c r="F381" i="22"/>
  <c r="E381" i="22"/>
  <c r="D381" i="22"/>
  <c r="C381" i="22"/>
  <c r="B381" i="22"/>
  <c r="U352" i="22"/>
  <c r="T352" i="22"/>
  <c r="S352" i="22"/>
  <c r="R352" i="22"/>
  <c r="Q352" i="22"/>
  <c r="P352" i="22"/>
  <c r="O352" i="22"/>
  <c r="N352" i="22"/>
  <c r="M352" i="22"/>
  <c r="L352" i="22"/>
  <c r="K352" i="22"/>
  <c r="J352" i="22"/>
  <c r="I352" i="22"/>
  <c r="H352" i="22"/>
  <c r="G352" i="22"/>
  <c r="F352" i="22"/>
  <c r="E352" i="22"/>
  <c r="D352" i="22"/>
  <c r="C352" i="22"/>
  <c r="B352" i="22"/>
  <c r="U323" i="22"/>
  <c r="T323" i="22"/>
  <c r="S323" i="22"/>
  <c r="R323" i="22"/>
  <c r="Q323" i="22"/>
  <c r="P323" i="22"/>
  <c r="O323" i="22"/>
  <c r="N323" i="22"/>
  <c r="M323" i="22"/>
  <c r="L323" i="22"/>
  <c r="K323" i="22"/>
  <c r="J323" i="22"/>
  <c r="I323" i="22"/>
  <c r="H323" i="22"/>
  <c r="G323" i="22"/>
  <c r="F323" i="22"/>
  <c r="E323" i="22"/>
  <c r="D323" i="22"/>
  <c r="C323" i="22"/>
  <c r="B323" i="22"/>
  <c r="U294" i="22"/>
  <c r="T294" i="22"/>
  <c r="S294" i="22"/>
  <c r="R294" i="22"/>
  <c r="Q294" i="22"/>
  <c r="P294" i="22"/>
  <c r="O294" i="22"/>
  <c r="N294" i="22"/>
  <c r="M294" i="22"/>
  <c r="L294" i="22"/>
  <c r="K294" i="22"/>
  <c r="J294" i="22"/>
  <c r="I294" i="22"/>
  <c r="H294" i="22"/>
  <c r="G294" i="22"/>
  <c r="F294" i="22"/>
  <c r="E294" i="22"/>
  <c r="D294" i="22"/>
  <c r="C294" i="22"/>
  <c r="B294" i="22"/>
  <c r="U265" i="22"/>
  <c r="T265" i="22"/>
  <c r="S265" i="22"/>
  <c r="R265" i="22"/>
  <c r="Q265" i="22"/>
  <c r="P265" i="22"/>
  <c r="O265" i="22"/>
  <c r="N265" i="22"/>
  <c r="M265" i="22"/>
  <c r="L265" i="22"/>
  <c r="K265" i="22"/>
  <c r="J265" i="22"/>
  <c r="I265" i="22"/>
  <c r="H265" i="22"/>
  <c r="G265" i="22"/>
  <c r="F265" i="22"/>
  <c r="E265" i="22"/>
  <c r="D265" i="22"/>
  <c r="C265" i="22"/>
  <c r="B265" i="22"/>
  <c r="U236" i="22"/>
  <c r="T236" i="22"/>
  <c r="S236" i="22"/>
  <c r="R236" i="22"/>
  <c r="Q236" i="22"/>
  <c r="P236" i="22"/>
  <c r="O236" i="22"/>
  <c r="N236" i="22"/>
  <c r="M236" i="22"/>
  <c r="L236" i="22"/>
  <c r="K236" i="22"/>
  <c r="J236" i="22"/>
  <c r="I236" i="22"/>
  <c r="H236" i="22"/>
  <c r="G236" i="22"/>
  <c r="F236" i="22"/>
  <c r="E236" i="22"/>
  <c r="D236" i="22"/>
  <c r="C236" i="22"/>
  <c r="B236" i="22"/>
  <c r="U207" i="22"/>
  <c r="T207" i="22"/>
  <c r="S207" i="22"/>
  <c r="R207" i="22"/>
  <c r="Q207" i="22"/>
  <c r="P207" i="22"/>
  <c r="O207" i="22"/>
  <c r="N207" i="22"/>
  <c r="M207" i="22"/>
  <c r="L207" i="22"/>
  <c r="K207" i="22"/>
  <c r="J207" i="22"/>
  <c r="I207" i="22"/>
  <c r="H207" i="22"/>
  <c r="G207" i="22"/>
  <c r="F207" i="22"/>
  <c r="E207" i="22"/>
  <c r="D207" i="22"/>
  <c r="C207" i="22"/>
  <c r="B207" i="22"/>
  <c r="U158" i="22"/>
  <c r="T158" i="22"/>
  <c r="S158" i="22"/>
  <c r="Q158" i="22"/>
  <c r="P158" i="22"/>
  <c r="O158" i="22"/>
  <c r="N158" i="22"/>
  <c r="M158" i="22"/>
  <c r="L158" i="22"/>
  <c r="K158" i="22"/>
  <c r="J158" i="22"/>
  <c r="I158" i="22"/>
  <c r="H158" i="22"/>
  <c r="G158" i="22"/>
  <c r="F158" i="22"/>
  <c r="E158" i="22"/>
  <c r="D158" i="22"/>
  <c r="C158" i="22"/>
  <c r="B158" i="22"/>
  <c r="U121" i="22"/>
  <c r="T121" i="22"/>
  <c r="S121" i="22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F121" i="22"/>
  <c r="E121" i="22"/>
  <c r="D121" i="22"/>
  <c r="C121" i="22"/>
  <c r="B121" i="22"/>
  <c r="U92" i="22"/>
  <c r="T92" i="22"/>
  <c r="S92" i="22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D92" i="22"/>
  <c r="C92" i="22"/>
  <c r="B92" i="22"/>
  <c r="U63" i="22"/>
  <c r="T63" i="22"/>
  <c r="S63" i="22"/>
  <c r="R63" i="22"/>
  <c r="Q63" i="22"/>
  <c r="P63" i="22"/>
  <c r="O63" i="22"/>
  <c r="N63" i="22"/>
  <c r="M63" i="22"/>
  <c r="L63" i="22"/>
  <c r="K63" i="22"/>
  <c r="J63" i="22"/>
  <c r="I63" i="22"/>
  <c r="H63" i="22"/>
  <c r="G63" i="22"/>
  <c r="F63" i="22"/>
  <c r="E63" i="22"/>
  <c r="D63" i="22"/>
  <c r="C63" i="22"/>
  <c r="B63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V364" i="21"/>
  <c r="U364" i="21"/>
  <c r="T364" i="21"/>
  <c r="S364" i="21"/>
  <c r="R364" i="21"/>
  <c r="Q364" i="21"/>
  <c r="P364" i="21"/>
  <c r="O364" i="21"/>
  <c r="N364" i="21"/>
  <c r="M364" i="21"/>
  <c r="L364" i="21"/>
  <c r="K364" i="21"/>
  <c r="J364" i="21"/>
  <c r="I364" i="21"/>
  <c r="H364" i="21"/>
  <c r="G364" i="21"/>
  <c r="F364" i="21"/>
  <c r="E364" i="21"/>
  <c r="D364" i="21"/>
  <c r="C364" i="21"/>
  <c r="V335" i="21"/>
  <c r="U335" i="21"/>
  <c r="T335" i="21"/>
  <c r="S335" i="21"/>
  <c r="R335" i="21"/>
  <c r="Q335" i="21"/>
  <c r="P335" i="21"/>
  <c r="O335" i="21"/>
  <c r="N335" i="21"/>
  <c r="M335" i="21"/>
  <c r="L335" i="21"/>
  <c r="K335" i="21"/>
  <c r="J335" i="21"/>
  <c r="I335" i="21"/>
  <c r="H335" i="21"/>
  <c r="G335" i="21"/>
  <c r="F335" i="21"/>
  <c r="E335" i="21"/>
  <c r="D335" i="21"/>
  <c r="C335" i="21"/>
  <c r="V306" i="21"/>
  <c r="U306" i="21"/>
  <c r="T306" i="21"/>
  <c r="S306" i="21"/>
  <c r="R306" i="21"/>
  <c r="Q306" i="21"/>
  <c r="P306" i="21"/>
  <c r="O306" i="21"/>
  <c r="N306" i="21"/>
  <c r="M306" i="21"/>
  <c r="L306" i="21"/>
  <c r="K306" i="21"/>
  <c r="J306" i="21"/>
  <c r="I306" i="21"/>
  <c r="H306" i="21"/>
  <c r="G306" i="21"/>
  <c r="F306" i="21"/>
  <c r="E306" i="21"/>
  <c r="D306" i="21"/>
  <c r="C306" i="21"/>
  <c r="V277" i="21"/>
  <c r="U277" i="21"/>
  <c r="T277" i="21"/>
  <c r="S277" i="21"/>
  <c r="R277" i="21"/>
  <c r="Q277" i="21"/>
  <c r="P277" i="21"/>
  <c r="O277" i="21"/>
  <c r="N277" i="21"/>
  <c r="M277" i="21"/>
  <c r="L277" i="21"/>
  <c r="K277" i="21"/>
  <c r="J277" i="21"/>
  <c r="I277" i="21"/>
  <c r="H277" i="21"/>
  <c r="G277" i="21"/>
  <c r="F277" i="21"/>
  <c r="E277" i="21"/>
  <c r="D277" i="21"/>
  <c r="C277" i="21"/>
  <c r="V248" i="21"/>
  <c r="U248" i="21"/>
  <c r="T248" i="21"/>
  <c r="S248" i="21"/>
  <c r="R248" i="21"/>
  <c r="Q248" i="21"/>
  <c r="P248" i="21"/>
  <c r="O248" i="21"/>
  <c r="N248" i="21"/>
  <c r="M248" i="21"/>
  <c r="L248" i="21"/>
  <c r="K248" i="21"/>
  <c r="J248" i="21"/>
  <c r="I248" i="21"/>
  <c r="H248" i="21"/>
  <c r="G248" i="21"/>
  <c r="F248" i="21"/>
  <c r="E248" i="21"/>
  <c r="D248" i="21"/>
  <c r="C248" i="21"/>
  <c r="V219" i="21"/>
  <c r="U219" i="21"/>
  <c r="T219" i="21"/>
  <c r="S219" i="21"/>
  <c r="R219" i="21"/>
  <c r="Q219" i="21"/>
  <c r="P219" i="21"/>
  <c r="O219" i="21"/>
  <c r="N219" i="21"/>
  <c r="M219" i="21"/>
  <c r="L219" i="21"/>
  <c r="K219" i="21"/>
  <c r="J219" i="21"/>
  <c r="I219" i="21"/>
  <c r="H219" i="21"/>
  <c r="G219" i="21"/>
  <c r="F219" i="21"/>
  <c r="E219" i="21"/>
  <c r="D219" i="21"/>
  <c r="C219" i="21"/>
  <c r="V183" i="21"/>
  <c r="U183" i="21"/>
  <c r="T183" i="21"/>
  <c r="S183" i="21"/>
  <c r="R183" i="21"/>
  <c r="Q183" i="21"/>
  <c r="P183" i="21"/>
  <c r="O183" i="21"/>
  <c r="N183" i="21"/>
  <c r="M183" i="21"/>
  <c r="L183" i="21"/>
  <c r="K183" i="21"/>
  <c r="J183" i="21"/>
  <c r="I183" i="21"/>
  <c r="H183" i="21"/>
  <c r="G183" i="21"/>
  <c r="F183" i="21"/>
  <c r="E183" i="21"/>
  <c r="D183" i="21"/>
  <c r="V149" i="21"/>
  <c r="U149" i="21"/>
  <c r="T149" i="21"/>
  <c r="S149" i="21"/>
  <c r="R149" i="21"/>
  <c r="Q149" i="21"/>
  <c r="P149" i="21"/>
  <c r="O149" i="21"/>
  <c r="N149" i="21"/>
  <c r="M149" i="21"/>
  <c r="L149" i="21"/>
  <c r="K149" i="21"/>
  <c r="J149" i="21"/>
  <c r="I149" i="21"/>
  <c r="H149" i="21"/>
  <c r="G149" i="21"/>
  <c r="F149" i="21"/>
  <c r="E149" i="21"/>
  <c r="D149" i="21"/>
  <c r="C149" i="21"/>
  <c r="V121" i="21"/>
  <c r="U121" i="21"/>
  <c r="T121" i="21"/>
  <c r="S121" i="21"/>
  <c r="R121" i="21"/>
  <c r="Q121" i="21"/>
  <c r="P121" i="21"/>
  <c r="O121" i="21"/>
  <c r="N121" i="21"/>
  <c r="M121" i="21"/>
  <c r="L121" i="21"/>
  <c r="K121" i="21"/>
  <c r="J121" i="21"/>
  <c r="I121" i="21"/>
  <c r="H121" i="21"/>
  <c r="G121" i="21"/>
  <c r="F121" i="21"/>
  <c r="E121" i="21"/>
  <c r="D121" i="21"/>
  <c r="C121" i="21"/>
  <c r="V92" i="21"/>
  <c r="U92" i="21"/>
  <c r="T92" i="21"/>
  <c r="S92" i="21"/>
  <c r="R92" i="21"/>
  <c r="Q92" i="21"/>
  <c r="P92" i="21"/>
  <c r="O92" i="21"/>
  <c r="N92" i="21"/>
  <c r="M92" i="21"/>
  <c r="L92" i="21"/>
  <c r="K92" i="21"/>
  <c r="J92" i="21"/>
  <c r="I92" i="21"/>
  <c r="H92" i="21"/>
  <c r="G92" i="21"/>
  <c r="F92" i="21"/>
  <c r="E92" i="21"/>
  <c r="D92" i="21"/>
  <c r="C92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C63" i="21"/>
  <c r="V30" i="21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V352" i="27"/>
  <c r="U352" i="27"/>
  <c r="T352" i="27"/>
  <c r="S352" i="27"/>
  <c r="R352" i="27"/>
  <c r="Q352" i="27"/>
  <c r="P352" i="27"/>
  <c r="O352" i="27"/>
  <c r="N352" i="27"/>
  <c r="M352" i="27"/>
  <c r="L352" i="27"/>
  <c r="K352" i="27"/>
  <c r="J352" i="27"/>
  <c r="I352" i="27"/>
  <c r="H352" i="27"/>
  <c r="G352" i="27"/>
  <c r="F352" i="27"/>
  <c r="E352" i="27"/>
  <c r="D352" i="27"/>
  <c r="C352" i="27"/>
  <c r="V323" i="27"/>
  <c r="U323" i="27"/>
  <c r="T323" i="27"/>
  <c r="S323" i="27"/>
  <c r="R323" i="27"/>
  <c r="Q323" i="27"/>
  <c r="P323" i="27"/>
  <c r="O323" i="27"/>
  <c r="N323" i="27"/>
  <c r="M323" i="27"/>
  <c r="L323" i="27"/>
  <c r="K323" i="27"/>
  <c r="J323" i="27"/>
  <c r="I323" i="27"/>
  <c r="H323" i="27"/>
  <c r="G323" i="27"/>
  <c r="F323" i="27"/>
  <c r="E323" i="27"/>
  <c r="D323" i="27"/>
  <c r="C323" i="27"/>
  <c r="V294" i="27"/>
  <c r="U294" i="27"/>
  <c r="T294" i="27"/>
  <c r="S294" i="27"/>
  <c r="R294" i="27"/>
  <c r="Q294" i="27"/>
  <c r="P294" i="27"/>
  <c r="O294" i="27"/>
  <c r="N294" i="27"/>
  <c r="M294" i="27"/>
  <c r="L294" i="27"/>
  <c r="K294" i="27"/>
  <c r="J294" i="27"/>
  <c r="I294" i="27"/>
  <c r="H294" i="27"/>
  <c r="G294" i="27"/>
  <c r="F294" i="27"/>
  <c r="E294" i="27"/>
  <c r="D294" i="27"/>
  <c r="C294" i="27"/>
  <c r="V265" i="27"/>
  <c r="U265" i="27"/>
  <c r="T265" i="27"/>
  <c r="S265" i="27"/>
  <c r="R265" i="27"/>
  <c r="Q265" i="27"/>
  <c r="P265" i="27"/>
  <c r="O265" i="27"/>
  <c r="N265" i="27"/>
  <c r="M265" i="27"/>
  <c r="L265" i="27"/>
  <c r="K265" i="27"/>
  <c r="J265" i="27"/>
  <c r="I265" i="27"/>
  <c r="H265" i="27"/>
  <c r="G265" i="27"/>
  <c r="F265" i="27"/>
  <c r="E265" i="27"/>
  <c r="D265" i="27"/>
  <c r="C265" i="27"/>
  <c r="V236" i="27"/>
  <c r="U236" i="27"/>
  <c r="T236" i="27"/>
  <c r="S236" i="27"/>
  <c r="R236" i="27"/>
  <c r="Q236" i="27"/>
  <c r="P236" i="27"/>
  <c r="O236" i="27"/>
  <c r="N236" i="27"/>
  <c r="M236" i="27"/>
  <c r="L236" i="27"/>
  <c r="K236" i="27"/>
  <c r="J236" i="27"/>
  <c r="I236" i="27"/>
  <c r="H236" i="27"/>
  <c r="G236" i="27"/>
  <c r="F236" i="27"/>
  <c r="E236" i="27"/>
  <c r="D236" i="27"/>
  <c r="C236" i="27"/>
  <c r="V207" i="27"/>
  <c r="U207" i="27"/>
  <c r="T207" i="27"/>
  <c r="S207" i="27"/>
  <c r="R207" i="27"/>
  <c r="Q207" i="27"/>
  <c r="P207" i="27"/>
  <c r="O207" i="27"/>
  <c r="N207" i="27"/>
  <c r="M207" i="27"/>
  <c r="L207" i="27"/>
  <c r="K207" i="27"/>
  <c r="J207" i="27"/>
  <c r="I207" i="27"/>
  <c r="H207" i="27"/>
  <c r="G207" i="27"/>
  <c r="F207" i="27"/>
  <c r="E207" i="27"/>
  <c r="D207" i="27"/>
  <c r="C207" i="27"/>
  <c r="V178" i="27"/>
  <c r="U178" i="27"/>
  <c r="T178" i="27"/>
  <c r="S178" i="27"/>
  <c r="R178" i="27"/>
  <c r="Q178" i="27"/>
  <c r="P178" i="27"/>
  <c r="O178" i="27"/>
  <c r="N178" i="27"/>
  <c r="M178" i="27"/>
  <c r="L178" i="27"/>
  <c r="K178" i="27"/>
  <c r="J178" i="27"/>
  <c r="I178" i="27"/>
  <c r="H178" i="27"/>
  <c r="G178" i="27"/>
  <c r="F178" i="27"/>
  <c r="E178" i="27"/>
  <c r="D178" i="27"/>
  <c r="C178" i="27"/>
  <c r="V149" i="27"/>
  <c r="U149" i="27"/>
  <c r="T149" i="27"/>
  <c r="S149" i="27"/>
  <c r="R149" i="27"/>
  <c r="Q149" i="27"/>
  <c r="P149" i="27"/>
  <c r="O149" i="27"/>
  <c r="N149" i="27"/>
  <c r="M149" i="27"/>
  <c r="L149" i="27"/>
  <c r="K149" i="27"/>
  <c r="J149" i="27"/>
  <c r="I149" i="27"/>
  <c r="H149" i="27"/>
  <c r="G149" i="27"/>
  <c r="F149" i="27"/>
  <c r="E149" i="27"/>
  <c r="D149" i="27"/>
  <c r="C149" i="27"/>
  <c r="V121" i="27"/>
  <c r="U121" i="27"/>
  <c r="T121" i="27"/>
  <c r="S121" i="27"/>
  <c r="R121" i="27"/>
  <c r="Q121" i="27"/>
  <c r="P121" i="27"/>
  <c r="O121" i="27"/>
  <c r="N121" i="27"/>
  <c r="M121" i="27"/>
  <c r="L121" i="27"/>
  <c r="K121" i="27"/>
  <c r="J121" i="27"/>
  <c r="I121" i="27"/>
  <c r="H121" i="27"/>
  <c r="G121" i="27"/>
  <c r="F121" i="27"/>
  <c r="E121" i="27"/>
  <c r="D121" i="27"/>
  <c r="C121" i="27"/>
  <c r="V92" i="27"/>
  <c r="U92" i="27"/>
  <c r="T92" i="27"/>
  <c r="S92" i="27"/>
  <c r="R92" i="27"/>
  <c r="Q92" i="27"/>
  <c r="P92" i="27"/>
  <c r="O92" i="27"/>
  <c r="N92" i="27"/>
  <c r="M92" i="27"/>
  <c r="L92" i="27"/>
  <c r="K92" i="27"/>
  <c r="J92" i="27"/>
  <c r="I92" i="27"/>
  <c r="H92" i="27"/>
  <c r="G92" i="27"/>
  <c r="F92" i="27"/>
  <c r="E92" i="27"/>
  <c r="D92" i="27"/>
  <c r="C92" i="27"/>
  <c r="V63" i="27"/>
  <c r="U63" i="27"/>
  <c r="T63" i="27"/>
  <c r="S63" i="27"/>
  <c r="R63" i="27"/>
  <c r="Q63" i="27"/>
  <c r="P63" i="27"/>
  <c r="O63" i="27"/>
  <c r="N63" i="27"/>
  <c r="M63" i="27"/>
  <c r="L63" i="27"/>
  <c r="K63" i="27"/>
  <c r="J63" i="27"/>
  <c r="I63" i="27"/>
  <c r="H63" i="27"/>
  <c r="G63" i="27"/>
  <c r="F63" i="27"/>
  <c r="E63" i="27"/>
  <c r="D63" i="27"/>
  <c r="C63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V362" i="26"/>
  <c r="U362" i="26"/>
  <c r="T362" i="26"/>
  <c r="S362" i="26"/>
  <c r="R362" i="26"/>
  <c r="Q362" i="26"/>
  <c r="P362" i="26"/>
  <c r="O362" i="26"/>
  <c r="N362" i="26"/>
  <c r="M362" i="26"/>
  <c r="L362" i="26"/>
  <c r="K362" i="26"/>
  <c r="J362" i="26"/>
  <c r="I362" i="26"/>
  <c r="H362" i="26"/>
  <c r="G362" i="26"/>
  <c r="F362" i="26"/>
  <c r="E362" i="26"/>
  <c r="D362" i="26"/>
  <c r="C362" i="26"/>
  <c r="V333" i="26"/>
  <c r="U333" i="26"/>
  <c r="T333" i="26"/>
  <c r="S333" i="26"/>
  <c r="R333" i="26"/>
  <c r="Q333" i="26"/>
  <c r="P333" i="26"/>
  <c r="O333" i="26"/>
  <c r="N333" i="26"/>
  <c r="M333" i="26"/>
  <c r="L333" i="26"/>
  <c r="K333" i="26"/>
  <c r="J333" i="26"/>
  <c r="I333" i="26"/>
  <c r="H333" i="26"/>
  <c r="G333" i="26"/>
  <c r="F333" i="26"/>
  <c r="E333" i="26"/>
  <c r="D333" i="26"/>
  <c r="C333" i="26"/>
  <c r="V304" i="26"/>
  <c r="U304" i="26"/>
  <c r="T304" i="26"/>
  <c r="S304" i="26"/>
  <c r="R304" i="26"/>
  <c r="Q304" i="26"/>
  <c r="P304" i="26"/>
  <c r="O304" i="26"/>
  <c r="N304" i="26"/>
  <c r="M304" i="26"/>
  <c r="L304" i="26"/>
  <c r="K304" i="26"/>
  <c r="J304" i="26"/>
  <c r="I304" i="26"/>
  <c r="H304" i="26"/>
  <c r="G304" i="26"/>
  <c r="F304" i="26"/>
  <c r="E304" i="26"/>
  <c r="D304" i="26"/>
  <c r="C304" i="26"/>
  <c r="V275" i="26"/>
  <c r="U275" i="26"/>
  <c r="T275" i="26"/>
  <c r="S275" i="26"/>
  <c r="R275" i="26"/>
  <c r="Q275" i="26"/>
  <c r="P275" i="26"/>
  <c r="O275" i="26"/>
  <c r="N275" i="26"/>
  <c r="M275" i="26"/>
  <c r="L275" i="26"/>
  <c r="K275" i="26"/>
  <c r="J275" i="26"/>
  <c r="I275" i="26"/>
  <c r="H275" i="26"/>
  <c r="G275" i="26"/>
  <c r="F275" i="26"/>
  <c r="E275" i="26"/>
  <c r="D275" i="26"/>
  <c r="C275" i="26"/>
  <c r="V246" i="26"/>
  <c r="U246" i="26"/>
  <c r="T246" i="26"/>
  <c r="S246" i="26"/>
  <c r="R246" i="26"/>
  <c r="Q246" i="26"/>
  <c r="P246" i="26"/>
  <c r="O246" i="26"/>
  <c r="N246" i="26"/>
  <c r="M246" i="26"/>
  <c r="L246" i="26"/>
  <c r="K246" i="26"/>
  <c r="J246" i="26"/>
  <c r="I246" i="26"/>
  <c r="H246" i="26"/>
  <c r="G246" i="26"/>
  <c r="F246" i="26"/>
  <c r="E246" i="26"/>
  <c r="D246" i="26"/>
  <c r="C246" i="26"/>
  <c r="V217" i="26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V183" i="26"/>
  <c r="U183" i="26"/>
  <c r="T183" i="26"/>
  <c r="S183" i="26"/>
  <c r="R183" i="26"/>
  <c r="Q183" i="26"/>
  <c r="P183" i="26"/>
  <c r="O183" i="26"/>
  <c r="N183" i="26"/>
  <c r="M183" i="26"/>
  <c r="L183" i="26"/>
  <c r="K183" i="26"/>
  <c r="J183" i="26"/>
  <c r="I183" i="26"/>
  <c r="H183" i="26"/>
  <c r="G183" i="26"/>
  <c r="F183" i="26"/>
  <c r="E183" i="26"/>
  <c r="D183" i="26"/>
  <c r="C183" i="26"/>
  <c r="V149" i="26"/>
  <c r="U149" i="26"/>
  <c r="T149" i="26"/>
  <c r="S149" i="26"/>
  <c r="R149" i="26"/>
  <c r="Q149" i="26"/>
  <c r="P149" i="26"/>
  <c r="O149" i="26"/>
  <c r="N149" i="26"/>
  <c r="M149" i="26"/>
  <c r="L149" i="26"/>
  <c r="K149" i="26"/>
  <c r="J149" i="26"/>
  <c r="I149" i="26"/>
  <c r="H149" i="26"/>
  <c r="G149" i="26"/>
  <c r="F149" i="26"/>
  <c r="E149" i="26"/>
  <c r="D149" i="26"/>
  <c r="C149" i="26"/>
  <c r="V121" i="26"/>
  <c r="U121" i="26"/>
  <c r="T121" i="26"/>
  <c r="S121" i="26"/>
  <c r="R121" i="26"/>
  <c r="Q121" i="26"/>
  <c r="P121" i="26"/>
  <c r="O121" i="26"/>
  <c r="N121" i="26"/>
  <c r="M121" i="26"/>
  <c r="L121" i="26"/>
  <c r="K121" i="26"/>
  <c r="J121" i="26"/>
  <c r="I121" i="26"/>
  <c r="H121" i="26"/>
  <c r="G121" i="26"/>
  <c r="F121" i="26"/>
  <c r="E121" i="26"/>
  <c r="D121" i="26"/>
  <c r="C121" i="26"/>
  <c r="V92" i="26"/>
  <c r="U92" i="26"/>
  <c r="T92" i="26"/>
  <c r="S92" i="26"/>
  <c r="R92" i="26"/>
  <c r="Q92" i="26"/>
  <c r="P92" i="26"/>
  <c r="O92" i="26"/>
  <c r="N92" i="26"/>
  <c r="M92" i="26"/>
  <c r="L92" i="26"/>
  <c r="K92" i="26"/>
  <c r="J92" i="26"/>
  <c r="I92" i="26"/>
  <c r="H92" i="26"/>
  <c r="G92" i="26"/>
  <c r="F92" i="26"/>
  <c r="E92" i="26"/>
  <c r="D92" i="26"/>
  <c r="C92" i="26"/>
  <c r="V63" i="26"/>
  <c r="U63" i="26"/>
  <c r="T63" i="26"/>
  <c r="S63" i="26"/>
  <c r="R63" i="26"/>
  <c r="Q63" i="26"/>
  <c r="P63" i="26"/>
  <c r="O63" i="26"/>
  <c r="N63" i="26"/>
  <c r="M63" i="26"/>
  <c r="L63" i="26"/>
  <c r="K63" i="26"/>
  <c r="J63" i="26"/>
  <c r="I63" i="26"/>
  <c r="H63" i="26"/>
  <c r="G63" i="26"/>
  <c r="F63" i="26"/>
  <c r="E63" i="26"/>
  <c r="D63" i="26"/>
  <c r="C63" i="26"/>
  <c r="V30" i="26"/>
  <c r="U30" i="26"/>
  <c r="T30" i="26"/>
  <c r="S30" i="26"/>
  <c r="R30" i="26"/>
  <c r="Q30" i="26"/>
  <c r="P30" i="26"/>
  <c r="O30" i="26"/>
  <c r="N30" i="26"/>
  <c r="M30" i="26"/>
  <c r="L30" i="26"/>
  <c r="K30" i="26"/>
  <c r="J30" i="26"/>
  <c r="I30" i="26"/>
  <c r="H30" i="26"/>
  <c r="G30" i="26"/>
  <c r="F30" i="26"/>
  <c r="E30" i="26"/>
  <c r="D30" i="26"/>
  <c r="C30" i="26"/>
  <c r="V351" i="19"/>
  <c r="U351" i="19"/>
  <c r="T351" i="19"/>
  <c r="S351" i="19"/>
  <c r="R351" i="19"/>
  <c r="Q351" i="19"/>
  <c r="P351" i="19"/>
  <c r="O351" i="19"/>
  <c r="N351" i="19"/>
  <c r="M351" i="19"/>
  <c r="L351" i="19"/>
  <c r="K351" i="19"/>
  <c r="J351" i="19"/>
  <c r="I351" i="19"/>
  <c r="H351" i="19"/>
  <c r="G351" i="19"/>
  <c r="F351" i="19"/>
  <c r="E351" i="19"/>
  <c r="D351" i="19"/>
  <c r="C351" i="19"/>
  <c r="V322" i="19"/>
  <c r="U322" i="19"/>
  <c r="T322" i="19"/>
  <c r="S322" i="19"/>
  <c r="R322" i="19"/>
  <c r="Q322" i="19"/>
  <c r="P322" i="19"/>
  <c r="O322" i="19"/>
  <c r="N322" i="19"/>
  <c r="M322" i="19"/>
  <c r="L322" i="19"/>
  <c r="K322" i="19"/>
  <c r="J322" i="19"/>
  <c r="I322" i="19"/>
  <c r="H322" i="19"/>
  <c r="G322" i="19"/>
  <c r="F322" i="19"/>
  <c r="E322" i="19"/>
  <c r="D322" i="19"/>
  <c r="C322" i="19"/>
  <c r="V293" i="19"/>
  <c r="U293" i="19"/>
  <c r="T293" i="19"/>
  <c r="S293" i="19"/>
  <c r="R293" i="19"/>
  <c r="Q293" i="19"/>
  <c r="P293" i="19"/>
  <c r="O293" i="19"/>
  <c r="N293" i="19"/>
  <c r="M293" i="19"/>
  <c r="L293" i="19"/>
  <c r="K293" i="19"/>
  <c r="J293" i="19"/>
  <c r="I293" i="19"/>
  <c r="H293" i="19"/>
  <c r="G293" i="19"/>
  <c r="F293" i="19"/>
  <c r="E293" i="19"/>
  <c r="D293" i="19"/>
  <c r="C293" i="19"/>
  <c r="V264" i="19"/>
  <c r="U264" i="19"/>
  <c r="T264" i="19"/>
  <c r="S264" i="19"/>
  <c r="R264" i="19"/>
  <c r="Q264" i="19"/>
  <c r="P264" i="19"/>
  <c r="O264" i="19"/>
  <c r="N264" i="19"/>
  <c r="M264" i="19"/>
  <c r="L264" i="19"/>
  <c r="K264" i="19"/>
  <c r="J264" i="19"/>
  <c r="I264" i="19"/>
  <c r="H264" i="19"/>
  <c r="G264" i="19"/>
  <c r="F264" i="19"/>
  <c r="E264" i="19"/>
  <c r="D264" i="19"/>
  <c r="C264" i="19"/>
  <c r="V235" i="19"/>
  <c r="U235" i="19"/>
  <c r="T235" i="19"/>
  <c r="S235" i="19"/>
  <c r="R235" i="19"/>
  <c r="Q235" i="19"/>
  <c r="P235" i="19"/>
  <c r="O235" i="19"/>
  <c r="N235" i="19"/>
  <c r="M235" i="19"/>
  <c r="L235" i="19"/>
  <c r="K235" i="19"/>
  <c r="J235" i="19"/>
  <c r="I235" i="19"/>
  <c r="H235" i="19"/>
  <c r="G235" i="19"/>
  <c r="F235" i="19"/>
  <c r="E235" i="19"/>
  <c r="D235" i="19"/>
  <c r="C235" i="19"/>
  <c r="V206" i="19"/>
  <c r="U206" i="19"/>
  <c r="T206" i="19"/>
  <c r="S206" i="19"/>
  <c r="R206" i="19"/>
  <c r="Q206" i="19"/>
  <c r="P206" i="19"/>
  <c r="O206" i="19"/>
  <c r="N206" i="19"/>
  <c r="M206" i="19"/>
  <c r="L206" i="19"/>
  <c r="K206" i="19"/>
  <c r="J206" i="19"/>
  <c r="I206" i="19"/>
  <c r="H206" i="19"/>
  <c r="G206" i="19"/>
  <c r="F206" i="19"/>
  <c r="E206" i="19"/>
  <c r="D206" i="19"/>
  <c r="C206" i="19"/>
  <c r="V177" i="19"/>
  <c r="U177" i="19"/>
  <c r="T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G177" i="19"/>
  <c r="F177" i="19"/>
  <c r="E177" i="19"/>
  <c r="D177" i="19"/>
  <c r="C177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V33" i="31" l="1"/>
  <c r="U33" i="31"/>
  <c r="T33" i="31"/>
  <c r="S33" i="31"/>
  <c r="R33" i="31"/>
  <c r="Q33" i="31"/>
  <c r="P33" i="31"/>
  <c r="O33" i="31"/>
  <c r="N33" i="31"/>
  <c r="M33" i="31"/>
  <c r="L33" i="31"/>
  <c r="K33" i="31"/>
  <c r="J33" i="31"/>
  <c r="I33" i="31"/>
  <c r="H33" i="31"/>
  <c r="G33" i="31"/>
  <c r="F33" i="31"/>
  <c r="E33" i="31"/>
  <c r="D33" i="31"/>
  <c r="C33" i="31"/>
  <c r="B33" i="31"/>
  <c r="W32" i="31"/>
  <c r="W31" i="31"/>
  <c r="W30" i="31"/>
  <c r="W29" i="31"/>
  <c r="W26" i="31"/>
  <c r="W25" i="31"/>
  <c r="W24" i="31"/>
  <c r="W23" i="31"/>
  <c r="W22" i="31"/>
  <c r="W21" i="31"/>
  <c r="W20" i="31"/>
  <c r="W19" i="31"/>
  <c r="W18" i="31"/>
  <c r="W17" i="31"/>
  <c r="W16" i="31"/>
  <c r="W15" i="31"/>
  <c r="W14" i="31"/>
  <c r="W13" i="31"/>
  <c r="W12" i="31"/>
  <c r="W11" i="31"/>
  <c r="W10" i="31"/>
  <c r="W9" i="31"/>
  <c r="T31" i="16"/>
  <c r="S29" i="17"/>
  <c r="G32" i="15"/>
  <c r="U31" i="24"/>
  <c r="V31" i="24"/>
  <c r="J26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8" i="11"/>
  <c r="T32" i="15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8" i="10"/>
  <c r="W33" i="31" l="1"/>
  <c r="C30" i="10"/>
  <c r="T31" i="24" l="1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C31" i="24"/>
  <c r="B31" i="24"/>
  <c r="W30" i="24"/>
  <c r="W29" i="24"/>
  <c r="W28" i="24"/>
  <c r="W27" i="24"/>
  <c r="W26" i="24"/>
  <c r="W25" i="24"/>
  <c r="W24" i="24"/>
  <c r="W23" i="24"/>
  <c r="W22" i="24"/>
  <c r="W21" i="24"/>
  <c r="W20" i="24"/>
  <c r="W19" i="24"/>
  <c r="W18" i="24"/>
  <c r="W17" i="24"/>
  <c r="W16" i="24"/>
  <c r="W15" i="24"/>
  <c r="W14" i="24"/>
  <c r="W13" i="24"/>
  <c r="W12" i="24"/>
  <c r="W11" i="24"/>
  <c r="W10" i="24"/>
  <c r="W9" i="24"/>
  <c r="W31" i="24" l="1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C32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H26" i="11"/>
  <c r="G26" i="11"/>
  <c r="U26" i="11"/>
  <c r="N26" i="11"/>
  <c r="M26" i="11"/>
  <c r="L26" i="11"/>
  <c r="I26" i="11"/>
  <c r="F26" i="11"/>
  <c r="E26" i="11"/>
  <c r="P28" i="13"/>
  <c r="O28" i="13"/>
  <c r="C28" i="13"/>
  <c r="U28" i="13"/>
  <c r="R28" i="13"/>
  <c r="Q28" i="13"/>
  <c r="L28" i="13"/>
  <c r="I28" i="13"/>
  <c r="H28" i="13"/>
  <c r="F28" i="13"/>
  <c r="E28" i="13"/>
  <c r="V27" i="13"/>
  <c r="V25" i="13"/>
  <c r="V24" i="13"/>
  <c r="V23" i="13"/>
  <c r="V22" i="13"/>
  <c r="V21" i="13"/>
  <c r="V20" i="13"/>
  <c r="V18" i="13"/>
  <c r="V15" i="13"/>
  <c r="V13" i="13"/>
  <c r="V11" i="13"/>
  <c r="V10" i="13"/>
  <c r="V9" i="13"/>
  <c r="V8" i="13"/>
  <c r="S29" i="14"/>
  <c r="I29" i="14"/>
  <c r="C29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8" i="15"/>
  <c r="V29" i="15"/>
  <c r="V30" i="15"/>
  <c r="V31" i="15"/>
  <c r="R32" i="15"/>
  <c r="Q32" i="15"/>
  <c r="V28" i="15"/>
  <c r="V27" i="15"/>
  <c r="V25" i="15"/>
  <c r="V24" i="15"/>
  <c r="V23" i="15"/>
  <c r="V22" i="15"/>
  <c r="V21" i="15"/>
  <c r="V20" i="15"/>
  <c r="V19" i="15"/>
  <c r="V18" i="15"/>
  <c r="V17" i="15"/>
  <c r="V16" i="15"/>
  <c r="V15" i="15"/>
  <c r="V14" i="15"/>
  <c r="V13" i="15"/>
  <c r="V12" i="15"/>
  <c r="V11" i="15"/>
  <c r="V10" i="15"/>
  <c r="V9" i="15"/>
  <c r="V32" i="12" l="1"/>
  <c r="V26" i="11"/>
  <c r="V28" i="13"/>
  <c r="V29" i="14"/>
  <c r="V32" i="15"/>
  <c r="U31" i="16" l="1"/>
  <c r="S31" i="16"/>
  <c r="R31" i="16"/>
  <c r="Q31" i="16"/>
  <c r="P31" i="16"/>
  <c r="O31" i="16"/>
  <c r="N31" i="16"/>
  <c r="M31" i="16"/>
  <c r="L31" i="16"/>
  <c r="K31" i="16"/>
  <c r="J31" i="16"/>
  <c r="I31" i="16"/>
  <c r="H31" i="16"/>
  <c r="F31" i="16"/>
  <c r="E31" i="16"/>
  <c r="D31" i="16"/>
  <c r="C31" i="16"/>
  <c r="V30" i="16"/>
  <c r="V26" i="16"/>
  <c r="V25" i="16"/>
  <c r="V24" i="16"/>
  <c r="V23" i="16"/>
  <c r="V22" i="16"/>
  <c r="V21" i="16"/>
  <c r="V20" i="16"/>
  <c r="V19" i="16"/>
  <c r="V18" i="16"/>
  <c r="V17" i="16"/>
  <c r="V16" i="16"/>
  <c r="V15" i="16"/>
  <c r="V14" i="16"/>
  <c r="V13" i="16"/>
  <c r="V12" i="16"/>
  <c r="V11" i="16"/>
  <c r="V10" i="16"/>
  <c r="V9" i="16"/>
  <c r="V8" i="16"/>
  <c r="V31" i="16" l="1"/>
  <c r="U29" i="17"/>
  <c r="T29" i="17"/>
  <c r="R29" i="17"/>
  <c r="Q29" i="17"/>
  <c r="P29" i="17"/>
  <c r="O29" i="17"/>
  <c r="N29" i="17"/>
  <c r="M29" i="17"/>
  <c r="L29" i="17"/>
  <c r="K29" i="17"/>
  <c r="J29" i="17"/>
  <c r="I29" i="17"/>
  <c r="F29" i="17"/>
  <c r="E29" i="17"/>
  <c r="D29" i="17"/>
  <c r="C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29" i="17" l="1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V30" i="10"/>
  <c r="T30" i="9" l="1"/>
  <c r="V8" i="9"/>
  <c r="U30" i="9"/>
  <c r="O30" i="9"/>
  <c r="C30" i="9"/>
  <c r="S30" i="9" l="1"/>
  <c r="R30" i="9"/>
  <c r="Q30" i="9"/>
  <c r="N30" i="9"/>
  <c r="L30" i="9"/>
  <c r="K30" i="9"/>
  <c r="I30" i="9"/>
  <c r="G30" i="9"/>
  <c r="F30" i="9"/>
  <c r="E30" i="9"/>
  <c r="D30" i="9"/>
  <c r="V29" i="9"/>
  <c r="V28" i="9"/>
  <c r="V27" i="9"/>
  <c r="V26" i="9"/>
  <c r="V25" i="9"/>
  <c r="V24" i="9"/>
  <c r="V23" i="9"/>
  <c r="V22" i="9"/>
  <c r="V21" i="9"/>
  <c r="V20" i="9"/>
  <c r="V19" i="9"/>
  <c r="V18" i="9"/>
  <c r="M30" i="9"/>
  <c r="V17" i="9"/>
  <c r="V16" i="9"/>
  <c r="V15" i="9"/>
  <c r="V14" i="9"/>
  <c r="V13" i="9"/>
  <c r="V12" i="9"/>
  <c r="V11" i="9"/>
  <c r="V10" i="9"/>
  <c r="V9" i="9"/>
  <c r="P30" i="9"/>
  <c r="H30" i="9"/>
  <c r="F8" i="18"/>
  <c r="H8" i="18"/>
  <c r="N8" i="18"/>
  <c r="Q8" i="18"/>
  <c r="S8" i="18"/>
  <c r="M8" i="18"/>
  <c r="J8" i="18"/>
  <c r="D8" i="18"/>
  <c r="B8" i="18"/>
  <c r="T8" i="18"/>
  <c r="L8" i="18"/>
  <c r="E8" i="18" l="1"/>
  <c r="K8" i="18"/>
  <c r="R8" i="18"/>
  <c r="O8" i="18"/>
  <c r="V30" i="9"/>
  <c r="J30" i="9"/>
  <c r="P8" i="18" l="1"/>
  <c r="C8" i="18"/>
  <c r="G8" i="18"/>
  <c r="I8" i="18"/>
  <c r="U8" i="18" l="1"/>
  <c r="R122" i="28"/>
  <c r="V122" i="28"/>
  <c r="P122" i="28"/>
  <c r="C150" i="20"/>
  <c r="R158" i="22"/>
  <c r="D136" i="20"/>
  <c r="D150" i="20"/>
  <c r="M80" i="28"/>
  <c r="M93" i="28"/>
  <c r="D122" i="28"/>
  <c r="D110" i="28"/>
  <c r="U122" i="28"/>
  <c r="U111" i="28"/>
  <c r="S149" i="30"/>
  <c r="S137" i="30"/>
  <c r="Q149" i="28"/>
  <c r="Q135" i="28"/>
</calcChain>
</file>

<file path=xl/sharedStrings.xml><?xml version="1.0" encoding="utf-8"?>
<sst xmlns="http://schemas.openxmlformats.org/spreadsheetml/2006/main" count="3001" uniqueCount="70">
  <si>
    <t>DATE</t>
  </si>
  <si>
    <t>EMS</t>
  </si>
  <si>
    <t>COLIS</t>
  </si>
  <si>
    <t>TIMBRES</t>
  </si>
  <si>
    <t>ESUUQ</t>
  </si>
  <si>
    <t>BOÎTE POSTALE</t>
  </si>
  <si>
    <t>PHILATELIE</t>
  </si>
  <si>
    <t>EMBALLAGE</t>
  </si>
  <si>
    <t>CABINE</t>
  </si>
  <si>
    <t>DROIT NATIONAL</t>
  </si>
  <si>
    <t>DROIT  WESTERN</t>
  </si>
  <si>
    <t>TOTAL</t>
  </si>
  <si>
    <t>PT-PAQUET</t>
  </si>
  <si>
    <t>LABO</t>
  </si>
  <si>
    <t>CARGO</t>
  </si>
  <si>
    <t xml:space="preserve">                    ENVOIE</t>
  </si>
  <si>
    <t>MACHINE</t>
  </si>
  <si>
    <t>ALBUM/CARTE/CADRE/ART</t>
  </si>
  <si>
    <t>AUTRES REVENUS</t>
  </si>
  <si>
    <t>DROIT INTERNATION</t>
  </si>
  <si>
    <t>DROIT  FAO/NRC/DRC</t>
  </si>
  <si>
    <t>PLIS PONCTUELS</t>
  </si>
  <si>
    <t>DROIT INTERNA</t>
  </si>
  <si>
    <t>CHIFFRE D'AFFAIRE DE LA Recette Principale du 1er NOVEMBRE au 30 NOVEMBRE</t>
  </si>
  <si>
    <t>PLIS</t>
  </si>
  <si>
    <t>LABOS</t>
  </si>
  <si>
    <t>FORFAIT</t>
  </si>
  <si>
    <t>FRAIS ARTISANAUX</t>
  </si>
  <si>
    <t>MACHINE A AFFRANCHIR</t>
  </si>
  <si>
    <t>DROIT INTERNATIONAL</t>
  </si>
  <si>
    <t>WESTERN UNION DROITS</t>
  </si>
  <si>
    <t>ALBUM/CARTE/ CADRE</t>
  </si>
  <si>
    <t>FAO,OIM,</t>
  </si>
  <si>
    <t>FAO/ADR/DRC</t>
  </si>
  <si>
    <t>FAO,OIM,ADR,DRC</t>
  </si>
  <si>
    <t>CHIFFRE D'AFFAIRE DE LA Recette Principale du 1er DECEMBRE au 31 DECEMBRE</t>
  </si>
  <si>
    <t>VENTE JANVRIER 2021</t>
  </si>
  <si>
    <t>VENTE FEVRIER 2021</t>
  </si>
  <si>
    <t>VENTE MARS 2021</t>
  </si>
  <si>
    <t>VENTE AVRIL 2021</t>
  </si>
  <si>
    <t>VENTE MAI 2021</t>
  </si>
  <si>
    <t>VENTE JUIN 2021</t>
  </si>
  <si>
    <t>VENTE JUILLET 2021</t>
  </si>
  <si>
    <t>VENTE AOUT 2021</t>
  </si>
  <si>
    <t>VENTE SEPT 2021</t>
  </si>
  <si>
    <t>VENTE OCT 2021</t>
  </si>
  <si>
    <t>VENTES NOVEMBRE 2021</t>
  </si>
  <si>
    <t>VENTES DECEMBRE 2021</t>
  </si>
  <si>
    <t>VENTE jan 2021</t>
  </si>
  <si>
    <t>VENTE fev 2021</t>
  </si>
  <si>
    <t>VENTE SEPTEMBRE 2021</t>
  </si>
  <si>
    <t>VENTE OCTOBRE 2021</t>
  </si>
  <si>
    <t>VENTE NOVEMBRE 2021</t>
  </si>
  <si>
    <t>VENTE DECE?BRE 2021</t>
  </si>
  <si>
    <t>coupons reponses</t>
  </si>
  <si>
    <t>GLOBAL 2021</t>
  </si>
  <si>
    <t>18/03/201</t>
  </si>
  <si>
    <t>21-mars-21</t>
  </si>
  <si>
    <t>22-mars-21</t>
  </si>
  <si>
    <t>50 900</t>
  </si>
  <si>
    <t xml:space="preserve">MACHINE </t>
  </si>
  <si>
    <t>23-mars-21</t>
  </si>
  <si>
    <t>24-mars-21</t>
  </si>
  <si>
    <t>.</t>
  </si>
  <si>
    <t xml:space="preserve">             21/06/2021</t>
  </si>
  <si>
    <t xml:space="preserve">          23/06/2021</t>
  </si>
  <si>
    <t xml:space="preserve">          24/06/2021</t>
  </si>
  <si>
    <t xml:space="preserve">          26/06/2021</t>
  </si>
  <si>
    <t xml:space="preserve">  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</si>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</sst>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[$-40C]d\-mmm\-yy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000000"/>
      <name val="Trebuchet MS"/>
      <family val="2"/>
    </font>
    <font>
      <sz val="12"/>
      <color theme="1"/>
      <name val="Trebuchet MS"/>
      <family val="2"/>
    </font>
    <font>
      <b/>
      <sz val="12"/>
      <color rgb="FF000000"/>
      <name val="Trebuchet MS"/>
      <family val="2"/>
    </font>
    <font>
      <b/>
      <sz val="12"/>
      <color theme="1"/>
      <name val="Trebuchet MS"/>
      <family val="2"/>
    </font>
    <font>
      <b/>
      <sz val="11"/>
      <color rgb="FF000000"/>
      <name val="Trebuchet MS"/>
      <family val="2"/>
    </font>
    <font>
      <b/>
      <u/>
      <sz val="20"/>
      <color theme="1"/>
      <name val="Trebuchet MS"/>
      <family val="2"/>
    </font>
    <font>
      <sz val="9"/>
      <color theme="1"/>
      <name val="Atlanta"/>
      <family val="2"/>
    </font>
    <font>
      <sz val="11"/>
      <color theme="1"/>
      <name val="Atlanta"/>
      <family val="2"/>
    </font>
    <font>
      <b/>
      <u/>
      <sz val="9"/>
      <color theme="1"/>
      <name val="Atlanta"/>
      <family val="2"/>
    </font>
    <font>
      <b/>
      <sz val="9"/>
      <color theme="1"/>
      <name val="Atlanta"/>
      <family val="2"/>
    </font>
    <font>
      <b/>
      <sz val="9"/>
      <color rgb="FF000000"/>
      <name val="Atlanta"/>
      <family val="2"/>
    </font>
    <font>
      <b/>
      <u/>
      <sz val="11"/>
      <color theme="1"/>
      <name val="Calibri"/>
      <family val="2"/>
      <scheme val="minor"/>
    </font>
    <font>
      <sz val="9"/>
      <color rgb="FF000000"/>
      <name val="Atlanta"/>
      <family val="2"/>
    </font>
    <font>
      <sz val="8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Trebuchet MS"/>
      <family val="2"/>
    </font>
    <font>
      <b/>
      <sz val="18"/>
      <color rgb="FF000000"/>
      <name val="Trebuchet MS"/>
      <family val="2"/>
    </font>
    <font>
      <sz val="18"/>
      <color rgb="FF000000"/>
      <name val="Trebuchet MS"/>
      <family val="2"/>
    </font>
    <font>
      <b/>
      <sz val="18"/>
      <color theme="1"/>
      <name val="Trebuchet MS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166" fontId="3" fillId="0" borderId="4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5" fontId="4" fillId="2" borderId="6" xfId="1" applyNumberFormat="1" applyFont="1" applyFill="1" applyBorder="1" applyAlignment="1">
      <alignment horizontal="center" vertical="center"/>
    </xf>
    <xf numFmtId="165" fontId="4" fillId="2" borderId="6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/>
    </xf>
    <xf numFmtId="165" fontId="4" fillId="2" borderId="7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 wrapText="1"/>
    </xf>
    <xf numFmtId="165" fontId="6" fillId="3" borderId="12" xfId="1" applyNumberFormat="1" applyFont="1" applyFill="1" applyBorder="1" applyAlignment="1">
      <alignment horizontal="center" vertical="center"/>
    </xf>
    <xf numFmtId="165" fontId="4" fillId="2" borderId="0" xfId="1" applyNumberFormat="1" applyFont="1" applyFill="1" applyBorder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165" fontId="4" fillId="0" borderId="0" xfId="1" applyNumberFormat="1" applyFont="1"/>
    <xf numFmtId="165" fontId="4" fillId="2" borderId="8" xfId="1" applyNumberFormat="1" applyFont="1" applyFill="1" applyBorder="1" applyAlignment="1">
      <alignment horizontal="center" vertical="center"/>
    </xf>
    <xf numFmtId="165" fontId="4" fillId="2" borderId="8" xfId="1" applyNumberFormat="1" applyFont="1" applyFill="1" applyBorder="1" applyAlignment="1">
      <alignment horizontal="center" vertical="center" wrapText="1"/>
    </xf>
    <xf numFmtId="165" fontId="3" fillId="2" borderId="13" xfId="1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0" fillId="0" borderId="0" xfId="1" applyNumberFormat="1" applyFont="1"/>
    <xf numFmtId="165" fontId="4" fillId="2" borderId="14" xfId="1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5" fontId="4" fillId="2" borderId="16" xfId="1" applyNumberFormat="1" applyFont="1" applyFill="1" applyBorder="1" applyAlignment="1">
      <alignment horizontal="center" vertical="center"/>
    </xf>
    <xf numFmtId="165" fontId="3" fillId="2" borderId="16" xfId="1" applyNumberFormat="1" applyFont="1" applyFill="1" applyBorder="1" applyAlignment="1">
      <alignment horizontal="center" vertical="center"/>
    </xf>
    <xf numFmtId="165" fontId="4" fillId="2" borderId="17" xfId="1" applyNumberFormat="1" applyFont="1" applyFill="1" applyBorder="1" applyAlignment="1">
      <alignment horizontal="center" vertical="center"/>
    </xf>
    <xf numFmtId="165" fontId="3" fillId="2" borderId="13" xfId="1" applyNumberFormat="1" applyFont="1" applyFill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6" fillId="3" borderId="11" xfId="1" applyNumberFormat="1" applyFont="1" applyFill="1" applyBorder="1" applyAlignment="1">
      <alignment horizontal="center" vertical="center"/>
    </xf>
    <xf numFmtId="165" fontId="7" fillId="0" borderId="3" xfId="1" applyNumberFormat="1" applyFont="1" applyBorder="1" applyAlignment="1">
      <alignment vertical="center" wrapText="1"/>
    </xf>
    <xf numFmtId="165" fontId="4" fillId="2" borderId="18" xfId="1" applyNumberFormat="1" applyFont="1" applyFill="1" applyBorder="1" applyAlignment="1">
      <alignment horizontal="center" vertical="center"/>
    </xf>
    <xf numFmtId="165" fontId="4" fillId="2" borderId="18" xfId="1" applyNumberFormat="1" applyFont="1" applyFill="1" applyBorder="1" applyAlignment="1">
      <alignment horizontal="center" vertical="center" wrapText="1"/>
    </xf>
    <xf numFmtId="165" fontId="4" fillId="2" borderId="19" xfId="1" applyNumberFormat="1" applyFont="1" applyFill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6" fillId="3" borderId="20" xfId="1" applyNumberFormat="1" applyFont="1" applyFill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0" fontId="9" fillId="0" borderId="0" xfId="0" applyFont="1"/>
    <xf numFmtId="0" fontId="12" fillId="0" borderId="0" xfId="0" applyFont="1"/>
    <xf numFmtId="165" fontId="13" fillId="0" borderId="3" xfId="1" applyNumberFormat="1" applyFont="1" applyBorder="1" applyAlignment="1">
      <alignment horizontal="center" vertical="center" wrapText="1"/>
    </xf>
    <xf numFmtId="14" fontId="14" fillId="0" borderId="6" xfId="0" applyNumberFormat="1" applyFont="1" applyBorder="1"/>
    <xf numFmtId="165" fontId="15" fillId="2" borderId="18" xfId="1" applyNumberFormat="1" applyFont="1" applyFill="1" applyBorder="1" applyAlignment="1">
      <alignment horizontal="center" vertical="center"/>
    </xf>
    <xf numFmtId="165" fontId="15" fillId="2" borderId="18" xfId="1" applyNumberFormat="1" applyFont="1" applyFill="1" applyBorder="1" applyAlignment="1">
      <alignment horizontal="center" vertical="center" wrapText="1"/>
    </xf>
    <xf numFmtId="165" fontId="15" fillId="2" borderId="29" xfId="1" applyNumberFormat="1" applyFont="1" applyFill="1" applyBorder="1" applyAlignment="1">
      <alignment horizontal="center" vertical="center"/>
    </xf>
    <xf numFmtId="165" fontId="9" fillId="2" borderId="19" xfId="1" applyNumberFormat="1" applyFont="1" applyFill="1" applyBorder="1" applyAlignment="1">
      <alignment horizontal="center" vertical="center"/>
    </xf>
    <xf numFmtId="165" fontId="15" fillId="2" borderId="6" xfId="1" applyNumberFormat="1" applyFont="1" applyFill="1" applyBorder="1" applyAlignment="1">
      <alignment horizontal="center" vertical="center"/>
    </xf>
    <xf numFmtId="165" fontId="15" fillId="2" borderId="6" xfId="1" applyNumberFormat="1" applyFont="1" applyFill="1" applyBorder="1" applyAlignment="1">
      <alignment horizontal="center" vertical="center" wrapText="1"/>
    </xf>
    <xf numFmtId="165" fontId="9" fillId="2" borderId="6" xfId="1" applyNumberFormat="1" applyFont="1" applyFill="1" applyBorder="1" applyAlignment="1">
      <alignment horizontal="center" vertical="center"/>
    </xf>
    <xf numFmtId="165" fontId="9" fillId="2" borderId="30" xfId="1" applyNumberFormat="1" applyFont="1" applyFill="1" applyBorder="1" applyAlignment="1">
      <alignment horizontal="center" vertical="center"/>
    </xf>
    <xf numFmtId="165" fontId="9" fillId="2" borderId="7" xfId="1" applyNumberFormat="1" applyFont="1" applyFill="1" applyBorder="1" applyAlignment="1">
      <alignment horizontal="center" vertical="center"/>
    </xf>
    <xf numFmtId="165" fontId="9" fillId="2" borderId="6" xfId="1" applyNumberFormat="1" applyFont="1" applyFill="1" applyBorder="1" applyAlignment="1">
      <alignment horizontal="center" vertical="center" wrapText="1"/>
    </xf>
    <xf numFmtId="165" fontId="15" fillId="2" borderId="30" xfId="1" applyNumberFormat="1" applyFont="1" applyFill="1" applyBorder="1" applyAlignment="1">
      <alignment horizontal="center" vertical="center"/>
    </xf>
    <xf numFmtId="165" fontId="15" fillId="2" borderId="8" xfId="1" applyNumberFormat="1" applyFont="1" applyFill="1" applyBorder="1" applyAlignment="1">
      <alignment horizontal="center" vertical="center"/>
    </xf>
    <xf numFmtId="165" fontId="15" fillId="2" borderId="8" xfId="1" applyNumberFormat="1" applyFont="1" applyFill="1" applyBorder="1" applyAlignment="1">
      <alignment horizontal="center" vertical="center" wrapText="1"/>
    </xf>
    <xf numFmtId="165" fontId="15" fillId="2" borderId="31" xfId="1" applyNumberFormat="1" applyFont="1" applyFill="1" applyBorder="1" applyAlignment="1">
      <alignment horizontal="center" vertical="center"/>
    </xf>
    <xf numFmtId="165" fontId="9" fillId="2" borderId="22" xfId="1" applyNumberFormat="1" applyFont="1" applyFill="1" applyBorder="1" applyAlignment="1">
      <alignment horizontal="center" vertical="center"/>
    </xf>
    <xf numFmtId="165" fontId="15" fillId="2" borderId="12" xfId="1" applyNumberFormat="1" applyFont="1" applyFill="1" applyBorder="1" applyAlignment="1">
      <alignment horizontal="center" vertical="center"/>
    </xf>
    <xf numFmtId="165" fontId="15" fillId="2" borderId="12" xfId="1" applyNumberFormat="1" applyFont="1" applyFill="1" applyBorder="1" applyAlignment="1">
      <alignment horizontal="center" vertical="center" wrapText="1"/>
    </xf>
    <xf numFmtId="165" fontId="9" fillId="2" borderId="12" xfId="1" applyNumberFormat="1" applyFont="1" applyFill="1" applyBorder="1" applyAlignment="1">
      <alignment horizontal="center" vertical="center"/>
    </xf>
    <xf numFmtId="165" fontId="9" fillId="2" borderId="31" xfId="1" applyNumberFormat="1" applyFont="1" applyFill="1" applyBorder="1" applyAlignment="1">
      <alignment horizontal="center" vertical="center"/>
    </xf>
    <xf numFmtId="166" fontId="13" fillId="4" borderId="21" xfId="0" applyNumberFormat="1" applyFont="1" applyFill="1" applyBorder="1" applyAlignment="1">
      <alignment horizontal="center" vertical="center"/>
    </xf>
    <xf numFmtId="165" fontId="12" fillId="5" borderId="32" xfId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165" fontId="13" fillId="0" borderId="3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20" fontId="3" fillId="2" borderId="6" xfId="1" applyNumberFormat="1" applyFont="1" applyFill="1" applyBorder="1" applyAlignment="1">
      <alignment horizontal="center" vertical="center" wrapText="1"/>
    </xf>
    <xf numFmtId="165" fontId="7" fillId="0" borderId="3" xfId="1" applyNumberFormat="1" applyFont="1" applyBorder="1" applyAlignment="1">
      <alignment horizontal="center" vertical="center"/>
    </xf>
    <xf numFmtId="165" fontId="4" fillId="2" borderId="33" xfId="1" applyNumberFormat="1" applyFont="1" applyFill="1" applyBorder="1" applyAlignment="1">
      <alignment horizontal="center" vertical="center"/>
    </xf>
    <xf numFmtId="165" fontId="4" fillId="2" borderId="13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/>
    <xf numFmtId="165" fontId="7" fillId="0" borderId="34" xfId="1" applyNumberFormat="1" applyFont="1" applyBorder="1" applyAlignment="1">
      <alignment horizontal="center" vertical="center"/>
    </xf>
    <xf numFmtId="165" fontId="7" fillId="0" borderId="28" xfId="1" applyNumberFormat="1" applyFont="1" applyBorder="1" applyAlignment="1">
      <alignment horizontal="center" vertical="center"/>
    </xf>
    <xf numFmtId="165" fontId="4" fillId="2" borderId="22" xfId="1" applyNumberFormat="1" applyFont="1" applyFill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 wrapText="1"/>
    </xf>
    <xf numFmtId="165" fontId="7" fillId="0" borderId="35" xfId="1" applyNumberFormat="1" applyFont="1" applyBorder="1" applyAlignment="1">
      <alignment horizontal="center" vertical="center" wrapText="1"/>
    </xf>
    <xf numFmtId="14" fontId="17" fillId="0" borderId="6" xfId="0" applyNumberFormat="1" applyFont="1" applyBorder="1"/>
    <xf numFmtId="165" fontId="18" fillId="2" borderId="16" xfId="1" applyNumberFormat="1" applyFont="1" applyFill="1" applyBorder="1" applyAlignment="1">
      <alignment horizontal="center" vertical="center"/>
    </xf>
    <xf numFmtId="165" fontId="18" fillId="2" borderId="8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165" fontId="19" fillId="0" borderId="9" xfId="1" applyNumberFormat="1" applyFont="1" applyBorder="1" applyAlignment="1">
      <alignment horizontal="center" vertical="center"/>
    </xf>
    <xf numFmtId="165" fontId="19" fillId="0" borderId="10" xfId="1" applyNumberFormat="1" applyFont="1" applyBorder="1" applyAlignment="1">
      <alignment horizontal="center" vertical="center"/>
    </xf>
    <xf numFmtId="165" fontId="19" fillId="0" borderId="2" xfId="1" applyNumberFormat="1" applyFont="1" applyBorder="1" applyAlignment="1">
      <alignment horizontal="center" vertical="center"/>
    </xf>
    <xf numFmtId="165" fontId="19" fillId="0" borderId="3" xfId="1" applyNumberFormat="1" applyFont="1" applyBorder="1" applyAlignment="1">
      <alignment horizontal="center" vertical="center" wrapText="1"/>
    </xf>
    <xf numFmtId="165" fontId="18" fillId="2" borderId="6" xfId="1" applyNumberFormat="1" applyFont="1" applyFill="1" applyBorder="1" applyAlignment="1">
      <alignment horizontal="center" vertical="center"/>
    </xf>
    <xf numFmtId="165" fontId="18" fillId="2" borderId="6" xfId="1" applyNumberFormat="1" applyFont="1" applyFill="1" applyBorder="1" applyAlignment="1">
      <alignment horizontal="center" vertical="center" wrapText="1"/>
    </xf>
    <xf numFmtId="165" fontId="20" fillId="2" borderId="6" xfId="1" applyNumberFormat="1" applyFont="1" applyFill="1" applyBorder="1" applyAlignment="1">
      <alignment horizontal="center" vertical="center"/>
    </xf>
    <xf numFmtId="165" fontId="18" fillId="2" borderId="7" xfId="1" applyNumberFormat="1" applyFont="1" applyFill="1" applyBorder="1" applyAlignment="1">
      <alignment horizontal="center" vertical="center"/>
    </xf>
    <xf numFmtId="165" fontId="20" fillId="2" borderId="6" xfId="1" applyNumberFormat="1" applyFont="1" applyFill="1" applyBorder="1" applyAlignment="1">
      <alignment horizontal="center" vertical="center" wrapText="1"/>
    </xf>
    <xf numFmtId="165" fontId="18" fillId="2" borderId="8" xfId="1" applyNumberFormat="1" applyFont="1" applyFill="1" applyBorder="1" applyAlignment="1">
      <alignment horizontal="center" vertical="center" wrapText="1"/>
    </xf>
    <xf numFmtId="166" fontId="19" fillId="0" borderId="15" xfId="0" applyNumberFormat="1" applyFont="1" applyBorder="1" applyAlignment="1">
      <alignment horizontal="center" vertical="center"/>
    </xf>
    <xf numFmtId="165" fontId="21" fillId="3" borderId="12" xfId="1" applyNumberFormat="1" applyFont="1" applyFill="1" applyBorder="1" applyAlignment="1">
      <alignment horizontal="center" vertical="center"/>
    </xf>
    <xf numFmtId="0" fontId="23" fillId="0" borderId="0" xfId="0" applyFont="1" applyBorder="1"/>
    <xf numFmtId="0" fontId="22" fillId="0" borderId="0" xfId="0" applyFont="1" applyBorder="1"/>
    <xf numFmtId="0" fontId="23" fillId="0" borderId="6" xfId="0" applyFont="1" applyBorder="1"/>
    <xf numFmtId="165" fontId="19" fillId="0" borderId="3" xfId="1" applyNumberFormat="1" applyFont="1" applyBorder="1" applyAlignment="1">
      <alignment vertical="center" wrapText="1"/>
    </xf>
    <xf numFmtId="14" fontId="19" fillId="0" borderId="23" xfId="0" applyNumberFormat="1" applyFont="1" applyBorder="1" applyAlignment="1">
      <alignment horizontal="center" vertical="center"/>
    </xf>
    <xf numFmtId="165" fontId="18" fillId="2" borderId="18" xfId="1" applyNumberFormat="1" applyFont="1" applyFill="1" applyBorder="1" applyAlignment="1">
      <alignment horizontal="center" vertical="center"/>
    </xf>
    <xf numFmtId="165" fontId="18" fillId="2" borderId="18" xfId="1" applyNumberFormat="1" applyFont="1" applyFill="1" applyBorder="1" applyAlignment="1">
      <alignment horizontal="center" vertical="center" wrapText="1"/>
    </xf>
    <xf numFmtId="165" fontId="18" fillId="2" borderId="19" xfId="1" applyNumberFormat="1" applyFont="1" applyFill="1" applyBorder="1" applyAlignment="1">
      <alignment horizontal="center" vertical="center"/>
    </xf>
    <xf numFmtId="165" fontId="21" fillId="3" borderId="20" xfId="1" applyNumberFormat="1" applyFont="1" applyFill="1" applyBorder="1" applyAlignment="1">
      <alignment horizontal="center" vertical="center"/>
    </xf>
    <xf numFmtId="165" fontId="18" fillId="2" borderId="22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165" fontId="7" fillId="0" borderId="2" xfId="1" applyNumberFormat="1" applyFont="1" applyBorder="1" applyAlignment="1">
      <alignment horizontal="center" vertical="center" wrapText="1"/>
    </xf>
    <xf numFmtId="165" fontId="7" fillId="0" borderId="6" xfId="1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5" fontId="19" fillId="0" borderId="3" xfId="1" applyNumberFormat="1" applyFont="1" applyBorder="1" applyAlignment="1">
      <alignment horizontal="center" vertical="center"/>
    </xf>
    <xf numFmtId="165" fontId="19" fillId="0" borderId="9" xfId="1" applyNumberFormat="1" applyFont="1" applyBorder="1" applyAlignment="1">
      <alignment horizontal="center" vertical="center"/>
    </xf>
    <xf numFmtId="165" fontId="19" fillId="0" borderId="1" xfId="1" applyNumberFormat="1" applyFont="1" applyBorder="1" applyAlignment="1">
      <alignment horizontal="center" vertical="center"/>
    </xf>
    <xf numFmtId="165" fontId="19" fillId="0" borderId="2" xfId="1" applyNumberFormat="1" applyFont="1" applyBorder="1" applyAlignment="1">
      <alignment horizontal="center" vertical="center"/>
    </xf>
    <xf numFmtId="165" fontId="19" fillId="0" borderId="3" xfId="1" applyNumberFormat="1" applyFont="1" applyBorder="1" applyAlignment="1">
      <alignment horizontal="center" vertical="center" wrapText="1"/>
    </xf>
    <xf numFmtId="165" fontId="19" fillId="0" borderId="1" xfId="1" applyNumberFormat="1" applyFont="1" applyBorder="1" applyAlignment="1">
      <alignment horizontal="center" vertical="center" wrapText="1"/>
    </xf>
    <xf numFmtId="165" fontId="19" fillId="0" borderId="2" xfId="1" applyNumberFormat="1" applyFont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center" vertical="center" wrapText="1"/>
    </xf>
    <xf numFmtId="165" fontId="13" fillId="0" borderId="2" xfId="1" applyNumberFormat="1" applyFont="1" applyBorder="1" applyAlignment="1">
      <alignment horizontal="center" vertical="center" wrapText="1"/>
    </xf>
    <xf numFmtId="165" fontId="13" fillId="0" borderId="3" xfId="1" applyNumberFormat="1" applyFont="1" applyBorder="1" applyAlignment="1">
      <alignment horizontal="center" vertical="center"/>
    </xf>
    <xf numFmtId="165" fontId="13" fillId="0" borderId="3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65" fontId="7" fillId="0" borderId="10" xfId="1" applyNumberFormat="1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center" vertical="center"/>
    </xf>
    <xf numFmtId="165" fontId="7" fillId="0" borderId="33" xfId="1" applyNumberFormat="1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45"/>
  <sheetViews>
    <sheetView view="pageBreakPreview" topLeftCell="L7" zoomScale="80" zoomScaleNormal="62" zoomScaleSheetLayoutView="80" workbookViewId="0">
      <selection activeCell="I25" sqref="I25"/>
    </sheetView>
  </sheetViews>
  <sheetFormatPr baseColWidth="10" defaultColWidth="11.42578125" defaultRowHeight="15"/>
  <cols>
    <col min="1" max="1" width="4" customWidth="1"/>
    <col min="2" max="2" width="14.42578125" customWidth="1"/>
    <col min="3" max="3" width="16.42578125" customWidth="1"/>
    <col min="4" max="4" width="18.28515625" customWidth="1"/>
    <col min="5" max="5" width="15.85546875" customWidth="1"/>
    <col min="6" max="6" width="11.7109375" bestFit="1" customWidth="1"/>
    <col min="7" max="7" width="18.42578125" customWidth="1"/>
    <col min="8" max="8" width="18.28515625" customWidth="1"/>
    <col min="9" max="9" width="13.140625" customWidth="1"/>
    <col min="10" max="10" width="19.28515625" customWidth="1"/>
    <col min="11" max="11" width="15" customWidth="1"/>
    <col min="12" max="12" width="16.140625" customWidth="1"/>
    <col min="13" max="13" width="14.85546875" customWidth="1"/>
    <col min="14" max="15" width="16.85546875" customWidth="1"/>
    <col min="16" max="16" width="22.28515625" customWidth="1"/>
    <col min="17" max="17" width="20.5703125" customWidth="1"/>
    <col min="18" max="18" width="17.7109375" customWidth="1"/>
    <col min="19" max="19" width="16.28515625" customWidth="1"/>
    <col min="20" max="20" width="17.7109375" customWidth="1"/>
    <col min="21" max="21" width="17.5703125" customWidth="1"/>
    <col min="22" max="22" width="22.7109375" customWidth="1"/>
    <col min="24" max="24" width="11.7109375" bestFit="1" customWidth="1"/>
  </cols>
  <sheetData>
    <row r="3" spans="2:24">
      <c r="B3" s="119" t="s">
        <v>36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1" t="s">
        <v>12</v>
      </c>
      <c r="D6" s="122" t="s">
        <v>1</v>
      </c>
      <c r="E6" s="27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33</v>
      </c>
      <c r="T6" s="126" t="s">
        <v>10</v>
      </c>
      <c r="U6" s="126" t="s">
        <v>18</v>
      </c>
      <c r="V6" s="126" t="s">
        <v>11</v>
      </c>
    </row>
    <row r="7" spans="2:24" ht="50.25" thickBot="1">
      <c r="B7" s="120"/>
      <c r="C7" s="121"/>
      <c r="D7" s="121"/>
      <c r="E7" s="28" t="s">
        <v>13</v>
      </c>
      <c r="F7" s="28" t="s">
        <v>14</v>
      </c>
      <c r="G7" s="121"/>
      <c r="H7" s="121"/>
      <c r="I7" s="124"/>
      <c r="J7" s="121"/>
      <c r="K7" s="29" t="s">
        <v>6</v>
      </c>
      <c r="L7" s="29" t="s">
        <v>17</v>
      </c>
      <c r="M7" s="34" t="s">
        <v>7</v>
      </c>
      <c r="N7" s="29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44199</v>
      </c>
      <c r="C8" s="35">
        <v>5000</v>
      </c>
      <c r="D8" s="35">
        <v>8600</v>
      </c>
      <c r="E8" s="35"/>
      <c r="F8" s="35"/>
      <c r="G8" s="4"/>
      <c r="H8" s="35">
        <v>26000</v>
      </c>
      <c r="I8" s="35"/>
      <c r="J8" s="35"/>
      <c r="K8" s="36"/>
      <c r="L8" s="36"/>
      <c r="M8" s="36"/>
      <c r="N8" s="36"/>
      <c r="O8" s="35">
        <v>3500</v>
      </c>
      <c r="P8" s="35">
        <v>405000</v>
      </c>
      <c r="Q8" s="35">
        <v>179977</v>
      </c>
      <c r="R8" s="35">
        <v>6800</v>
      </c>
      <c r="S8" s="35"/>
      <c r="T8" s="35">
        <v>33500</v>
      </c>
      <c r="U8" s="35">
        <v>350000</v>
      </c>
      <c r="V8" s="37">
        <f t="shared" ref="V8:V28" si="0">+SUM(C8:U8)</f>
        <v>1018377</v>
      </c>
      <c r="X8" s="10"/>
    </row>
    <row r="9" spans="2:24" ht="18.75" thickBot="1">
      <c r="B9" s="2">
        <v>44200</v>
      </c>
      <c r="C9" s="4">
        <v>2500</v>
      </c>
      <c r="D9" s="4">
        <v>4500</v>
      </c>
      <c r="E9" s="4"/>
      <c r="F9" s="4"/>
      <c r="G9" s="6"/>
      <c r="H9" s="4">
        <v>27408</v>
      </c>
      <c r="I9" s="4"/>
      <c r="J9" s="4"/>
      <c r="K9" s="5"/>
      <c r="L9" s="5"/>
      <c r="M9" s="5"/>
      <c r="N9" s="5"/>
      <c r="O9" s="4">
        <v>17000</v>
      </c>
      <c r="P9" s="4">
        <v>271500</v>
      </c>
      <c r="Q9" s="4">
        <v>234019</v>
      </c>
      <c r="R9" s="4">
        <v>4200</v>
      </c>
      <c r="S9" s="4"/>
      <c r="T9" s="6">
        <v>7900</v>
      </c>
      <c r="U9" s="6"/>
      <c r="V9" s="7">
        <f t="shared" si="0"/>
        <v>569027</v>
      </c>
    </row>
    <row r="10" spans="2:24" ht="18.75" thickBot="1">
      <c r="B10" s="2">
        <v>44201</v>
      </c>
      <c r="C10" s="6">
        <v>5000</v>
      </c>
      <c r="D10" s="6">
        <v>8600</v>
      </c>
      <c r="E10" s="6"/>
      <c r="F10" s="6"/>
      <c r="G10" s="4"/>
      <c r="H10" s="6">
        <v>41608</v>
      </c>
      <c r="I10" s="6"/>
      <c r="J10" s="6"/>
      <c r="K10" s="8"/>
      <c r="L10" s="8"/>
      <c r="M10" s="8"/>
      <c r="N10" s="8"/>
      <c r="O10" s="6">
        <v>10500</v>
      </c>
      <c r="P10" s="6">
        <v>150000</v>
      </c>
      <c r="Q10" s="4">
        <v>255106</v>
      </c>
      <c r="R10" s="4">
        <v>35500</v>
      </c>
      <c r="S10" s="4"/>
      <c r="T10" s="4">
        <v>35400</v>
      </c>
      <c r="U10" s="4"/>
      <c r="V10" s="7">
        <f t="shared" si="0"/>
        <v>541714</v>
      </c>
      <c r="X10" s="10"/>
    </row>
    <row r="11" spans="2:24" ht="18">
      <c r="B11" s="2">
        <v>44202</v>
      </c>
      <c r="C11" s="4">
        <v>2500</v>
      </c>
      <c r="D11" s="4">
        <v>10600</v>
      </c>
      <c r="E11" s="4"/>
      <c r="F11" s="4"/>
      <c r="G11" s="4"/>
      <c r="H11" s="4">
        <v>40966</v>
      </c>
      <c r="I11" s="4"/>
      <c r="J11" s="4"/>
      <c r="K11" s="5"/>
      <c r="L11" s="5"/>
      <c r="M11" s="5"/>
      <c r="N11" s="5"/>
      <c r="O11" s="4">
        <v>17000</v>
      </c>
      <c r="P11" s="4">
        <v>316000</v>
      </c>
      <c r="Q11" s="4">
        <v>165021</v>
      </c>
      <c r="R11" s="4">
        <v>8050</v>
      </c>
      <c r="S11" s="4"/>
      <c r="T11" s="4">
        <v>6700</v>
      </c>
      <c r="U11" s="4"/>
      <c r="V11" s="7">
        <f t="shared" si="0"/>
        <v>566837</v>
      </c>
      <c r="X11" s="10"/>
    </row>
    <row r="12" spans="2:24" ht="18">
      <c r="B12" s="3">
        <v>44203</v>
      </c>
      <c r="C12" s="4">
        <v>6000</v>
      </c>
      <c r="D12" s="4">
        <v>10100</v>
      </c>
      <c r="E12" s="4"/>
      <c r="F12" s="4"/>
      <c r="G12" s="6">
        <v>385000</v>
      </c>
      <c r="H12" s="4">
        <v>38338</v>
      </c>
      <c r="I12" s="4"/>
      <c r="J12" s="4">
        <v>72500</v>
      </c>
      <c r="K12" s="5"/>
      <c r="L12" s="5"/>
      <c r="M12" s="5"/>
      <c r="N12" s="5"/>
      <c r="O12" s="4">
        <v>50000</v>
      </c>
      <c r="P12" s="4">
        <v>175000</v>
      </c>
      <c r="Q12" s="4">
        <v>250301</v>
      </c>
      <c r="R12" s="4">
        <v>4900</v>
      </c>
      <c r="S12" s="4"/>
      <c r="T12" s="6">
        <v>13000</v>
      </c>
      <c r="U12" s="6"/>
      <c r="V12" s="7">
        <f t="shared" si="0"/>
        <v>1005139</v>
      </c>
    </row>
    <row r="13" spans="2:24" ht="18">
      <c r="B13" s="3">
        <v>44206</v>
      </c>
      <c r="C13" s="6">
        <v>4000</v>
      </c>
      <c r="D13" s="6">
        <v>0</v>
      </c>
      <c r="E13" s="6"/>
      <c r="F13" s="6"/>
      <c r="G13" s="6"/>
      <c r="H13" s="6">
        <v>12238</v>
      </c>
      <c r="I13" s="6"/>
      <c r="J13" s="6"/>
      <c r="K13" s="8"/>
      <c r="L13" s="8"/>
      <c r="M13" s="8"/>
      <c r="N13" s="8"/>
      <c r="O13" s="6">
        <v>36500</v>
      </c>
      <c r="P13" s="6">
        <v>471500</v>
      </c>
      <c r="Q13" s="6">
        <v>229924</v>
      </c>
      <c r="R13" s="6">
        <v>7300</v>
      </c>
      <c r="S13" s="6">
        <v>510000</v>
      </c>
      <c r="T13" s="6">
        <v>20500</v>
      </c>
      <c r="U13" s="6"/>
      <c r="V13" s="7">
        <f t="shared" si="0"/>
        <v>1291962</v>
      </c>
    </row>
    <row r="14" spans="2:24" ht="18">
      <c r="B14" s="3">
        <v>44207</v>
      </c>
      <c r="C14" s="4">
        <v>3500</v>
      </c>
      <c r="D14" s="4">
        <v>1500</v>
      </c>
      <c r="E14" s="4"/>
      <c r="F14" s="4"/>
      <c r="G14" s="6"/>
      <c r="H14" s="4">
        <v>132458</v>
      </c>
      <c r="I14" s="4"/>
      <c r="J14" s="4">
        <v>36250</v>
      </c>
      <c r="K14" s="5"/>
      <c r="L14" s="5"/>
      <c r="M14" s="5"/>
      <c r="N14" s="5"/>
      <c r="O14" s="4">
        <v>7500</v>
      </c>
      <c r="P14" s="4">
        <v>306000</v>
      </c>
      <c r="Q14" s="4">
        <v>178227</v>
      </c>
      <c r="R14" s="4">
        <v>4600</v>
      </c>
      <c r="S14" s="4"/>
      <c r="T14" s="4">
        <v>0</v>
      </c>
      <c r="U14" s="4"/>
      <c r="V14" s="7">
        <f t="shared" si="0"/>
        <v>670035</v>
      </c>
    </row>
    <row r="15" spans="2:24" ht="18">
      <c r="B15" s="3">
        <v>44208</v>
      </c>
      <c r="C15" s="6">
        <v>15500</v>
      </c>
      <c r="D15" s="6">
        <v>37900</v>
      </c>
      <c r="E15" s="6"/>
      <c r="F15" s="6"/>
      <c r="G15" s="6"/>
      <c r="H15" s="6">
        <v>11439</v>
      </c>
      <c r="I15" s="6"/>
      <c r="J15" s="6"/>
      <c r="K15" s="8">
        <v>2150</v>
      </c>
      <c r="L15" s="8"/>
      <c r="M15" s="8">
        <v>16900</v>
      </c>
      <c r="N15" s="8"/>
      <c r="O15" s="6">
        <v>1000</v>
      </c>
      <c r="P15" s="6">
        <v>329000</v>
      </c>
      <c r="Q15" s="6">
        <v>132912</v>
      </c>
      <c r="R15" s="6">
        <v>3200</v>
      </c>
      <c r="S15" s="6"/>
      <c r="T15" s="6">
        <v>17100</v>
      </c>
      <c r="U15" s="6"/>
      <c r="V15" s="7">
        <f t="shared" si="0"/>
        <v>567101</v>
      </c>
    </row>
    <row r="16" spans="2:24" ht="18">
      <c r="B16" s="3">
        <v>44209</v>
      </c>
      <c r="C16" s="6">
        <v>10500</v>
      </c>
      <c r="D16" s="6">
        <v>3000</v>
      </c>
      <c r="E16" s="6"/>
      <c r="F16" s="6"/>
      <c r="G16" s="6"/>
      <c r="H16" s="6">
        <v>35486</v>
      </c>
      <c r="I16" s="6"/>
      <c r="J16" s="6"/>
      <c r="K16" s="8"/>
      <c r="L16" s="8"/>
      <c r="M16" s="8">
        <v>2300</v>
      </c>
      <c r="N16" s="8"/>
      <c r="O16" s="6">
        <v>8500</v>
      </c>
      <c r="P16" s="6">
        <v>328000</v>
      </c>
      <c r="Q16" s="6">
        <v>69134</v>
      </c>
      <c r="R16" s="6">
        <v>451250</v>
      </c>
      <c r="S16" s="6"/>
      <c r="T16" s="6">
        <v>14200</v>
      </c>
      <c r="U16" s="6"/>
      <c r="V16" s="7">
        <f t="shared" si="0"/>
        <v>922370</v>
      </c>
    </row>
    <row r="17" spans="2:22" ht="18">
      <c r="B17" s="3">
        <v>44210</v>
      </c>
      <c r="C17" s="6">
        <v>13500</v>
      </c>
      <c r="D17" s="6">
        <v>0</v>
      </c>
      <c r="E17" s="6"/>
      <c r="F17" s="6"/>
      <c r="G17" s="6"/>
      <c r="H17" s="6">
        <v>25455</v>
      </c>
      <c r="I17" s="6"/>
      <c r="J17" s="6"/>
      <c r="K17" s="8"/>
      <c r="L17" s="8"/>
      <c r="M17" s="8"/>
      <c r="N17" s="8">
        <v>3250</v>
      </c>
      <c r="O17" s="6">
        <v>0</v>
      </c>
      <c r="P17" s="6">
        <v>120000</v>
      </c>
      <c r="Q17" s="6">
        <v>201788</v>
      </c>
      <c r="R17" s="6">
        <v>18250</v>
      </c>
      <c r="S17" s="6"/>
      <c r="T17" s="6">
        <v>2700</v>
      </c>
      <c r="U17" s="6"/>
      <c r="V17" s="7">
        <f t="shared" si="0"/>
        <v>384943</v>
      </c>
    </row>
    <row r="18" spans="2:22" ht="18">
      <c r="B18" s="3">
        <v>44213</v>
      </c>
      <c r="C18" s="6">
        <v>10000</v>
      </c>
      <c r="D18" s="6">
        <v>0</v>
      </c>
      <c r="E18" s="6"/>
      <c r="F18" s="6"/>
      <c r="G18" s="6"/>
      <c r="H18" s="6">
        <v>39786</v>
      </c>
      <c r="I18" s="6"/>
      <c r="J18" s="6">
        <v>21250</v>
      </c>
      <c r="K18" s="8"/>
      <c r="L18" s="8"/>
      <c r="M18" s="8"/>
      <c r="N18" s="8"/>
      <c r="O18" s="6">
        <v>7500</v>
      </c>
      <c r="P18" s="6">
        <v>316000</v>
      </c>
      <c r="Q18" s="4">
        <v>91650</v>
      </c>
      <c r="R18" s="4">
        <v>15150</v>
      </c>
      <c r="S18" s="4"/>
      <c r="T18" s="4">
        <v>13100</v>
      </c>
      <c r="U18" s="4"/>
      <c r="V18" s="7">
        <f t="shared" si="0"/>
        <v>514436</v>
      </c>
    </row>
    <row r="19" spans="2:22" ht="18">
      <c r="B19" s="3">
        <v>44214</v>
      </c>
      <c r="C19" s="6">
        <v>2500</v>
      </c>
      <c r="D19" s="6">
        <v>0</v>
      </c>
      <c r="E19" s="6"/>
      <c r="F19" s="6"/>
      <c r="G19" s="6"/>
      <c r="H19" s="6">
        <v>47896</v>
      </c>
      <c r="I19" s="6"/>
      <c r="J19" s="6">
        <v>52500</v>
      </c>
      <c r="K19" s="8"/>
      <c r="L19" s="8"/>
      <c r="M19" s="8"/>
      <c r="N19" s="8"/>
      <c r="O19" s="6">
        <v>83500</v>
      </c>
      <c r="P19" s="6">
        <v>400000</v>
      </c>
      <c r="Q19" s="6">
        <v>107028</v>
      </c>
      <c r="R19" s="6">
        <v>17500</v>
      </c>
      <c r="S19" s="6"/>
      <c r="T19" s="4">
        <v>17300</v>
      </c>
      <c r="U19" s="4"/>
      <c r="V19" s="7">
        <f t="shared" si="0"/>
        <v>728224</v>
      </c>
    </row>
    <row r="20" spans="2:22" ht="18">
      <c r="B20" s="3">
        <v>44215</v>
      </c>
      <c r="C20" s="6">
        <v>6000</v>
      </c>
      <c r="D20" s="6">
        <v>7400</v>
      </c>
      <c r="E20" s="6"/>
      <c r="F20" s="6"/>
      <c r="G20" s="6"/>
      <c r="H20" s="6">
        <v>46940</v>
      </c>
      <c r="I20" s="6"/>
      <c r="J20" s="6"/>
      <c r="K20" s="8"/>
      <c r="L20" s="8"/>
      <c r="M20" s="8"/>
      <c r="N20" s="8"/>
      <c r="O20" s="6">
        <v>111500</v>
      </c>
      <c r="P20" s="6">
        <v>191500</v>
      </c>
      <c r="Q20" s="6">
        <v>71101</v>
      </c>
      <c r="R20" s="6">
        <v>300</v>
      </c>
      <c r="S20" s="6"/>
      <c r="T20" s="4">
        <v>5200</v>
      </c>
      <c r="U20" s="4"/>
      <c r="V20" s="7">
        <f t="shared" si="0"/>
        <v>439941</v>
      </c>
    </row>
    <row r="21" spans="2:22" ht="18">
      <c r="B21" s="3">
        <v>44216</v>
      </c>
      <c r="C21" s="6">
        <v>1500</v>
      </c>
      <c r="D21" s="6">
        <v>8900</v>
      </c>
      <c r="E21" s="6"/>
      <c r="F21" s="6"/>
      <c r="G21" s="6"/>
      <c r="H21" s="6">
        <v>148464</v>
      </c>
      <c r="I21" s="6"/>
      <c r="J21" s="6"/>
      <c r="K21" s="8"/>
      <c r="L21" s="8"/>
      <c r="M21" s="8"/>
      <c r="N21" s="8"/>
      <c r="O21" s="6">
        <v>0</v>
      </c>
      <c r="P21" s="6">
        <v>265000</v>
      </c>
      <c r="Q21" s="4">
        <v>85741</v>
      </c>
      <c r="R21" s="4">
        <v>2200</v>
      </c>
      <c r="S21" s="4"/>
      <c r="T21" s="4">
        <v>17100</v>
      </c>
      <c r="U21" s="4"/>
      <c r="V21" s="7">
        <f t="shared" si="0"/>
        <v>528905</v>
      </c>
    </row>
    <row r="22" spans="2:22" ht="18">
      <c r="B22" s="3">
        <v>44217</v>
      </c>
      <c r="C22" s="4">
        <v>4500</v>
      </c>
      <c r="D22" s="4">
        <v>8900</v>
      </c>
      <c r="E22" s="4"/>
      <c r="F22" s="4"/>
      <c r="G22" s="6"/>
      <c r="H22" s="4">
        <v>29423</v>
      </c>
      <c r="I22" s="4"/>
      <c r="J22" s="4"/>
      <c r="K22" s="5">
        <v>10110</v>
      </c>
      <c r="L22" s="5"/>
      <c r="M22" s="5">
        <v>16300</v>
      </c>
      <c r="N22" s="5"/>
      <c r="O22" s="4">
        <v>22500</v>
      </c>
      <c r="P22" s="4">
        <v>371000</v>
      </c>
      <c r="Q22" s="4">
        <v>106437</v>
      </c>
      <c r="R22" s="4">
        <v>4500</v>
      </c>
      <c r="S22" s="4"/>
      <c r="T22" s="4">
        <v>0</v>
      </c>
      <c r="U22" s="4"/>
      <c r="V22" s="7">
        <f t="shared" si="0"/>
        <v>573670</v>
      </c>
    </row>
    <row r="23" spans="2:22" ht="18">
      <c r="B23" s="3">
        <v>44220</v>
      </c>
      <c r="C23" s="6">
        <v>0</v>
      </c>
      <c r="D23" s="6">
        <v>4500</v>
      </c>
      <c r="E23" s="6"/>
      <c r="F23" s="6"/>
      <c r="G23" s="6"/>
      <c r="H23" s="6">
        <v>25951</v>
      </c>
      <c r="I23" s="6"/>
      <c r="J23" s="6">
        <v>43000</v>
      </c>
      <c r="K23" s="8"/>
      <c r="L23" s="8"/>
      <c r="M23" s="8"/>
      <c r="N23" s="8"/>
      <c r="O23" s="6">
        <v>15500</v>
      </c>
      <c r="P23" s="6">
        <v>275000</v>
      </c>
      <c r="Q23" s="6">
        <v>118966</v>
      </c>
      <c r="R23" s="6">
        <v>8500</v>
      </c>
      <c r="S23" s="6"/>
      <c r="T23" s="4">
        <v>7800</v>
      </c>
      <c r="U23" s="4"/>
      <c r="V23" s="7">
        <f t="shared" si="0"/>
        <v>499217</v>
      </c>
    </row>
    <row r="24" spans="2:22" ht="18">
      <c r="B24" s="3">
        <v>44221</v>
      </c>
      <c r="C24" s="6">
        <v>4500</v>
      </c>
      <c r="D24" s="6">
        <v>8900</v>
      </c>
      <c r="E24" s="6"/>
      <c r="F24" s="6"/>
      <c r="G24" s="6"/>
      <c r="H24" s="6">
        <v>106823</v>
      </c>
      <c r="I24" s="6"/>
      <c r="J24" s="6"/>
      <c r="K24" s="8"/>
      <c r="L24" s="8"/>
      <c r="M24" s="8"/>
      <c r="N24" s="8"/>
      <c r="O24" s="6">
        <v>23500</v>
      </c>
      <c r="P24" s="6">
        <v>260000</v>
      </c>
      <c r="Q24" s="4">
        <v>103173</v>
      </c>
      <c r="R24" s="4">
        <v>15600</v>
      </c>
      <c r="S24" s="4"/>
      <c r="T24" s="4">
        <v>5200</v>
      </c>
      <c r="U24" s="4"/>
      <c r="V24" s="7">
        <f t="shared" si="0"/>
        <v>527696</v>
      </c>
    </row>
    <row r="25" spans="2:22" ht="18">
      <c r="B25" s="3">
        <v>44222</v>
      </c>
      <c r="C25" s="4">
        <v>2500</v>
      </c>
      <c r="D25" s="4">
        <v>19000</v>
      </c>
      <c r="E25" s="4"/>
      <c r="F25" s="4"/>
      <c r="G25" s="6"/>
      <c r="H25" s="4">
        <v>24550</v>
      </c>
      <c r="I25" s="4"/>
      <c r="J25" s="4">
        <v>23500</v>
      </c>
      <c r="K25" s="5"/>
      <c r="L25" s="5"/>
      <c r="M25" s="5"/>
      <c r="N25" s="5"/>
      <c r="O25" s="4">
        <v>8500</v>
      </c>
      <c r="P25" s="4">
        <v>157000</v>
      </c>
      <c r="Q25" s="4">
        <v>91957</v>
      </c>
      <c r="R25" s="4">
        <v>12700</v>
      </c>
      <c r="S25" s="4"/>
      <c r="T25" s="4">
        <v>0</v>
      </c>
      <c r="U25" s="4"/>
      <c r="V25" s="7">
        <f t="shared" si="0"/>
        <v>339707</v>
      </c>
    </row>
    <row r="26" spans="2:22" ht="18">
      <c r="B26" s="3">
        <v>44223</v>
      </c>
      <c r="C26" s="6">
        <v>2500</v>
      </c>
      <c r="D26" s="6"/>
      <c r="E26" s="6"/>
      <c r="F26" s="6"/>
      <c r="G26" s="6"/>
      <c r="H26" s="6">
        <v>18277</v>
      </c>
      <c r="I26" s="6"/>
      <c r="J26" s="6"/>
      <c r="K26" s="8"/>
      <c r="L26" s="8"/>
      <c r="M26" s="8"/>
      <c r="N26" s="8"/>
      <c r="O26" s="6">
        <v>95000</v>
      </c>
      <c r="P26" s="6">
        <v>195000</v>
      </c>
      <c r="Q26" s="6">
        <v>72940</v>
      </c>
      <c r="R26" s="6">
        <v>1200</v>
      </c>
      <c r="S26" s="6"/>
      <c r="T26" s="4">
        <v>9200</v>
      </c>
      <c r="U26" s="4"/>
      <c r="V26" s="7">
        <f t="shared" si="0"/>
        <v>394117</v>
      </c>
    </row>
    <row r="27" spans="2:22" ht="18">
      <c r="B27" s="3">
        <v>44224</v>
      </c>
      <c r="C27" s="4">
        <v>1500</v>
      </c>
      <c r="D27" s="4">
        <v>14700</v>
      </c>
      <c r="E27" s="4"/>
      <c r="F27" s="4"/>
      <c r="G27" s="6"/>
      <c r="H27" s="4">
        <v>173462</v>
      </c>
      <c r="I27" s="4">
        <v>760000</v>
      </c>
      <c r="J27" s="4">
        <v>30000</v>
      </c>
      <c r="K27" s="5"/>
      <c r="L27" s="5"/>
      <c r="M27" s="5"/>
      <c r="N27" s="5"/>
      <c r="O27" s="4">
        <v>2500</v>
      </c>
      <c r="P27" s="4">
        <v>90000</v>
      </c>
      <c r="Q27" s="4">
        <v>134415</v>
      </c>
      <c r="R27" s="4">
        <v>6100</v>
      </c>
      <c r="S27" s="4"/>
      <c r="T27" s="4">
        <v>0</v>
      </c>
      <c r="U27" s="4"/>
      <c r="V27" s="7">
        <f t="shared" si="0"/>
        <v>1212677</v>
      </c>
    </row>
    <row r="28" spans="2:22" ht="18">
      <c r="B28" s="3">
        <v>44227</v>
      </c>
      <c r="C28" s="4">
        <v>5000</v>
      </c>
      <c r="D28" s="4">
        <v>1500</v>
      </c>
      <c r="E28" s="4"/>
      <c r="F28" s="4"/>
      <c r="G28" s="6"/>
      <c r="H28" s="4">
        <v>102772</v>
      </c>
      <c r="I28" s="4"/>
      <c r="J28" s="4">
        <v>45000</v>
      </c>
      <c r="K28" s="5"/>
      <c r="L28" s="5"/>
      <c r="M28" s="5">
        <v>24050</v>
      </c>
      <c r="N28" s="5">
        <v>7540</v>
      </c>
      <c r="O28" s="4">
        <v>4000</v>
      </c>
      <c r="P28" s="4">
        <v>599500</v>
      </c>
      <c r="Q28" s="4">
        <v>192033</v>
      </c>
      <c r="R28" s="4">
        <v>22600</v>
      </c>
      <c r="S28" s="4"/>
      <c r="T28" s="4">
        <v>5200</v>
      </c>
      <c r="U28" s="4"/>
      <c r="V28" s="7">
        <f t="shared" si="0"/>
        <v>1009195</v>
      </c>
    </row>
    <row r="29" spans="2:22" ht="18.75" thickBot="1">
      <c r="B29" s="38" t="s">
        <v>11</v>
      </c>
      <c r="C29" s="9">
        <f>SUM(C8:C28)</f>
        <v>108500</v>
      </c>
      <c r="D29" s="9">
        <f t="shared" ref="D29:V29" si="1">SUM(D8:D28)</f>
        <v>158600</v>
      </c>
      <c r="E29" s="9">
        <f t="shared" si="1"/>
        <v>0</v>
      </c>
      <c r="F29" s="9">
        <f t="shared" si="1"/>
        <v>0</v>
      </c>
      <c r="G29" s="9">
        <f>SUM(G8:G28)</f>
        <v>385000</v>
      </c>
      <c r="H29" s="9">
        <f t="shared" si="1"/>
        <v>1155740</v>
      </c>
      <c r="I29" s="9">
        <f t="shared" si="1"/>
        <v>760000</v>
      </c>
      <c r="J29" s="9">
        <f t="shared" si="1"/>
        <v>324000</v>
      </c>
      <c r="K29" s="9">
        <f t="shared" si="1"/>
        <v>12260</v>
      </c>
      <c r="L29" s="9">
        <f t="shared" si="1"/>
        <v>0</v>
      </c>
      <c r="M29" s="9">
        <f t="shared" si="1"/>
        <v>59550</v>
      </c>
      <c r="N29" s="9">
        <f t="shared" si="1"/>
        <v>10790</v>
      </c>
      <c r="O29" s="9">
        <f>SUM(O8:O28)</f>
        <v>525500</v>
      </c>
      <c r="P29" s="9">
        <f t="shared" si="1"/>
        <v>5992000</v>
      </c>
      <c r="Q29" s="9">
        <f t="shared" si="1"/>
        <v>3071850</v>
      </c>
      <c r="R29" s="9">
        <f>SUM(R8:R28)</f>
        <v>650400</v>
      </c>
      <c r="S29" s="9">
        <f>SUM(S8:S28)</f>
        <v>510000</v>
      </c>
      <c r="T29" s="9">
        <f t="shared" si="1"/>
        <v>231100</v>
      </c>
      <c r="U29" s="9">
        <f t="shared" si="1"/>
        <v>350000</v>
      </c>
      <c r="V29" s="9">
        <f t="shared" si="1"/>
        <v>14305290</v>
      </c>
    </row>
    <row r="31" spans="2:22" ht="18">
      <c r="C31" s="12"/>
      <c r="D31" s="12"/>
      <c r="E31" s="12"/>
      <c r="F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3:22" ht="18">
      <c r="G45" s="12"/>
    </row>
  </sheetData>
  <mergeCells count="17">
    <mergeCell ref="S6:S7"/>
    <mergeCell ref="B3:V4"/>
    <mergeCell ref="B6:B7"/>
    <mergeCell ref="C6:C7"/>
    <mergeCell ref="D6:D7"/>
    <mergeCell ref="H6:H7"/>
    <mergeCell ref="I6:I7"/>
    <mergeCell ref="J6:J7"/>
    <mergeCell ref="K6:N6"/>
    <mergeCell ref="O6:O7"/>
    <mergeCell ref="P6:P7"/>
    <mergeCell ref="Q6:Q7"/>
    <mergeCell ref="R6:R7"/>
    <mergeCell ref="T6:T7"/>
    <mergeCell ref="U6:U7"/>
    <mergeCell ref="V6:V7"/>
    <mergeCell ref="G6:G7"/>
  </mergeCells>
  <pageMargins left="0.7" right="0.7" top="0.75" bottom="0.75" header="0.3" footer="0.3"/>
  <pageSetup paperSize="9" scale="36" orientation="landscape" r:id="rId1"/>
  <colBreaks count="1" manualBreakCount="1">
    <brk id="23" max="1048575" man="1"/>
  </colBreaks>
  <ignoredErrors>
    <ignoredError sqref="V8:V28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1"/>
  <sheetViews>
    <sheetView view="pageBreakPreview" zoomScale="60" zoomScaleNormal="76" workbookViewId="0">
      <selection activeCell="M24" sqref="M24"/>
    </sheetView>
  </sheetViews>
  <sheetFormatPr baseColWidth="10" defaultColWidth="11.42578125" defaultRowHeight="15"/>
  <cols>
    <col min="1" max="1" width="14" customWidth="1"/>
    <col min="4" max="6" width="11.5703125" bestFit="1" customWidth="1"/>
    <col min="7" max="7" width="13.85546875" customWidth="1"/>
    <col min="8" max="8" width="11.5703125" bestFit="1" customWidth="1"/>
    <col min="9" max="9" width="12" bestFit="1" customWidth="1"/>
    <col min="10" max="12" width="12.5703125" bestFit="1" customWidth="1"/>
    <col min="13" max="15" width="11.5703125" bestFit="1" customWidth="1"/>
    <col min="16" max="16" width="12.5703125" bestFit="1" customWidth="1"/>
    <col min="17" max="17" width="13.28515625" customWidth="1"/>
    <col min="18" max="18" width="14.7109375" customWidth="1"/>
    <col min="19" max="19" width="12.28515625" bestFit="1" customWidth="1"/>
    <col min="20" max="20" width="12.5703125" bestFit="1" customWidth="1"/>
    <col min="21" max="21" width="13.28515625" bestFit="1" customWidth="1"/>
    <col min="22" max="22" width="12.5703125" bestFit="1" customWidth="1"/>
    <col min="23" max="23" width="13.7109375" bestFit="1" customWidth="1"/>
  </cols>
  <sheetData>
    <row r="1" spans="1:2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>
      <c r="A2" s="46"/>
      <c r="B2" s="46"/>
      <c r="C2" s="46"/>
      <c r="D2" s="46"/>
      <c r="E2" s="46"/>
      <c r="F2" s="46"/>
      <c r="G2" s="141" t="s">
        <v>23</v>
      </c>
      <c r="H2" s="141"/>
      <c r="I2" s="141"/>
      <c r="J2" s="141"/>
      <c r="K2" s="141"/>
      <c r="L2" s="141"/>
      <c r="M2" s="141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ht="15.75" thickBo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>
      <c r="A4" s="142" t="s">
        <v>46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4"/>
    </row>
    <row r="5" spans="1:23" ht="15.75" thickBot="1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7"/>
    </row>
    <row r="6" spans="1:23" ht="15.75" thickBo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5.75" thickBot="1">
      <c r="A7" s="148" t="s">
        <v>0</v>
      </c>
      <c r="B7" s="139" t="s">
        <v>12</v>
      </c>
      <c r="C7" s="139" t="s">
        <v>1</v>
      </c>
      <c r="D7" s="139" t="s">
        <v>24</v>
      </c>
      <c r="E7" s="139" t="s">
        <v>14</v>
      </c>
      <c r="F7" s="137" t="s">
        <v>25</v>
      </c>
      <c r="G7" s="139" t="s">
        <v>2</v>
      </c>
      <c r="H7" s="139" t="s">
        <v>26</v>
      </c>
      <c r="I7" s="137" t="s">
        <v>27</v>
      </c>
      <c r="J7" s="137" t="s">
        <v>28</v>
      </c>
      <c r="K7" s="139" t="s">
        <v>3</v>
      </c>
      <c r="L7" s="140" t="s">
        <v>6</v>
      </c>
      <c r="M7" s="140"/>
      <c r="N7" s="140"/>
      <c r="O7" s="140"/>
      <c r="P7" s="139" t="s">
        <v>4</v>
      </c>
      <c r="Q7" s="140" t="s">
        <v>5</v>
      </c>
      <c r="R7" s="137" t="s">
        <v>29</v>
      </c>
      <c r="S7" s="137" t="s">
        <v>9</v>
      </c>
      <c r="T7" s="137" t="s">
        <v>30</v>
      </c>
      <c r="U7" s="137" t="s">
        <v>32</v>
      </c>
      <c r="V7" s="137" t="s">
        <v>18</v>
      </c>
      <c r="W7" s="137" t="s">
        <v>11</v>
      </c>
    </row>
    <row r="8" spans="1:23" ht="36.75" thickBot="1">
      <c r="A8" s="148"/>
      <c r="B8" s="139"/>
      <c r="C8" s="139"/>
      <c r="D8" s="139"/>
      <c r="E8" s="139"/>
      <c r="F8" s="138"/>
      <c r="G8" s="139"/>
      <c r="H8" s="139"/>
      <c r="I8" s="138"/>
      <c r="J8" s="138"/>
      <c r="K8" s="139"/>
      <c r="L8" s="48" t="s">
        <v>6</v>
      </c>
      <c r="M8" s="48" t="s">
        <v>31</v>
      </c>
      <c r="N8" s="48" t="s">
        <v>7</v>
      </c>
      <c r="O8" s="48" t="s">
        <v>8</v>
      </c>
      <c r="P8" s="139"/>
      <c r="Q8" s="140"/>
      <c r="R8" s="138"/>
      <c r="S8" s="138"/>
      <c r="T8" s="138"/>
      <c r="U8" s="138"/>
      <c r="V8" s="138"/>
      <c r="W8" s="138"/>
    </row>
    <row r="9" spans="1:23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1"/>
      <c r="M9" s="51"/>
      <c r="N9" s="51"/>
      <c r="O9" s="51"/>
      <c r="P9" s="50"/>
      <c r="Q9" s="50"/>
      <c r="R9" s="50"/>
      <c r="S9" s="50"/>
      <c r="T9" s="52"/>
      <c r="U9" s="52"/>
      <c r="V9" s="52"/>
      <c r="W9" s="53">
        <f t="shared" ref="W9:W30" si="0">SUM(B9:T9)</f>
        <v>0</v>
      </c>
    </row>
    <row r="10" spans="1:23">
      <c r="A10" s="49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55"/>
      <c r="N10" s="55"/>
      <c r="O10" s="55"/>
      <c r="P10" s="54"/>
      <c r="Q10" s="54"/>
      <c r="R10" s="56"/>
      <c r="S10" s="56"/>
      <c r="T10" s="57"/>
      <c r="U10" s="57"/>
      <c r="V10" s="57"/>
      <c r="W10" s="58">
        <f t="shared" si="0"/>
        <v>0</v>
      </c>
    </row>
    <row r="11" spans="1:23">
      <c r="A11" s="49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9"/>
      <c r="M11" s="59"/>
      <c r="N11" s="59"/>
      <c r="O11" s="59"/>
      <c r="P11" s="56"/>
      <c r="Q11" s="56"/>
      <c r="R11" s="56"/>
      <c r="S11" s="56"/>
      <c r="T11" s="57"/>
      <c r="U11" s="57"/>
      <c r="V11" s="57"/>
      <c r="W11" s="58">
        <f t="shared" si="0"/>
        <v>0</v>
      </c>
    </row>
    <row r="12" spans="1:23">
      <c r="A12" s="49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5"/>
      <c r="M12" s="55"/>
      <c r="N12" s="55"/>
      <c r="O12" s="55"/>
      <c r="P12" s="54"/>
      <c r="Q12" s="54"/>
      <c r="R12" s="54"/>
      <c r="S12" s="54"/>
      <c r="T12" s="60"/>
      <c r="U12" s="60"/>
      <c r="V12" s="60"/>
      <c r="W12" s="58">
        <f t="shared" si="0"/>
        <v>0</v>
      </c>
    </row>
    <row r="13" spans="1:23">
      <c r="A13" s="49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55"/>
      <c r="N13" s="55"/>
      <c r="O13" s="55"/>
      <c r="P13" s="54"/>
      <c r="Q13" s="54"/>
      <c r="R13" s="54"/>
      <c r="S13" s="54"/>
      <c r="T13" s="60"/>
      <c r="U13" s="60"/>
      <c r="V13" s="60"/>
      <c r="W13" s="58">
        <f t="shared" si="0"/>
        <v>0</v>
      </c>
    </row>
    <row r="14" spans="1:23">
      <c r="A14" s="49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5"/>
      <c r="M14" s="55"/>
      <c r="N14" s="55"/>
      <c r="O14" s="55"/>
      <c r="P14" s="54"/>
      <c r="Q14" s="54"/>
      <c r="R14" s="54"/>
      <c r="S14" s="54"/>
      <c r="T14" s="60"/>
      <c r="U14" s="60"/>
      <c r="V14" s="60"/>
      <c r="W14" s="58">
        <f t="shared" si="0"/>
        <v>0</v>
      </c>
    </row>
    <row r="15" spans="1:23">
      <c r="A15" s="49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5"/>
      <c r="M15" s="55"/>
      <c r="N15" s="55"/>
      <c r="O15" s="55"/>
      <c r="P15" s="54"/>
      <c r="Q15" s="54"/>
      <c r="R15" s="54"/>
      <c r="S15" s="54"/>
      <c r="T15" s="60"/>
      <c r="U15" s="60"/>
      <c r="V15" s="60"/>
      <c r="W15" s="58">
        <f t="shared" si="0"/>
        <v>0</v>
      </c>
    </row>
    <row r="16" spans="1:23">
      <c r="A16" s="49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5"/>
      <c r="N16" s="55"/>
      <c r="O16" s="55"/>
      <c r="P16" s="54"/>
      <c r="Q16" s="54"/>
      <c r="R16" s="54"/>
      <c r="S16" s="54"/>
      <c r="T16" s="60"/>
      <c r="U16" s="60"/>
      <c r="V16" s="60"/>
      <c r="W16" s="58">
        <f t="shared" si="0"/>
        <v>0</v>
      </c>
    </row>
    <row r="17" spans="1:23">
      <c r="A17" s="49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5"/>
      <c r="N17" s="55"/>
      <c r="O17" s="55"/>
      <c r="P17" s="54"/>
      <c r="Q17" s="54"/>
      <c r="R17" s="56"/>
      <c r="S17" s="56"/>
      <c r="T17" s="57"/>
      <c r="U17" s="57"/>
      <c r="V17" s="57"/>
      <c r="W17" s="58">
        <f t="shared" si="0"/>
        <v>0</v>
      </c>
    </row>
    <row r="18" spans="1:23">
      <c r="A18" s="49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9"/>
      <c r="M18" s="59"/>
      <c r="N18" s="59"/>
      <c r="O18" s="59"/>
      <c r="P18" s="56"/>
      <c r="Q18" s="56"/>
      <c r="R18" s="56"/>
      <c r="S18" s="56"/>
      <c r="T18" s="57"/>
      <c r="U18" s="57"/>
      <c r="V18" s="57"/>
      <c r="W18" s="58">
        <f t="shared" si="0"/>
        <v>0</v>
      </c>
    </row>
    <row r="19" spans="1:23">
      <c r="A19" s="49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55"/>
      <c r="N19" s="55"/>
      <c r="O19" s="55"/>
      <c r="P19" s="54"/>
      <c r="Q19" s="54"/>
      <c r="R19" s="54"/>
      <c r="S19" s="54"/>
      <c r="T19" s="60"/>
      <c r="U19" s="60"/>
      <c r="V19" s="60"/>
      <c r="W19" s="58">
        <f t="shared" si="0"/>
        <v>0</v>
      </c>
    </row>
    <row r="20" spans="1:23">
      <c r="A20" s="49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5"/>
      <c r="M20" s="55"/>
      <c r="N20" s="55"/>
      <c r="O20" s="55"/>
      <c r="P20" s="54"/>
      <c r="Q20" s="54"/>
      <c r="R20" s="56"/>
      <c r="S20" s="56"/>
      <c r="T20" s="57"/>
      <c r="U20" s="57"/>
      <c r="V20" s="57"/>
      <c r="W20" s="58">
        <f t="shared" si="0"/>
        <v>0</v>
      </c>
    </row>
    <row r="21" spans="1:23">
      <c r="A21" s="49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9"/>
      <c r="M21" s="59"/>
      <c r="N21" s="59"/>
      <c r="O21" s="59"/>
      <c r="P21" s="56"/>
      <c r="Q21" s="56"/>
      <c r="R21" s="56"/>
      <c r="S21" s="56"/>
      <c r="T21" s="57"/>
      <c r="U21" s="57"/>
      <c r="V21" s="57"/>
      <c r="W21" s="58">
        <f t="shared" si="0"/>
        <v>0</v>
      </c>
    </row>
    <row r="22" spans="1:23">
      <c r="A22" s="49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/>
      <c r="M22" s="55"/>
      <c r="N22" s="55"/>
      <c r="O22" s="55"/>
      <c r="P22" s="54"/>
      <c r="Q22" s="54"/>
      <c r="R22" s="54"/>
      <c r="S22" s="54"/>
      <c r="T22" s="60"/>
      <c r="U22" s="60"/>
      <c r="V22" s="60"/>
      <c r="W22" s="58">
        <f t="shared" si="0"/>
        <v>0</v>
      </c>
    </row>
    <row r="23" spans="1:23">
      <c r="A23" s="4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5"/>
      <c r="M23" s="55"/>
      <c r="N23" s="55"/>
      <c r="O23" s="55"/>
      <c r="P23" s="54"/>
      <c r="Q23" s="54"/>
      <c r="R23" s="54"/>
      <c r="S23" s="54"/>
      <c r="T23" s="60"/>
      <c r="U23" s="60"/>
      <c r="V23" s="60"/>
      <c r="W23" s="58">
        <f t="shared" si="0"/>
        <v>0</v>
      </c>
    </row>
    <row r="24" spans="1:23">
      <c r="A24" s="49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9"/>
      <c r="M24" s="59"/>
      <c r="N24" s="59"/>
      <c r="O24" s="59"/>
      <c r="P24" s="56"/>
      <c r="Q24" s="56"/>
      <c r="R24" s="56"/>
      <c r="S24" s="56"/>
      <c r="T24" s="57"/>
      <c r="U24" s="57"/>
      <c r="V24" s="57"/>
      <c r="W24" s="58">
        <f t="shared" si="0"/>
        <v>0</v>
      </c>
    </row>
    <row r="25" spans="1:23">
      <c r="A25" s="49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5"/>
      <c r="M25" s="55"/>
      <c r="N25" s="55"/>
      <c r="O25" s="55"/>
      <c r="P25" s="54"/>
      <c r="Q25" s="54"/>
      <c r="R25" s="54"/>
      <c r="S25" s="54"/>
      <c r="T25" s="60"/>
      <c r="U25" s="60"/>
      <c r="V25" s="60"/>
      <c r="W25" s="58">
        <f t="shared" si="0"/>
        <v>0</v>
      </c>
    </row>
    <row r="26" spans="1:23">
      <c r="A26" s="49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5"/>
      <c r="N26" s="55"/>
      <c r="O26" s="55"/>
      <c r="P26" s="54"/>
      <c r="Q26" s="54"/>
      <c r="R26" s="54"/>
      <c r="S26" s="54"/>
      <c r="T26" s="60"/>
      <c r="U26" s="60"/>
      <c r="V26" s="60"/>
      <c r="W26" s="58">
        <f t="shared" si="0"/>
        <v>0</v>
      </c>
    </row>
    <row r="27" spans="1:23">
      <c r="A27" s="49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2"/>
      <c r="M27" s="62"/>
      <c r="N27" s="62"/>
      <c r="O27" s="62"/>
      <c r="P27" s="61"/>
      <c r="Q27" s="61"/>
      <c r="R27" s="61"/>
      <c r="S27" s="61"/>
      <c r="T27" s="63"/>
      <c r="U27" s="63"/>
      <c r="V27" s="63"/>
      <c r="W27" s="64">
        <f t="shared" si="0"/>
        <v>0</v>
      </c>
    </row>
    <row r="28" spans="1:23">
      <c r="A28" s="49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2"/>
      <c r="M28" s="62"/>
      <c r="N28" s="62"/>
      <c r="O28" s="62"/>
      <c r="P28" s="61"/>
      <c r="Q28" s="61"/>
      <c r="R28" s="61"/>
      <c r="S28" s="61"/>
      <c r="T28" s="63"/>
      <c r="U28" s="63"/>
      <c r="V28" s="63"/>
      <c r="W28" s="64">
        <f t="shared" si="0"/>
        <v>0</v>
      </c>
    </row>
    <row r="29" spans="1:23">
      <c r="A29" s="49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2"/>
      <c r="M29" s="62"/>
      <c r="N29" s="62"/>
      <c r="O29" s="62"/>
      <c r="P29" s="61"/>
      <c r="Q29" s="61"/>
      <c r="R29" s="61"/>
      <c r="S29" s="61"/>
      <c r="T29" s="63"/>
      <c r="U29" s="63"/>
      <c r="V29" s="63"/>
      <c r="W29" s="64">
        <f t="shared" si="0"/>
        <v>0</v>
      </c>
    </row>
    <row r="30" spans="1:23" ht="15.75" thickBot="1">
      <c r="A30" s="49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6"/>
      <c r="M30" s="66"/>
      <c r="N30" s="66"/>
      <c r="O30" s="66"/>
      <c r="P30" s="65"/>
      <c r="Q30" s="65"/>
      <c r="R30" s="67"/>
      <c r="S30" s="67"/>
      <c r="T30" s="68"/>
      <c r="U30" s="68"/>
      <c r="V30" s="68"/>
      <c r="W30" s="64">
        <f t="shared" si="0"/>
        <v>0</v>
      </c>
    </row>
    <row r="31" spans="1:23" ht="15.75" thickBot="1">
      <c r="A31" s="69"/>
      <c r="B31" s="70">
        <f t="shared" ref="B31:W31" si="1">SUM(B9:B30)</f>
        <v>0</v>
      </c>
      <c r="C31" s="70">
        <f t="shared" si="1"/>
        <v>0</v>
      </c>
      <c r="D31" s="70">
        <f t="shared" si="1"/>
        <v>0</v>
      </c>
      <c r="E31" s="70">
        <f t="shared" si="1"/>
        <v>0</v>
      </c>
      <c r="F31" s="70">
        <f t="shared" si="1"/>
        <v>0</v>
      </c>
      <c r="G31" s="70">
        <f t="shared" si="1"/>
        <v>0</v>
      </c>
      <c r="H31" s="70">
        <f t="shared" si="1"/>
        <v>0</v>
      </c>
      <c r="I31" s="70">
        <f t="shared" si="1"/>
        <v>0</v>
      </c>
      <c r="J31" s="70">
        <f t="shared" si="1"/>
        <v>0</v>
      </c>
      <c r="K31" s="70">
        <f t="shared" si="1"/>
        <v>0</v>
      </c>
      <c r="L31" s="70">
        <f t="shared" si="1"/>
        <v>0</v>
      </c>
      <c r="M31" s="70">
        <f t="shared" si="1"/>
        <v>0</v>
      </c>
      <c r="N31" s="70">
        <f t="shared" si="1"/>
        <v>0</v>
      </c>
      <c r="O31" s="70">
        <f t="shared" si="1"/>
        <v>0</v>
      </c>
      <c r="P31" s="70">
        <f t="shared" si="1"/>
        <v>0</v>
      </c>
      <c r="Q31" s="70">
        <f t="shared" si="1"/>
        <v>0</v>
      </c>
      <c r="R31" s="70">
        <f t="shared" si="1"/>
        <v>0</v>
      </c>
      <c r="S31" s="70">
        <f t="shared" si="1"/>
        <v>0</v>
      </c>
      <c r="T31" s="70">
        <f t="shared" si="1"/>
        <v>0</v>
      </c>
      <c r="U31" s="70">
        <f>SUM(U9:U30)</f>
        <v>0</v>
      </c>
      <c r="V31" s="70">
        <f>SUM(V9:V30)</f>
        <v>0</v>
      </c>
      <c r="W31" s="70">
        <f t="shared" si="1"/>
        <v>0</v>
      </c>
    </row>
  </sheetData>
  <mergeCells count="22">
    <mergeCell ref="G2:M2"/>
    <mergeCell ref="A4:W5"/>
    <mergeCell ref="A7:A8"/>
    <mergeCell ref="B7:B8"/>
    <mergeCell ref="C7:C8"/>
    <mergeCell ref="D7:D8"/>
    <mergeCell ref="E7:E8"/>
    <mergeCell ref="F7:F8"/>
    <mergeCell ref="G7:G8"/>
    <mergeCell ref="H7:H8"/>
    <mergeCell ref="R7:R8"/>
    <mergeCell ref="S7:S8"/>
    <mergeCell ref="T7:T8"/>
    <mergeCell ref="W7:W8"/>
    <mergeCell ref="I7:I8"/>
    <mergeCell ref="J7:J8"/>
    <mergeCell ref="V7:V8"/>
    <mergeCell ref="K7:K8"/>
    <mergeCell ref="L7:O7"/>
    <mergeCell ref="P7:P8"/>
    <mergeCell ref="Q7:Q8"/>
    <mergeCell ref="U7:U8"/>
  </mergeCells>
  <pageMargins left="0.7" right="0.7" top="0.75" bottom="0.75" header="0.3" footer="0.3"/>
  <pageSetup paperSize="9" scale="4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3"/>
  <sheetViews>
    <sheetView zoomScale="61" zoomScaleNormal="61" workbookViewId="0">
      <selection activeCell="M36" sqref="M36"/>
    </sheetView>
  </sheetViews>
  <sheetFormatPr baseColWidth="10" defaultColWidth="11.42578125" defaultRowHeight="15"/>
  <cols>
    <col min="1" max="1" width="15" bestFit="1" customWidth="1"/>
    <col min="2" max="2" width="12.42578125" customWidth="1"/>
    <col min="3" max="3" width="12.28515625" customWidth="1"/>
    <col min="4" max="4" width="14" customWidth="1"/>
    <col min="6" max="6" width="13.28515625" customWidth="1"/>
    <col min="7" max="7" width="12.7109375" customWidth="1"/>
    <col min="10" max="10" width="13.140625" customWidth="1"/>
    <col min="11" max="11" width="13.5703125" customWidth="1"/>
    <col min="12" max="12" width="13.140625" customWidth="1"/>
    <col min="16" max="16" width="12.7109375" customWidth="1"/>
    <col min="17" max="17" width="14" customWidth="1"/>
    <col min="18" max="18" width="15.42578125" customWidth="1"/>
    <col min="19" max="19" width="12.85546875" customWidth="1"/>
    <col min="20" max="20" width="12.7109375" customWidth="1"/>
    <col min="21" max="21" width="12.85546875" customWidth="1"/>
    <col min="22" max="22" width="14.28515625" customWidth="1"/>
    <col min="23" max="23" width="14.140625" customWidth="1"/>
  </cols>
  <sheetData>
    <row r="1" spans="1:2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>
      <c r="A2" s="46"/>
      <c r="B2" s="46"/>
      <c r="C2" s="46"/>
      <c r="D2" s="46"/>
      <c r="E2" s="46"/>
      <c r="F2" s="46"/>
      <c r="G2" s="141" t="s">
        <v>35</v>
      </c>
      <c r="H2" s="141"/>
      <c r="I2" s="141"/>
      <c r="J2" s="141"/>
      <c r="K2" s="141"/>
      <c r="L2" s="141"/>
      <c r="M2" s="141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ht="15.75" thickBo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</row>
    <row r="4" spans="1:23">
      <c r="A4" s="142" t="s">
        <v>47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4"/>
    </row>
    <row r="5" spans="1:23" ht="15.75" thickBot="1">
      <c r="A5" s="145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7"/>
    </row>
    <row r="6" spans="1:23" ht="15.75" thickBot="1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3" ht="15.75" thickBot="1">
      <c r="A7" s="148" t="s">
        <v>0</v>
      </c>
      <c r="B7" s="139" t="s">
        <v>12</v>
      </c>
      <c r="C7" s="139" t="s">
        <v>1</v>
      </c>
      <c r="D7" s="139" t="s">
        <v>24</v>
      </c>
      <c r="E7" s="139" t="s">
        <v>14</v>
      </c>
      <c r="F7" s="137" t="s">
        <v>25</v>
      </c>
      <c r="G7" s="139" t="s">
        <v>2</v>
      </c>
      <c r="H7" s="139" t="s">
        <v>26</v>
      </c>
      <c r="I7" s="137" t="s">
        <v>27</v>
      </c>
      <c r="J7" s="137" t="s">
        <v>28</v>
      </c>
      <c r="K7" s="139" t="s">
        <v>3</v>
      </c>
      <c r="L7" s="140" t="s">
        <v>6</v>
      </c>
      <c r="M7" s="140"/>
      <c r="N7" s="140"/>
      <c r="O7" s="140"/>
      <c r="P7" s="139" t="s">
        <v>4</v>
      </c>
      <c r="Q7" s="140" t="s">
        <v>5</v>
      </c>
      <c r="R7" s="137" t="s">
        <v>29</v>
      </c>
      <c r="S7" s="137" t="s">
        <v>9</v>
      </c>
      <c r="T7" s="137" t="s">
        <v>30</v>
      </c>
      <c r="U7" s="137" t="s">
        <v>32</v>
      </c>
      <c r="V7" s="137" t="s">
        <v>18</v>
      </c>
      <c r="W7" s="137" t="s">
        <v>11</v>
      </c>
    </row>
    <row r="8" spans="1:23" ht="36.75" thickBot="1">
      <c r="A8" s="148"/>
      <c r="B8" s="139"/>
      <c r="C8" s="139"/>
      <c r="D8" s="139"/>
      <c r="E8" s="139"/>
      <c r="F8" s="138"/>
      <c r="G8" s="139"/>
      <c r="H8" s="139"/>
      <c r="I8" s="138"/>
      <c r="J8" s="138"/>
      <c r="K8" s="139"/>
      <c r="L8" s="72" t="s">
        <v>6</v>
      </c>
      <c r="M8" s="72" t="s">
        <v>31</v>
      </c>
      <c r="N8" s="72" t="s">
        <v>7</v>
      </c>
      <c r="O8" s="72" t="s">
        <v>8</v>
      </c>
      <c r="P8" s="139"/>
      <c r="Q8" s="140"/>
      <c r="R8" s="138"/>
      <c r="S8" s="138"/>
      <c r="T8" s="138"/>
      <c r="U8" s="138"/>
      <c r="V8" s="138"/>
      <c r="W8" s="138"/>
    </row>
    <row r="9" spans="1:23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1"/>
      <c r="M9" s="51"/>
      <c r="N9" s="51"/>
      <c r="O9" s="51"/>
      <c r="P9" s="50"/>
      <c r="Q9" s="50"/>
      <c r="R9" s="50"/>
      <c r="S9" s="50"/>
      <c r="T9" s="52"/>
      <c r="U9" s="52"/>
      <c r="V9" s="52"/>
      <c r="W9" s="53">
        <f t="shared" ref="W9:W32" si="0">SUM(B9:T9)</f>
        <v>0</v>
      </c>
    </row>
    <row r="10" spans="1:23">
      <c r="A10" s="49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5"/>
      <c r="M10" s="55"/>
      <c r="N10" s="55"/>
      <c r="O10" s="55"/>
      <c r="P10" s="54"/>
      <c r="Q10" s="54"/>
      <c r="R10" s="56"/>
      <c r="S10" s="56"/>
      <c r="T10" s="57"/>
      <c r="U10" s="57"/>
      <c r="V10" s="57"/>
      <c r="W10" s="58">
        <f t="shared" si="0"/>
        <v>0</v>
      </c>
    </row>
    <row r="11" spans="1:23">
      <c r="A11" s="49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9"/>
      <c r="M11" s="59"/>
      <c r="N11" s="59"/>
      <c r="O11" s="59"/>
      <c r="P11" s="56"/>
      <c r="Q11" s="56"/>
      <c r="R11" s="56"/>
      <c r="S11" s="56"/>
      <c r="T11" s="57"/>
      <c r="U11" s="57"/>
      <c r="V11" s="57"/>
      <c r="W11" s="58">
        <f t="shared" si="0"/>
        <v>0</v>
      </c>
    </row>
    <row r="12" spans="1:23">
      <c r="A12" s="49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5"/>
      <c r="M12" s="55"/>
      <c r="N12" s="55"/>
      <c r="O12" s="55"/>
      <c r="P12" s="54"/>
      <c r="Q12" s="54"/>
      <c r="R12" s="54"/>
      <c r="S12" s="54"/>
      <c r="T12" s="60"/>
      <c r="U12" s="60"/>
      <c r="V12" s="60"/>
      <c r="W12" s="58">
        <f t="shared" si="0"/>
        <v>0</v>
      </c>
    </row>
    <row r="13" spans="1:23">
      <c r="A13" s="49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55"/>
      <c r="N13" s="55"/>
      <c r="O13" s="55"/>
      <c r="P13" s="54"/>
      <c r="Q13" s="54"/>
      <c r="R13" s="54"/>
      <c r="S13" s="54"/>
      <c r="T13" s="60"/>
      <c r="U13" s="60"/>
      <c r="V13" s="60"/>
      <c r="W13" s="58">
        <f t="shared" si="0"/>
        <v>0</v>
      </c>
    </row>
    <row r="14" spans="1:23">
      <c r="A14" s="49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5"/>
      <c r="M14" s="55"/>
      <c r="N14" s="55"/>
      <c r="O14" s="55"/>
      <c r="P14" s="54"/>
      <c r="Q14" s="54"/>
      <c r="R14" s="54"/>
      <c r="S14" s="54"/>
      <c r="T14" s="60"/>
      <c r="U14" s="60"/>
      <c r="V14" s="60"/>
      <c r="W14" s="58">
        <f t="shared" si="0"/>
        <v>0</v>
      </c>
    </row>
    <row r="15" spans="1:23">
      <c r="A15" s="49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5"/>
      <c r="M15" s="55"/>
      <c r="N15" s="55"/>
      <c r="O15" s="55"/>
      <c r="P15" s="54"/>
      <c r="Q15" s="54"/>
      <c r="R15" s="54"/>
      <c r="S15" s="54"/>
      <c r="T15" s="60"/>
      <c r="U15" s="60"/>
      <c r="V15" s="60"/>
      <c r="W15" s="58">
        <f t="shared" si="0"/>
        <v>0</v>
      </c>
    </row>
    <row r="16" spans="1:23">
      <c r="A16" s="49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5"/>
      <c r="M16" s="55"/>
      <c r="N16" s="55"/>
      <c r="O16" s="55"/>
      <c r="P16" s="54"/>
      <c r="Q16" s="54"/>
      <c r="R16" s="54"/>
      <c r="S16" s="54"/>
      <c r="T16" s="60"/>
      <c r="U16" s="60"/>
      <c r="V16" s="60"/>
      <c r="W16" s="58">
        <f t="shared" si="0"/>
        <v>0</v>
      </c>
    </row>
    <row r="17" spans="1:23">
      <c r="A17" s="49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5"/>
      <c r="N17" s="55"/>
      <c r="O17" s="55"/>
      <c r="P17" s="54"/>
      <c r="Q17" s="54"/>
      <c r="R17" s="56"/>
      <c r="S17" s="56"/>
      <c r="T17" s="57"/>
      <c r="U17" s="57"/>
      <c r="V17" s="57"/>
      <c r="W17" s="58">
        <f t="shared" si="0"/>
        <v>0</v>
      </c>
    </row>
    <row r="18" spans="1:23">
      <c r="A18" s="49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9"/>
      <c r="M18" s="59"/>
      <c r="N18" s="59"/>
      <c r="O18" s="59"/>
      <c r="P18" s="56"/>
      <c r="Q18" s="56"/>
      <c r="R18" s="56"/>
      <c r="S18" s="56"/>
      <c r="T18" s="57"/>
      <c r="U18" s="57"/>
      <c r="V18" s="57"/>
      <c r="W18" s="58">
        <f t="shared" si="0"/>
        <v>0</v>
      </c>
    </row>
    <row r="19" spans="1:23">
      <c r="A19" s="49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5"/>
      <c r="M19" s="55"/>
      <c r="N19" s="55"/>
      <c r="O19" s="55"/>
      <c r="P19" s="54"/>
      <c r="Q19" s="54"/>
      <c r="R19" s="54"/>
      <c r="S19" s="54"/>
      <c r="T19" s="60"/>
      <c r="U19" s="60"/>
      <c r="V19" s="60"/>
      <c r="W19" s="58">
        <f t="shared" si="0"/>
        <v>0</v>
      </c>
    </row>
    <row r="20" spans="1:23">
      <c r="A20" s="49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5"/>
      <c r="M20" s="55"/>
      <c r="N20" s="55"/>
      <c r="O20" s="55"/>
      <c r="P20" s="54"/>
      <c r="Q20" s="54"/>
      <c r="R20" s="56"/>
      <c r="S20" s="56"/>
      <c r="T20" s="57"/>
      <c r="U20" s="57"/>
      <c r="V20" s="57"/>
      <c r="W20" s="58">
        <f t="shared" si="0"/>
        <v>0</v>
      </c>
    </row>
    <row r="21" spans="1:23">
      <c r="A21" s="49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9"/>
      <c r="M21" s="59"/>
      <c r="N21" s="59"/>
      <c r="O21" s="59"/>
      <c r="P21" s="56"/>
      <c r="Q21" s="56"/>
      <c r="R21" s="56"/>
      <c r="S21" s="56"/>
      <c r="T21" s="57"/>
      <c r="U21" s="57"/>
      <c r="V21" s="57"/>
      <c r="W21" s="58">
        <f t="shared" si="0"/>
        <v>0</v>
      </c>
    </row>
    <row r="22" spans="1:23">
      <c r="A22" s="49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5"/>
      <c r="M22" s="55"/>
      <c r="N22" s="55"/>
      <c r="O22" s="55"/>
      <c r="P22" s="54"/>
      <c r="Q22" s="54"/>
      <c r="R22" s="54"/>
      <c r="S22" s="54"/>
      <c r="T22" s="60"/>
      <c r="U22" s="60"/>
      <c r="V22" s="60"/>
      <c r="W22" s="58">
        <f t="shared" si="0"/>
        <v>0</v>
      </c>
    </row>
    <row r="23" spans="1:23">
      <c r="A23" s="49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5"/>
      <c r="M23" s="55"/>
      <c r="N23" s="55"/>
      <c r="O23" s="55"/>
      <c r="P23" s="54"/>
      <c r="Q23" s="54"/>
      <c r="R23" s="54"/>
      <c r="S23" s="54"/>
      <c r="T23" s="60"/>
      <c r="U23" s="60"/>
      <c r="V23" s="60"/>
      <c r="W23" s="58">
        <f t="shared" si="0"/>
        <v>0</v>
      </c>
    </row>
    <row r="24" spans="1:23">
      <c r="A24" s="49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9"/>
      <c r="M24" s="59"/>
      <c r="N24" s="59"/>
      <c r="O24" s="59"/>
      <c r="P24" s="56"/>
      <c r="Q24" s="56"/>
      <c r="R24" s="56"/>
      <c r="S24" s="56"/>
      <c r="T24" s="57"/>
      <c r="U24" s="57"/>
      <c r="V24" s="57"/>
      <c r="W24" s="58">
        <f t="shared" si="0"/>
        <v>0</v>
      </c>
    </row>
    <row r="25" spans="1:23">
      <c r="A25" s="49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5"/>
      <c r="M25" s="55"/>
      <c r="N25" s="55"/>
      <c r="O25" s="55"/>
      <c r="P25" s="54"/>
      <c r="Q25" s="54"/>
      <c r="R25" s="54"/>
      <c r="S25" s="54"/>
      <c r="T25" s="60"/>
      <c r="U25" s="60"/>
      <c r="V25" s="60"/>
      <c r="W25" s="58">
        <f t="shared" si="0"/>
        <v>0</v>
      </c>
    </row>
    <row r="26" spans="1:23">
      <c r="A26" s="49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5"/>
      <c r="M26" s="55"/>
      <c r="N26" s="55"/>
      <c r="O26" s="55"/>
      <c r="P26" s="54"/>
      <c r="Q26" s="54"/>
      <c r="R26" s="54"/>
      <c r="S26" s="54"/>
      <c r="T26" s="60"/>
      <c r="U26" s="60"/>
      <c r="V26" s="60"/>
      <c r="W26" s="58">
        <f t="shared" si="0"/>
        <v>0</v>
      </c>
    </row>
    <row r="27" spans="1:23">
      <c r="A27" s="49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2"/>
      <c r="M27" s="62"/>
      <c r="N27" s="62"/>
      <c r="O27" s="62"/>
      <c r="P27" s="61"/>
      <c r="Q27" s="61"/>
      <c r="R27" s="61"/>
      <c r="S27" s="61"/>
      <c r="T27" s="63"/>
      <c r="U27" s="63"/>
      <c r="V27" s="63"/>
      <c r="W27" s="64"/>
    </row>
    <row r="28" spans="1:23">
      <c r="A28" s="49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2"/>
      <c r="M28" s="62"/>
      <c r="N28" s="62"/>
      <c r="O28" s="62"/>
      <c r="P28" s="61"/>
      <c r="Q28" s="61"/>
      <c r="R28" s="61"/>
      <c r="S28" s="61"/>
      <c r="T28" s="63"/>
      <c r="U28" s="63"/>
      <c r="V28" s="63"/>
      <c r="W28" s="64"/>
    </row>
    <row r="29" spans="1:23">
      <c r="A29" s="49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2"/>
      <c r="M29" s="62"/>
      <c r="N29" s="62"/>
      <c r="O29" s="62"/>
      <c r="P29" s="61"/>
      <c r="Q29" s="61"/>
      <c r="R29" s="61"/>
      <c r="S29" s="61"/>
      <c r="T29" s="63"/>
      <c r="U29" s="63"/>
      <c r="V29" s="63"/>
      <c r="W29" s="64">
        <f t="shared" si="0"/>
        <v>0</v>
      </c>
    </row>
    <row r="30" spans="1:23">
      <c r="A30" s="49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2"/>
      <c r="M30" s="62"/>
      <c r="N30" s="62"/>
      <c r="O30" s="62"/>
      <c r="P30" s="61"/>
      <c r="Q30" s="61"/>
      <c r="R30" s="61"/>
      <c r="S30" s="61"/>
      <c r="T30" s="63"/>
      <c r="U30" s="63"/>
      <c r="V30" s="63"/>
      <c r="W30" s="64">
        <f t="shared" si="0"/>
        <v>0</v>
      </c>
    </row>
    <row r="31" spans="1:23">
      <c r="A31" s="49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2"/>
      <c r="M31" s="62"/>
      <c r="N31" s="62"/>
      <c r="O31" s="62"/>
      <c r="P31" s="61"/>
      <c r="Q31" s="61"/>
      <c r="R31" s="61"/>
      <c r="S31" s="61"/>
      <c r="T31" s="63"/>
      <c r="U31" s="63"/>
      <c r="V31" s="63"/>
      <c r="W31" s="64">
        <f t="shared" si="0"/>
        <v>0</v>
      </c>
    </row>
    <row r="32" spans="1:23" ht="15.75" thickBot="1">
      <c r="A32" s="49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6"/>
      <c r="M32" s="66"/>
      <c r="N32" s="66"/>
      <c r="O32" s="66"/>
      <c r="P32" s="65"/>
      <c r="Q32" s="65"/>
      <c r="R32" s="67"/>
      <c r="S32" s="67"/>
      <c r="T32" s="68"/>
      <c r="U32" s="68"/>
      <c r="V32" s="68"/>
      <c r="W32" s="64">
        <f t="shared" si="0"/>
        <v>0</v>
      </c>
    </row>
    <row r="33" spans="1:23" ht="15.75" thickBot="1">
      <c r="A33" s="69"/>
      <c r="B33" s="70">
        <f t="shared" ref="B33:W33" si="1">SUM(B9:B32)</f>
        <v>0</v>
      </c>
      <c r="C33" s="70">
        <f t="shared" si="1"/>
        <v>0</v>
      </c>
      <c r="D33" s="70">
        <f t="shared" si="1"/>
        <v>0</v>
      </c>
      <c r="E33" s="70">
        <f t="shared" si="1"/>
        <v>0</v>
      </c>
      <c r="F33" s="70">
        <f t="shared" si="1"/>
        <v>0</v>
      </c>
      <c r="G33" s="70">
        <f t="shared" si="1"/>
        <v>0</v>
      </c>
      <c r="H33" s="70">
        <f t="shared" si="1"/>
        <v>0</v>
      </c>
      <c r="I33" s="70">
        <f t="shared" si="1"/>
        <v>0</v>
      </c>
      <c r="J33" s="70">
        <f t="shared" si="1"/>
        <v>0</v>
      </c>
      <c r="K33" s="70">
        <f t="shared" si="1"/>
        <v>0</v>
      </c>
      <c r="L33" s="70">
        <f t="shared" si="1"/>
        <v>0</v>
      </c>
      <c r="M33" s="70">
        <f t="shared" si="1"/>
        <v>0</v>
      </c>
      <c r="N33" s="70">
        <f t="shared" si="1"/>
        <v>0</v>
      </c>
      <c r="O33" s="70">
        <f t="shared" si="1"/>
        <v>0</v>
      </c>
      <c r="P33" s="70">
        <f t="shared" si="1"/>
        <v>0</v>
      </c>
      <c r="Q33" s="70">
        <f t="shared" si="1"/>
        <v>0</v>
      </c>
      <c r="R33" s="70">
        <f t="shared" si="1"/>
        <v>0</v>
      </c>
      <c r="S33" s="70">
        <f t="shared" si="1"/>
        <v>0</v>
      </c>
      <c r="T33" s="70">
        <f t="shared" si="1"/>
        <v>0</v>
      </c>
      <c r="U33" s="70">
        <f>SUM(U9:U32)</f>
        <v>0</v>
      </c>
      <c r="V33" s="70">
        <f>SUM(V9:V32)</f>
        <v>0</v>
      </c>
      <c r="W33" s="70">
        <f t="shared" si="1"/>
        <v>0</v>
      </c>
    </row>
  </sheetData>
  <mergeCells count="22">
    <mergeCell ref="G2:M2"/>
    <mergeCell ref="A4:W5"/>
    <mergeCell ref="A7:A8"/>
    <mergeCell ref="B7:B8"/>
    <mergeCell ref="C7:C8"/>
    <mergeCell ref="D7:D8"/>
    <mergeCell ref="E7:E8"/>
    <mergeCell ref="F7:F8"/>
    <mergeCell ref="G7:G8"/>
    <mergeCell ref="H7:H8"/>
    <mergeCell ref="W7:W8"/>
    <mergeCell ref="I7:I8"/>
    <mergeCell ref="J7:J8"/>
    <mergeCell ref="K7:K8"/>
    <mergeCell ref="L7:O7"/>
    <mergeCell ref="P7:P8"/>
    <mergeCell ref="V7:V8"/>
    <mergeCell ref="Q7:Q8"/>
    <mergeCell ref="R7:R8"/>
    <mergeCell ref="S7:S8"/>
    <mergeCell ref="T7:T8"/>
    <mergeCell ref="U7:U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V351"/>
  <sheetViews>
    <sheetView zoomScale="51" zoomScaleNormal="51" workbookViewId="0">
      <selection activeCell="B36" sqref="B36:V37"/>
    </sheetView>
  </sheetViews>
  <sheetFormatPr baseColWidth="10" defaultColWidth="11.42578125" defaultRowHeight="15"/>
  <cols>
    <col min="1" max="1" width="2.28515625" customWidth="1"/>
    <col min="2" max="2" width="14.85546875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3.2851562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>
      <c r="B3" s="119" t="s">
        <v>48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2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 ht="15.75" thickBot="1">
      <c r="B5" s="1"/>
      <c r="C5" s="1"/>
      <c r="D5" s="1"/>
      <c r="E5" s="1"/>
      <c r="F5" s="1"/>
      <c r="G5" s="1"/>
      <c r="H5" s="1"/>
      <c r="I5" s="1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17.25" thickBot="1">
      <c r="B6" s="120" t="s">
        <v>0</v>
      </c>
      <c r="C6" s="121" t="s">
        <v>12</v>
      </c>
      <c r="D6" s="122" t="s">
        <v>1</v>
      </c>
      <c r="E6" s="43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19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2" ht="50.25" thickBot="1">
      <c r="B7" s="120"/>
      <c r="C7" s="121"/>
      <c r="D7" s="121"/>
      <c r="E7" s="44" t="s">
        <v>13</v>
      </c>
      <c r="F7" s="44" t="s">
        <v>14</v>
      </c>
      <c r="G7" s="121"/>
      <c r="H7" s="121"/>
      <c r="I7" s="124"/>
      <c r="J7" s="121"/>
      <c r="K7" s="45" t="s">
        <v>6</v>
      </c>
      <c r="L7" s="45" t="s">
        <v>17</v>
      </c>
      <c r="M7" s="45" t="s">
        <v>7</v>
      </c>
      <c r="N7" s="45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2" ht="18">
      <c r="B8" s="49"/>
      <c r="C8" s="20"/>
      <c r="D8" s="4"/>
      <c r="E8" s="4"/>
      <c r="F8" s="4"/>
      <c r="G8" s="4"/>
      <c r="H8" s="4"/>
      <c r="I8" s="4"/>
      <c r="J8" s="4"/>
      <c r="K8" s="5"/>
      <c r="L8" s="5"/>
      <c r="M8" s="5"/>
      <c r="N8" s="5"/>
      <c r="O8" s="4"/>
      <c r="P8" s="4"/>
      <c r="Q8" s="4"/>
      <c r="R8" s="4"/>
      <c r="S8" s="6"/>
      <c r="T8" s="6"/>
      <c r="U8" s="6"/>
      <c r="V8" s="7"/>
    </row>
    <row r="9" spans="2:22" ht="18">
      <c r="B9" s="49"/>
      <c r="C9" s="21"/>
      <c r="D9" s="6"/>
      <c r="E9" s="6"/>
      <c r="F9" s="6"/>
      <c r="G9" s="6"/>
      <c r="H9" s="6"/>
      <c r="I9" s="6"/>
      <c r="J9" s="6"/>
      <c r="K9" s="8"/>
      <c r="L9" s="8"/>
      <c r="M9" s="8"/>
      <c r="N9" s="8"/>
      <c r="O9" s="6"/>
      <c r="P9" s="6"/>
      <c r="Q9" s="4"/>
      <c r="R9" s="4"/>
      <c r="S9" s="4"/>
      <c r="T9" s="4"/>
      <c r="U9" s="4"/>
      <c r="V9" s="7"/>
    </row>
    <row r="10" spans="2:22" ht="18">
      <c r="B10" s="49"/>
      <c r="C10" s="20"/>
      <c r="D10" s="4"/>
      <c r="E10" s="4"/>
      <c r="F10" s="4"/>
      <c r="G10" s="4"/>
      <c r="H10" s="4"/>
      <c r="I10" s="4"/>
      <c r="J10" s="4"/>
      <c r="K10" s="5"/>
      <c r="L10" s="5"/>
      <c r="M10" s="5"/>
      <c r="N10" s="5"/>
      <c r="O10" s="4"/>
      <c r="P10" s="4"/>
      <c r="Q10" s="4"/>
      <c r="R10" s="4"/>
      <c r="S10" s="4"/>
      <c r="T10" s="4"/>
      <c r="U10" s="4"/>
      <c r="V10" s="7"/>
    </row>
    <row r="11" spans="2:22" ht="18">
      <c r="B11" s="49"/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/>
      <c r="R11" s="4"/>
      <c r="S11" s="6"/>
      <c r="T11" s="6"/>
      <c r="U11" s="6"/>
      <c r="V11" s="7"/>
    </row>
    <row r="12" spans="2:22" ht="18">
      <c r="B12" s="49"/>
      <c r="C12" s="21"/>
      <c r="D12" s="6"/>
      <c r="E12" s="6"/>
      <c r="F12" s="6"/>
      <c r="G12" s="6"/>
      <c r="H12" s="6"/>
      <c r="I12" s="6"/>
      <c r="J12" s="6"/>
      <c r="K12" s="8"/>
      <c r="L12" s="8"/>
      <c r="M12" s="8"/>
      <c r="N12" s="8"/>
      <c r="O12" s="6"/>
      <c r="P12" s="6"/>
      <c r="Q12" s="6"/>
      <c r="R12" s="6"/>
      <c r="S12" s="6"/>
      <c r="T12" s="6"/>
      <c r="U12" s="6"/>
      <c r="V12" s="7"/>
    </row>
    <row r="13" spans="2:22" ht="18">
      <c r="B13" s="49"/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/>
      <c r="R13" s="6"/>
      <c r="S13" s="6"/>
      <c r="T13" s="6"/>
      <c r="U13" s="6"/>
      <c r="V13" s="7"/>
    </row>
    <row r="14" spans="2:22" ht="18">
      <c r="B14" s="49"/>
      <c r="C14" s="21"/>
      <c r="D14" s="6"/>
      <c r="E14" s="6"/>
      <c r="F14" s="6"/>
      <c r="G14" s="6"/>
      <c r="H14" s="6"/>
      <c r="I14" s="6"/>
      <c r="J14" s="15"/>
      <c r="K14" s="8"/>
      <c r="L14" s="8"/>
      <c r="M14" s="8"/>
      <c r="N14" s="8"/>
      <c r="O14" s="6"/>
      <c r="P14" s="6"/>
      <c r="Q14" s="6"/>
      <c r="R14" s="6"/>
      <c r="S14" s="6"/>
      <c r="T14" s="6"/>
      <c r="U14" s="6"/>
      <c r="V14" s="7"/>
    </row>
    <row r="15" spans="2:22" ht="18">
      <c r="B15" s="49"/>
      <c r="C15" s="21"/>
      <c r="D15" s="6"/>
      <c r="E15" s="6"/>
      <c r="F15" s="6"/>
      <c r="G15" s="6"/>
      <c r="H15" s="6"/>
      <c r="I15" s="6"/>
      <c r="J15" s="6"/>
      <c r="K15" s="8"/>
      <c r="L15" s="8"/>
      <c r="M15" s="8"/>
      <c r="N15" s="8"/>
      <c r="O15" s="6"/>
      <c r="P15" s="6"/>
      <c r="Q15" s="4"/>
      <c r="R15" s="4"/>
      <c r="S15" s="4"/>
      <c r="T15" s="4"/>
      <c r="U15" s="4"/>
      <c r="V15" s="7"/>
    </row>
    <row r="16" spans="2:22" ht="18">
      <c r="B16" s="49"/>
      <c r="C16" s="21"/>
      <c r="D16" s="6"/>
      <c r="E16" s="6"/>
      <c r="F16" s="6"/>
      <c r="G16" s="6"/>
      <c r="H16" s="6"/>
      <c r="I16" s="6"/>
      <c r="J16" s="4"/>
      <c r="K16" s="8"/>
      <c r="L16" s="8"/>
      <c r="M16" s="8"/>
      <c r="N16" s="8"/>
      <c r="O16" s="6"/>
      <c r="P16" s="6"/>
      <c r="Q16" s="6"/>
      <c r="R16" s="6"/>
      <c r="S16" s="6"/>
      <c r="T16" s="6"/>
      <c r="U16" s="4"/>
      <c r="V16" s="7"/>
    </row>
    <row r="17" spans="2:22" ht="18">
      <c r="B17" s="49"/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15"/>
      <c r="R17" s="6"/>
      <c r="S17" s="6"/>
      <c r="T17" s="6"/>
      <c r="U17" s="4"/>
      <c r="V17" s="7"/>
    </row>
    <row r="18" spans="2:22" ht="18">
      <c r="B18" s="49"/>
      <c r="C18" s="21"/>
      <c r="D18" s="6"/>
      <c r="E18" s="6"/>
      <c r="F18" s="6"/>
      <c r="G18" s="6"/>
      <c r="H18" s="6"/>
      <c r="I18" s="6"/>
      <c r="J18" s="6"/>
      <c r="K18" s="8"/>
      <c r="L18" s="8"/>
      <c r="M18" s="8"/>
      <c r="N18" s="8"/>
      <c r="O18" s="6"/>
      <c r="P18" s="6"/>
      <c r="Q18" s="6"/>
      <c r="R18" s="6"/>
      <c r="S18" s="6"/>
      <c r="T18" s="6"/>
      <c r="U18" s="4"/>
      <c r="V18" s="7"/>
    </row>
    <row r="19" spans="2:22" ht="18">
      <c r="B19" s="49"/>
      <c r="C19" s="21"/>
      <c r="D19" s="6"/>
      <c r="E19" s="6"/>
      <c r="F19" s="6"/>
      <c r="G19" s="6"/>
      <c r="H19" s="6"/>
      <c r="I19" s="6"/>
      <c r="J19" s="6"/>
      <c r="K19" s="8"/>
      <c r="L19" s="23"/>
      <c r="M19" s="8"/>
      <c r="N19" s="8"/>
      <c r="O19" s="6"/>
      <c r="P19" s="6"/>
      <c r="Q19" s="6"/>
      <c r="R19" s="4"/>
      <c r="S19" s="4"/>
      <c r="T19" s="4"/>
      <c r="U19" s="4"/>
      <c r="V19" s="7"/>
    </row>
    <row r="20" spans="2:22" ht="18">
      <c r="B20" s="49"/>
      <c r="C20" s="20"/>
      <c r="D20" s="4"/>
      <c r="E20" s="4"/>
      <c r="F20" s="4"/>
      <c r="G20" s="6"/>
      <c r="H20" s="6"/>
      <c r="I20" s="4"/>
      <c r="J20" s="6"/>
      <c r="K20" s="5"/>
      <c r="L20" s="5"/>
      <c r="M20" s="5"/>
      <c r="N20" s="5"/>
      <c r="O20" s="4"/>
      <c r="P20" s="4"/>
      <c r="Q20" s="4"/>
      <c r="R20" s="4"/>
      <c r="S20" s="4"/>
      <c r="T20" s="4"/>
      <c r="U20" s="4"/>
      <c r="V20" s="7"/>
    </row>
    <row r="21" spans="2:22" ht="18">
      <c r="B21" s="49"/>
      <c r="C21" s="21"/>
      <c r="D21" s="6"/>
      <c r="E21" s="6"/>
      <c r="F21" s="6"/>
      <c r="G21" s="6"/>
      <c r="H21" s="4"/>
      <c r="I21" s="6"/>
      <c r="J21" s="6"/>
      <c r="K21" s="8"/>
      <c r="L21" s="8"/>
      <c r="M21" s="8"/>
      <c r="N21" s="8"/>
      <c r="O21" s="6"/>
      <c r="P21" s="6"/>
      <c r="Q21" s="4"/>
      <c r="R21" s="6"/>
      <c r="S21" s="6"/>
      <c r="T21" s="6"/>
      <c r="U21" s="4"/>
      <c r="V21" s="7"/>
    </row>
    <row r="22" spans="2:22" ht="18">
      <c r="B22" s="49"/>
      <c r="C22" s="20"/>
      <c r="D22" s="4"/>
      <c r="E22" s="4"/>
      <c r="F22" s="4"/>
      <c r="G22" s="6"/>
      <c r="H22" s="6"/>
      <c r="I22" s="4"/>
      <c r="K22" s="5"/>
      <c r="L22" s="5"/>
      <c r="M22" s="5"/>
      <c r="N22" s="5"/>
      <c r="O22" s="4"/>
      <c r="P22" s="4"/>
      <c r="Q22" s="6"/>
      <c r="R22" s="4"/>
      <c r="S22" s="4"/>
      <c r="T22" s="4"/>
      <c r="U22" s="4"/>
      <c r="V22" s="7"/>
    </row>
    <row r="23" spans="2:22" ht="18">
      <c r="B23" s="49"/>
      <c r="C23" s="18"/>
      <c r="D23" s="15"/>
      <c r="E23" s="13"/>
      <c r="F23" s="13"/>
      <c r="G23" s="6"/>
      <c r="H23" s="4"/>
      <c r="I23" s="13"/>
      <c r="J23" s="6"/>
      <c r="K23" s="14"/>
      <c r="L23" s="14"/>
      <c r="M23" s="14"/>
      <c r="N23" s="14"/>
      <c r="O23" s="13"/>
      <c r="P23" s="13"/>
      <c r="Q23" s="4"/>
      <c r="R23" s="13"/>
      <c r="S23" s="13"/>
      <c r="T23" s="13"/>
      <c r="U23" s="13"/>
      <c r="V23" s="7"/>
    </row>
    <row r="24" spans="2:22" ht="18">
      <c r="B24" s="3"/>
      <c r="C24" s="18"/>
      <c r="D24" s="13"/>
      <c r="E24" s="13"/>
      <c r="F24" s="13"/>
      <c r="G24" s="6"/>
      <c r="H24" s="13"/>
      <c r="I24" s="13"/>
      <c r="J24" s="6"/>
      <c r="K24" s="14"/>
      <c r="L24" s="14"/>
      <c r="M24" s="14"/>
      <c r="N24" s="14"/>
      <c r="O24" s="13"/>
      <c r="P24" s="13"/>
      <c r="Q24" s="13"/>
      <c r="R24" s="13"/>
      <c r="S24" s="13"/>
      <c r="T24" s="13"/>
      <c r="U24" s="13"/>
      <c r="V24" s="7"/>
    </row>
    <row r="25" spans="2:22" ht="18">
      <c r="B25" s="3"/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/>
      <c r="S25" s="13"/>
      <c r="T25" s="13"/>
      <c r="U25" s="13"/>
      <c r="V25" s="7"/>
    </row>
    <row r="26" spans="2:22" ht="18">
      <c r="B26" s="3"/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/>
      <c r="S26" s="13"/>
      <c r="T26" s="13"/>
      <c r="U26" s="13"/>
      <c r="V26" s="7"/>
    </row>
    <row r="27" spans="2:22" ht="18">
      <c r="B27" s="3"/>
      <c r="C27" s="20"/>
      <c r="D27" s="13"/>
      <c r="E27" s="13"/>
      <c r="F27" s="13"/>
      <c r="G27" s="6"/>
      <c r="H27" s="13"/>
      <c r="I27" s="13"/>
      <c r="J27" s="4"/>
      <c r="K27" s="14"/>
      <c r="L27" s="14"/>
      <c r="M27" s="14"/>
      <c r="N27" s="14"/>
      <c r="O27" s="13"/>
      <c r="P27" s="13"/>
      <c r="Q27" s="13"/>
      <c r="R27" s="13"/>
      <c r="S27" s="13"/>
      <c r="T27" s="13"/>
      <c r="U27" s="13"/>
      <c r="V27" s="7"/>
    </row>
    <row r="28" spans="2:22" ht="18">
      <c r="B28" s="3"/>
      <c r="C28" s="22"/>
      <c r="D28" s="13"/>
      <c r="E28" s="13"/>
      <c r="F28" s="13"/>
      <c r="G28" s="6"/>
      <c r="H28" s="13"/>
      <c r="I28" s="13"/>
      <c r="J28" s="13"/>
      <c r="K28" s="14"/>
      <c r="L28" s="14"/>
      <c r="M28" s="14"/>
      <c r="N28" s="14"/>
      <c r="O28" s="13"/>
      <c r="P28" s="13"/>
      <c r="Q28" s="13"/>
      <c r="R28" s="13"/>
      <c r="S28" s="13"/>
      <c r="T28" s="13"/>
      <c r="U28" s="13"/>
      <c r="V28" s="7"/>
    </row>
    <row r="29" spans="2:22" ht="18.75" thickBot="1">
      <c r="B29" s="19" t="s">
        <v>11</v>
      </c>
      <c r="C29" s="9">
        <f t="shared" ref="C29:V29" si="0">SUM(C8:C28)</f>
        <v>0</v>
      </c>
      <c r="D29" s="9">
        <f t="shared" si="0"/>
        <v>0</v>
      </c>
      <c r="E29" s="9">
        <f t="shared" si="0"/>
        <v>0</v>
      </c>
      <c r="F29" s="9">
        <f t="shared" si="0"/>
        <v>0</v>
      </c>
      <c r="G29" s="9">
        <f t="shared" si="0"/>
        <v>0</v>
      </c>
      <c r="H29" s="9">
        <f t="shared" si="0"/>
        <v>0</v>
      </c>
      <c r="I29" s="9">
        <f t="shared" si="0"/>
        <v>0</v>
      </c>
      <c r="J29" s="9">
        <f t="shared" si="0"/>
        <v>0</v>
      </c>
      <c r="K29" s="9">
        <f t="shared" si="0"/>
        <v>0</v>
      </c>
      <c r="L29" s="9">
        <f t="shared" si="0"/>
        <v>0</v>
      </c>
      <c r="M29" s="9">
        <f t="shared" si="0"/>
        <v>0</v>
      </c>
      <c r="N29" s="9">
        <f t="shared" si="0"/>
        <v>0</v>
      </c>
      <c r="O29" s="9">
        <f t="shared" si="0"/>
        <v>0</v>
      </c>
      <c r="P29" s="9">
        <f t="shared" si="0"/>
        <v>0</v>
      </c>
      <c r="Q29" s="9">
        <f t="shared" si="0"/>
        <v>0</v>
      </c>
      <c r="R29" s="9">
        <f t="shared" si="0"/>
        <v>0</v>
      </c>
      <c r="S29" s="9">
        <f t="shared" si="0"/>
        <v>0</v>
      </c>
      <c r="T29" s="9">
        <f t="shared" si="0"/>
        <v>0</v>
      </c>
      <c r="U29" s="9">
        <f t="shared" si="0"/>
        <v>0</v>
      </c>
      <c r="V29" s="9">
        <f t="shared" si="0"/>
        <v>0</v>
      </c>
    </row>
    <row r="31" spans="2:22" ht="18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5" customHeight="1">
      <c r="B36" s="119" t="s">
        <v>49</v>
      </c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2:22" ht="15" customHeight="1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 ht="15.75" thickBot="1">
      <c r="B38" s="1"/>
      <c r="C38" s="1"/>
      <c r="D38" s="1"/>
      <c r="E38" s="1"/>
      <c r="F38" s="1"/>
      <c r="G38" s="1"/>
      <c r="H38" s="1"/>
      <c r="I38" s="1"/>
      <c r="J38" s="16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2:22" ht="17.25" customHeight="1" thickBot="1">
      <c r="B39" s="120" t="s">
        <v>0</v>
      </c>
      <c r="C39" s="121" t="s">
        <v>12</v>
      </c>
      <c r="D39" s="122" t="s">
        <v>1</v>
      </c>
      <c r="E39" s="73" t="s">
        <v>15</v>
      </c>
      <c r="F39" s="11"/>
      <c r="G39" s="121" t="s">
        <v>21</v>
      </c>
      <c r="H39" s="121" t="s">
        <v>2</v>
      </c>
      <c r="I39" s="123" t="s">
        <v>16</v>
      </c>
      <c r="J39" s="121" t="s">
        <v>3</v>
      </c>
      <c r="K39" s="125" t="s">
        <v>6</v>
      </c>
      <c r="L39" s="125"/>
      <c r="M39" s="125"/>
      <c r="N39" s="125"/>
      <c r="O39" s="121" t="s">
        <v>4</v>
      </c>
      <c r="P39" s="125" t="s">
        <v>5</v>
      </c>
      <c r="Q39" s="126" t="s">
        <v>19</v>
      </c>
      <c r="R39" s="126" t="s">
        <v>9</v>
      </c>
      <c r="S39" s="126" t="s">
        <v>10</v>
      </c>
      <c r="T39" s="126" t="s">
        <v>20</v>
      </c>
      <c r="U39" s="126" t="s">
        <v>18</v>
      </c>
      <c r="V39" s="126" t="s">
        <v>11</v>
      </c>
    </row>
    <row r="40" spans="2:22" ht="50.25" thickBot="1">
      <c r="B40" s="120"/>
      <c r="C40" s="121"/>
      <c r="D40" s="121"/>
      <c r="E40" s="74" t="s">
        <v>13</v>
      </c>
      <c r="F40" s="74" t="s">
        <v>14</v>
      </c>
      <c r="G40" s="121"/>
      <c r="H40" s="121"/>
      <c r="I40" s="124"/>
      <c r="J40" s="121"/>
      <c r="K40" s="75" t="s">
        <v>6</v>
      </c>
      <c r="L40" s="75" t="s">
        <v>17</v>
      </c>
      <c r="M40" s="75" t="s">
        <v>7</v>
      </c>
      <c r="N40" s="75" t="s">
        <v>8</v>
      </c>
      <c r="O40" s="121"/>
      <c r="P40" s="125"/>
      <c r="Q40" s="127"/>
      <c r="R40" s="127"/>
      <c r="S40" s="127"/>
      <c r="T40" s="127"/>
      <c r="U40" s="127"/>
      <c r="V40" s="127"/>
    </row>
    <row r="41" spans="2:22" ht="18">
      <c r="B41" s="49"/>
      <c r="C41" s="20"/>
      <c r="D41" s="4"/>
      <c r="E41" s="4"/>
      <c r="F41" s="4"/>
      <c r="G41" s="4"/>
      <c r="H41" s="4"/>
      <c r="I41" s="4"/>
      <c r="J41" s="4"/>
      <c r="K41" s="5"/>
      <c r="L41" s="5"/>
      <c r="M41" s="5"/>
      <c r="N41" s="5"/>
      <c r="O41" s="4"/>
      <c r="P41" s="4"/>
      <c r="Q41" s="4"/>
      <c r="R41" s="4"/>
      <c r="S41" s="6"/>
      <c r="T41" s="6"/>
      <c r="U41" s="6"/>
      <c r="V41" s="7"/>
    </row>
    <row r="42" spans="2:22" ht="18">
      <c r="B42" s="49"/>
      <c r="C42" s="21"/>
      <c r="D42" s="6"/>
      <c r="E42" s="6"/>
      <c r="F42" s="6"/>
      <c r="G42" s="6"/>
      <c r="H42" s="6"/>
      <c r="I42" s="6"/>
      <c r="J42" s="6"/>
      <c r="K42" s="8"/>
      <c r="L42" s="8"/>
      <c r="M42" s="8"/>
      <c r="N42" s="8"/>
      <c r="O42" s="6"/>
      <c r="P42" s="6"/>
      <c r="Q42" s="4"/>
      <c r="R42" s="4"/>
      <c r="S42" s="4"/>
      <c r="T42" s="4"/>
      <c r="U42" s="4"/>
      <c r="V42" s="7"/>
    </row>
    <row r="43" spans="2:22" ht="18">
      <c r="B43" s="49"/>
      <c r="C43" s="20"/>
      <c r="D43" s="4"/>
      <c r="E43" s="4"/>
      <c r="F43" s="4"/>
      <c r="G43" s="4"/>
      <c r="H43" s="4"/>
      <c r="I43" s="4"/>
      <c r="J43" s="4"/>
      <c r="K43" s="5"/>
      <c r="L43" s="5"/>
      <c r="M43" s="5"/>
      <c r="N43" s="5"/>
      <c r="O43" s="4"/>
      <c r="P43" s="4"/>
      <c r="Q43" s="4"/>
      <c r="R43" s="4"/>
      <c r="S43" s="4"/>
      <c r="T43" s="4"/>
      <c r="U43" s="4"/>
      <c r="V43" s="7"/>
    </row>
    <row r="44" spans="2:22" ht="18">
      <c r="B44" s="49"/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/>
      <c r="R44" s="4"/>
      <c r="S44" s="6"/>
      <c r="T44" s="6"/>
      <c r="U44" s="6"/>
      <c r="V44" s="7"/>
    </row>
    <row r="45" spans="2:22" ht="18">
      <c r="B45" s="49"/>
      <c r="C45" s="21"/>
      <c r="D45" s="6"/>
      <c r="E45" s="6"/>
      <c r="F45" s="6"/>
      <c r="G45" s="6"/>
      <c r="H45" s="6"/>
      <c r="I45" s="6"/>
      <c r="J45" s="6"/>
      <c r="K45" s="8"/>
      <c r="L45" s="8"/>
      <c r="M45" s="8"/>
      <c r="N45" s="8"/>
      <c r="O45" s="6"/>
      <c r="P45" s="6"/>
      <c r="Q45" s="6"/>
      <c r="R45" s="6"/>
      <c r="S45" s="6"/>
      <c r="T45" s="6"/>
      <c r="U45" s="6"/>
      <c r="V45" s="7"/>
    </row>
    <row r="46" spans="2:22" ht="18">
      <c r="B46" s="49"/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/>
      <c r="R46" s="6"/>
      <c r="S46" s="6"/>
      <c r="T46" s="6"/>
      <c r="U46" s="6"/>
      <c r="V46" s="7"/>
    </row>
    <row r="47" spans="2:22" ht="18">
      <c r="B47" s="49"/>
      <c r="C47" s="21"/>
      <c r="D47" s="6"/>
      <c r="E47" s="6"/>
      <c r="F47" s="6"/>
      <c r="G47" s="6"/>
      <c r="H47" s="6"/>
      <c r="I47" s="6"/>
      <c r="J47" s="15"/>
      <c r="K47" s="8"/>
      <c r="L47" s="8"/>
      <c r="M47" s="8"/>
      <c r="N47" s="8"/>
      <c r="O47" s="6"/>
      <c r="P47" s="6"/>
      <c r="Q47" s="6"/>
      <c r="R47" s="6"/>
      <c r="S47" s="6"/>
      <c r="T47" s="6"/>
      <c r="U47" s="6"/>
      <c r="V47" s="7"/>
    </row>
    <row r="48" spans="2:22" ht="18">
      <c r="B48" s="49"/>
      <c r="C48" s="21"/>
      <c r="D48" s="6"/>
      <c r="E48" s="6"/>
      <c r="F48" s="6"/>
      <c r="G48" s="6"/>
      <c r="H48" s="6"/>
      <c r="I48" s="6"/>
      <c r="J48" s="6"/>
      <c r="K48" s="8"/>
      <c r="L48" s="8"/>
      <c r="M48" s="8"/>
      <c r="N48" s="8"/>
      <c r="O48" s="6"/>
      <c r="P48" s="6"/>
      <c r="Q48" s="4"/>
      <c r="R48" s="4"/>
      <c r="S48" s="4"/>
      <c r="T48" s="4"/>
      <c r="U48" s="4"/>
      <c r="V48" s="7"/>
    </row>
    <row r="49" spans="2:22" ht="18">
      <c r="B49" s="49"/>
      <c r="C49" s="21"/>
      <c r="D49" s="6"/>
      <c r="E49" s="6"/>
      <c r="F49" s="6"/>
      <c r="G49" s="6"/>
      <c r="H49" s="6"/>
      <c r="I49" s="6"/>
      <c r="J49" s="4"/>
      <c r="K49" s="8"/>
      <c r="L49" s="8"/>
      <c r="M49" s="8"/>
      <c r="N49" s="8"/>
      <c r="O49" s="6"/>
      <c r="P49" s="6"/>
      <c r="Q49" s="6"/>
      <c r="R49" s="6"/>
      <c r="S49" s="6"/>
      <c r="T49" s="6"/>
      <c r="U49" s="4"/>
      <c r="V49" s="7"/>
    </row>
    <row r="50" spans="2:22" ht="18">
      <c r="B50" s="49"/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15"/>
      <c r="R50" s="6"/>
      <c r="S50" s="6"/>
      <c r="T50" s="6"/>
      <c r="U50" s="4"/>
      <c r="V50" s="7"/>
    </row>
    <row r="51" spans="2:22" ht="18">
      <c r="B51" s="49"/>
      <c r="C51" s="21"/>
      <c r="D51" s="6"/>
      <c r="E51" s="6"/>
      <c r="F51" s="6"/>
      <c r="G51" s="6"/>
      <c r="H51" s="6"/>
      <c r="I51" s="6"/>
      <c r="J51" s="6"/>
      <c r="K51" s="8"/>
      <c r="L51" s="8"/>
      <c r="M51" s="8"/>
      <c r="N51" s="8"/>
      <c r="O51" s="6"/>
      <c r="P51" s="6"/>
      <c r="Q51" s="6"/>
      <c r="R51" s="6"/>
      <c r="S51" s="6"/>
      <c r="T51" s="6"/>
      <c r="U51" s="4"/>
      <c r="V51" s="7"/>
    </row>
    <row r="52" spans="2:22" ht="18">
      <c r="B52" s="49"/>
      <c r="C52" s="21"/>
      <c r="D52" s="6"/>
      <c r="E52" s="6"/>
      <c r="F52" s="6"/>
      <c r="G52" s="6"/>
      <c r="H52" s="6"/>
      <c r="I52" s="6"/>
      <c r="J52" s="6"/>
      <c r="K52" s="8"/>
      <c r="L52" s="23"/>
      <c r="M52" s="8"/>
      <c r="N52" s="8"/>
      <c r="O52" s="6"/>
      <c r="P52" s="6"/>
      <c r="Q52" s="6"/>
      <c r="R52" s="4"/>
      <c r="S52" s="4"/>
      <c r="T52" s="4"/>
      <c r="U52" s="4"/>
      <c r="V52" s="7"/>
    </row>
    <row r="53" spans="2:22" ht="18">
      <c r="B53" s="49"/>
      <c r="C53" s="20"/>
      <c r="D53" s="4"/>
      <c r="E53" s="4"/>
      <c r="F53" s="4"/>
      <c r="G53" s="6"/>
      <c r="H53" s="6"/>
      <c r="I53" s="4"/>
      <c r="J53" s="6"/>
      <c r="K53" s="5"/>
      <c r="L53" s="5"/>
      <c r="M53" s="5"/>
      <c r="N53" s="5"/>
      <c r="O53" s="4"/>
      <c r="P53" s="4"/>
      <c r="Q53" s="4"/>
      <c r="R53" s="4"/>
      <c r="S53" s="4"/>
      <c r="T53" s="4"/>
      <c r="U53" s="4"/>
      <c r="V53" s="7"/>
    </row>
    <row r="54" spans="2:22" ht="18">
      <c r="B54" s="49"/>
      <c r="C54" s="21"/>
      <c r="D54" s="6"/>
      <c r="E54" s="6"/>
      <c r="F54" s="6"/>
      <c r="G54" s="6"/>
      <c r="H54" s="4"/>
      <c r="I54" s="6"/>
      <c r="J54" s="6"/>
      <c r="K54" s="8"/>
      <c r="L54" s="8"/>
      <c r="M54" s="8"/>
      <c r="N54" s="8"/>
      <c r="O54" s="6"/>
      <c r="P54" s="6"/>
      <c r="Q54" s="4"/>
      <c r="R54" s="6"/>
      <c r="S54" s="6"/>
      <c r="T54" s="6"/>
      <c r="U54" s="4"/>
      <c r="V54" s="7"/>
    </row>
    <row r="55" spans="2:22" ht="18">
      <c r="B55" s="49"/>
      <c r="C55" s="20"/>
      <c r="D55" s="4"/>
      <c r="E55" s="4"/>
      <c r="F55" s="4"/>
      <c r="G55" s="6"/>
      <c r="H55" s="6"/>
      <c r="I55" s="4"/>
      <c r="K55" s="5"/>
      <c r="L55" s="5"/>
      <c r="M55" s="5"/>
      <c r="N55" s="5"/>
      <c r="O55" s="4"/>
      <c r="P55" s="4"/>
      <c r="Q55" s="6"/>
      <c r="R55" s="4"/>
      <c r="S55" s="4"/>
      <c r="T55" s="4"/>
      <c r="U55" s="4"/>
      <c r="V55" s="7"/>
    </row>
    <row r="56" spans="2:22" ht="18">
      <c r="B56" s="49"/>
      <c r="C56" s="18"/>
      <c r="D56" s="15"/>
      <c r="E56" s="13"/>
      <c r="F56" s="13"/>
      <c r="G56" s="6"/>
      <c r="H56" s="4"/>
      <c r="I56" s="13"/>
      <c r="J56" s="6"/>
      <c r="K56" s="14"/>
      <c r="L56" s="14"/>
      <c r="M56" s="14"/>
      <c r="N56" s="14"/>
      <c r="O56" s="13"/>
      <c r="P56" s="13"/>
      <c r="Q56" s="4"/>
      <c r="R56" s="13"/>
      <c r="S56" s="13"/>
      <c r="T56" s="13"/>
      <c r="U56" s="13"/>
      <c r="V56" s="7"/>
    </row>
    <row r="57" spans="2:22" ht="18">
      <c r="B57" s="3"/>
      <c r="C57" s="18"/>
      <c r="D57" s="13"/>
      <c r="E57" s="13"/>
      <c r="F57" s="13"/>
      <c r="G57" s="6"/>
      <c r="H57" s="13"/>
      <c r="I57" s="13"/>
      <c r="J57" s="6"/>
      <c r="K57" s="14"/>
      <c r="L57" s="14"/>
      <c r="M57" s="14"/>
      <c r="N57" s="14"/>
      <c r="O57" s="13"/>
      <c r="P57" s="13"/>
      <c r="Q57" s="13"/>
      <c r="R57" s="13"/>
      <c r="S57" s="13"/>
      <c r="T57" s="13"/>
      <c r="U57" s="13"/>
      <c r="V57" s="7"/>
    </row>
    <row r="58" spans="2:22" ht="18">
      <c r="B58" s="3"/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/>
      <c r="S58" s="13"/>
      <c r="T58" s="13"/>
      <c r="U58" s="13"/>
      <c r="V58" s="7"/>
    </row>
    <row r="59" spans="2:22" ht="18">
      <c r="B59" s="3"/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/>
      <c r="R59" s="13"/>
      <c r="S59" s="13"/>
      <c r="T59" s="13"/>
      <c r="U59" s="13"/>
      <c r="V59" s="7"/>
    </row>
    <row r="60" spans="2:22" ht="18">
      <c r="B60" s="3"/>
      <c r="C60" s="20"/>
      <c r="D60" s="13"/>
      <c r="E60" s="13"/>
      <c r="F60" s="13"/>
      <c r="G60" s="6"/>
      <c r="H60" s="13"/>
      <c r="I60" s="13"/>
      <c r="J60" s="4"/>
      <c r="K60" s="14"/>
      <c r="L60" s="14"/>
      <c r="M60" s="14"/>
      <c r="N60" s="14"/>
      <c r="O60" s="13"/>
      <c r="P60" s="13"/>
      <c r="Q60" s="13"/>
      <c r="R60" s="13"/>
      <c r="S60" s="13"/>
      <c r="T60" s="13"/>
      <c r="U60" s="13"/>
      <c r="V60" s="7"/>
    </row>
    <row r="61" spans="2:22" ht="18">
      <c r="B61" s="3"/>
      <c r="C61" s="22"/>
      <c r="D61" s="13"/>
      <c r="E61" s="13"/>
      <c r="F61" s="13"/>
      <c r="G61" s="6"/>
      <c r="H61" s="13"/>
      <c r="I61" s="13"/>
      <c r="J61" s="13"/>
      <c r="K61" s="14"/>
      <c r="L61" s="14"/>
      <c r="M61" s="14"/>
      <c r="N61" s="14"/>
      <c r="O61" s="13"/>
      <c r="P61" s="13"/>
      <c r="Q61" s="13"/>
      <c r="R61" s="13"/>
      <c r="S61" s="13"/>
      <c r="T61" s="13"/>
      <c r="U61" s="13"/>
      <c r="V61" s="7"/>
    </row>
    <row r="62" spans="2:22" ht="18.75" thickBot="1">
      <c r="B62" s="19" t="s">
        <v>11</v>
      </c>
      <c r="C62" s="9">
        <f t="shared" ref="C62:V62" si="1">SUM(C41:C61)</f>
        <v>0</v>
      </c>
      <c r="D62" s="9">
        <f t="shared" si="1"/>
        <v>0</v>
      </c>
      <c r="E62" s="9">
        <f t="shared" si="1"/>
        <v>0</v>
      </c>
      <c r="F62" s="9">
        <f t="shared" si="1"/>
        <v>0</v>
      </c>
      <c r="G62" s="9">
        <f t="shared" si="1"/>
        <v>0</v>
      </c>
      <c r="H62" s="9">
        <f t="shared" si="1"/>
        <v>0</v>
      </c>
      <c r="I62" s="9">
        <f t="shared" si="1"/>
        <v>0</v>
      </c>
      <c r="J62" s="9">
        <f t="shared" si="1"/>
        <v>0</v>
      </c>
      <c r="K62" s="9">
        <f t="shared" si="1"/>
        <v>0</v>
      </c>
      <c r="L62" s="9">
        <f t="shared" si="1"/>
        <v>0</v>
      </c>
      <c r="M62" s="9">
        <f t="shared" si="1"/>
        <v>0</v>
      </c>
      <c r="N62" s="9">
        <f t="shared" si="1"/>
        <v>0</v>
      </c>
      <c r="O62" s="9">
        <f t="shared" si="1"/>
        <v>0</v>
      </c>
      <c r="P62" s="9">
        <f t="shared" si="1"/>
        <v>0</v>
      </c>
      <c r="Q62" s="9">
        <f t="shared" si="1"/>
        <v>0</v>
      </c>
      <c r="R62" s="9">
        <f t="shared" si="1"/>
        <v>0</v>
      </c>
      <c r="S62" s="9">
        <f t="shared" si="1"/>
        <v>0</v>
      </c>
      <c r="T62" s="9">
        <f t="shared" si="1"/>
        <v>0</v>
      </c>
      <c r="U62" s="9">
        <f t="shared" si="1"/>
        <v>0</v>
      </c>
      <c r="V62" s="9">
        <f t="shared" si="1"/>
        <v>0</v>
      </c>
    </row>
    <row r="65" spans="2:22">
      <c r="B65" s="119" t="s">
        <v>38</v>
      </c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</row>
    <row r="66" spans="2:22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 ht="15.75" thickBot="1">
      <c r="B67" s="1"/>
      <c r="C67" s="1"/>
      <c r="D67" s="1"/>
      <c r="E67" s="1"/>
      <c r="F67" s="1"/>
      <c r="G67" s="1"/>
      <c r="H67" s="1"/>
      <c r="I67" s="1"/>
      <c r="J67" s="1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2:22" ht="17.25" thickBot="1">
      <c r="B68" s="120" t="s">
        <v>0</v>
      </c>
      <c r="C68" s="121" t="s">
        <v>12</v>
      </c>
      <c r="D68" s="122" t="s">
        <v>1</v>
      </c>
      <c r="E68" s="76" t="s">
        <v>15</v>
      </c>
      <c r="F68" s="11"/>
      <c r="G68" s="121" t="s">
        <v>21</v>
      </c>
      <c r="H68" s="121" t="s">
        <v>2</v>
      </c>
      <c r="I68" s="123" t="s">
        <v>16</v>
      </c>
      <c r="J68" s="121" t="s">
        <v>3</v>
      </c>
      <c r="K68" s="125" t="s">
        <v>6</v>
      </c>
      <c r="L68" s="125"/>
      <c r="M68" s="125"/>
      <c r="N68" s="125"/>
      <c r="O68" s="121" t="s">
        <v>4</v>
      </c>
      <c r="P68" s="125" t="s">
        <v>5</v>
      </c>
      <c r="Q68" s="126" t="s">
        <v>19</v>
      </c>
      <c r="R68" s="126" t="s">
        <v>9</v>
      </c>
      <c r="S68" s="126" t="s">
        <v>10</v>
      </c>
      <c r="T68" s="126" t="s">
        <v>20</v>
      </c>
      <c r="U68" s="126" t="s">
        <v>18</v>
      </c>
      <c r="V68" s="126" t="s">
        <v>11</v>
      </c>
    </row>
    <row r="69" spans="2:22" ht="50.25" thickBot="1">
      <c r="B69" s="120"/>
      <c r="C69" s="121"/>
      <c r="D69" s="121"/>
      <c r="E69" s="77" t="s">
        <v>13</v>
      </c>
      <c r="F69" s="77" t="s">
        <v>14</v>
      </c>
      <c r="G69" s="121"/>
      <c r="H69" s="121"/>
      <c r="I69" s="124"/>
      <c r="J69" s="121"/>
      <c r="K69" s="78" t="s">
        <v>6</v>
      </c>
      <c r="L69" s="78" t="s">
        <v>17</v>
      </c>
      <c r="M69" s="78" t="s">
        <v>7</v>
      </c>
      <c r="N69" s="78" t="s">
        <v>8</v>
      </c>
      <c r="O69" s="121"/>
      <c r="P69" s="125"/>
      <c r="Q69" s="127"/>
      <c r="R69" s="127"/>
      <c r="S69" s="127"/>
      <c r="T69" s="127"/>
      <c r="U69" s="127"/>
      <c r="V69" s="127"/>
    </row>
    <row r="70" spans="2:22" ht="18">
      <c r="B70" s="49"/>
      <c r="C70" s="20"/>
      <c r="D70" s="4"/>
      <c r="E70" s="4"/>
      <c r="F70" s="4"/>
      <c r="G70" s="4"/>
      <c r="H70" s="4"/>
      <c r="I70" s="4"/>
      <c r="J70" s="4"/>
      <c r="K70" s="5"/>
      <c r="L70" s="5"/>
      <c r="M70" s="5"/>
      <c r="N70" s="5"/>
      <c r="O70" s="4"/>
      <c r="P70" s="4"/>
      <c r="Q70" s="4"/>
      <c r="R70" s="4"/>
      <c r="S70" s="6"/>
      <c r="T70" s="6"/>
      <c r="U70" s="6"/>
      <c r="V70" s="7"/>
    </row>
    <row r="71" spans="2:22" ht="18">
      <c r="B71" s="49"/>
      <c r="C71" s="21"/>
      <c r="D71" s="6"/>
      <c r="E71" s="6"/>
      <c r="F71" s="6"/>
      <c r="G71" s="6"/>
      <c r="H71" s="6"/>
      <c r="I71" s="6"/>
      <c r="J71" s="6"/>
      <c r="K71" s="8"/>
      <c r="L71" s="8"/>
      <c r="M71" s="8"/>
      <c r="N71" s="8"/>
      <c r="O71" s="6"/>
      <c r="P71" s="6"/>
      <c r="Q71" s="4"/>
      <c r="R71" s="4"/>
      <c r="S71" s="4"/>
      <c r="T71" s="4"/>
      <c r="U71" s="4"/>
      <c r="V71" s="7"/>
    </row>
    <row r="72" spans="2:22" ht="18">
      <c r="B72" s="49"/>
      <c r="C72" s="20"/>
      <c r="D72" s="4"/>
      <c r="E72" s="4"/>
      <c r="F72" s="4"/>
      <c r="G72" s="4"/>
      <c r="H72" s="4"/>
      <c r="I72" s="4"/>
      <c r="J72" s="4"/>
      <c r="K72" s="5"/>
      <c r="L72" s="5"/>
      <c r="M72" s="5"/>
      <c r="N72" s="5"/>
      <c r="O72" s="4"/>
      <c r="P72" s="4"/>
      <c r="Q72" s="4"/>
      <c r="R72" s="4"/>
      <c r="S72" s="4"/>
      <c r="T72" s="4"/>
      <c r="U72" s="4"/>
      <c r="V72" s="7"/>
    </row>
    <row r="73" spans="2:22" ht="18">
      <c r="B73" s="49"/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/>
      <c r="R73" s="4"/>
      <c r="S73" s="6"/>
      <c r="T73" s="6"/>
      <c r="U73" s="6"/>
      <c r="V73" s="7"/>
    </row>
    <row r="74" spans="2:22" ht="18">
      <c r="B74" s="49"/>
      <c r="C74" s="21"/>
      <c r="D74" s="6"/>
      <c r="E74" s="6"/>
      <c r="F74" s="6"/>
      <c r="G74" s="6"/>
      <c r="H74" s="6"/>
      <c r="I74" s="6"/>
      <c r="J74" s="6"/>
      <c r="K74" s="8"/>
      <c r="L74" s="8"/>
      <c r="M74" s="8"/>
      <c r="N74" s="8"/>
      <c r="O74" s="6"/>
      <c r="P74" s="6"/>
      <c r="Q74" s="6"/>
      <c r="R74" s="6"/>
      <c r="S74" s="6"/>
      <c r="T74" s="6"/>
      <c r="U74" s="6"/>
      <c r="V74" s="7"/>
    </row>
    <row r="75" spans="2:22" ht="18">
      <c r="B75" s="49"/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/>
      <c r="R75" s="6"/>
      <c r="S75" s="6"/>
      <c r="T75" s="6"/>
      <c r="U75" s="6"/>
      <c r="V75" s="7"/>
    </row>
    <row r="76" spans="2:22" ht="18">
      <c r="B76" s="49"/>
      <c r="C76" s="21"/>
      <c r="D76" s="6"/>
      <c r="E76" s="6"/>
      <c r="F76" s="6"/>
      <c r="G76" s="6"/>
      <c r="H76" s="6"/>
      <c r="I76" s="6"/>
      <c r="J76" s="15"/>
      <c r="K76" s="8"/>
      <c r="L76" s="8"/>
      <c r="M76" s="8"/>
      <c r="N76" s="8"/>
      <c r="O76" s="6"/>
      <c r="P76" s="6"/>
      <c r="Q76" s="6"/>
      <c r="R76" s="6"/>
      <c r="S76" s="6"/>
      <c r="T76" s="6"/>
      <c r="U76" s="6"/>
      <c r="V76" s="7"/>
    </row>
    <row r="77" spans="2:22" ht="18">
      <c r="B77" s="49"/>
      <c r="C77" s="21"/>
      <c r="D77" s="6"/>
      <c r="E77" s="6"/>
      <c r="F77" s="6"/>
      <c r="G77" s="6"/>
      <c r="H77" s="6"/>
      <c r="I77" s="6"/>
      <c r="J77" s="6"/>
      <c r="K77" s="8"/>
      <c r="L77" s="8"/>
      <c r="M77" s="8"/>
      <c r="N77" s="8"/>
      <c r="O77" s="6"/>
      <c r="P77" s="6"/>
      <c r="Q77" s="4"/>
      <c r="R77" s="4"/>
      <c r="S77" s="4"/>
      <c r="T77" s="4"/>
      <c r="U77" s="4"/>
      <c r="V77" s="7"/>
    </row>
    <row r="78" spans="2:22" ht="18">
      <c r="B78" s="49"/>
      <c r="C78" s="21"/>
      <c r="D78" s="6"/>
      <c r="E78" s="6"/>
      <c r="F78" s="6"/>
      <c r="G78" s="6"/>
      <c r="H78" s="6"/>
      <c r="I78" s="6"/>
      <c r="J78" s="4"/>
      <c r="K78" s="8"/>
      <c r="L78" s="8"/>
      <c r="M78" s="8"/>
      <c r="N78" s="8"/>
      <c r="O78" s="6"/>
      <c r="P78" s="6"/>
      <c r="Q78" s="6"/>
      <c r="R78" s="6"/>
      <c r="S78" s="6"/>
      <c r="T78" s="6"/>
      <c r="U78" s="4"/>
      <c r="V78" s="7"/>
    </row>
    <row r="79" spans="2:22" ht="18">
      <c r="B79" s="49"/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15"/>
      <c r="R79" s="6"/>
      <c r="S79" s="6"/>
      <c r="T79" s="6"/>
      <c r="U79" s="4"/>
      <c r="V79" s="7"/>
    </row>
    <row r="80" spans="2:22" ht="18">
      <c r="B80" s="49"/>
      <c r="C80" s="21"/>
      <c r="D80" s="6"/>
      <c r="E80" s="6"/>
      <c r="F80" s="6"/>
      <c r="G80" s="6"/>
      <c r="H80" s="6"/>
      <c r="I80" s="6"/>
      <c r="J80" s="6"/>
      <c r="K80" s="8"/>
      <c r="L80" s="8"/>
      <c r="M80" s="8"/>
      <c r="N80" s="8"/>
      <c r="O80" s="6"/>
      <c r="P80" s="6"/>
      <c r="Q80" s="6"/>
      <c r="R80" s="6"/>
      <c r="S80" s="6"/>
      <c r="T80" s="6"/>
      <c r="U80" s="4"/>
      <c r="V80" s="7"/>
    </row>
    <row r="81" spans="2:22" ht="18">
      <c r="B81" s="49"/>
      <c r="C81" s="21"/>
      <c r="D81" s="6"/>
      <c r="E81" s="6"/>
      <c r="F81" s="6"/>
      <c r="G81" s="6"/>
      <c r="H81" s="6"/>
      <c r="I81" s="6"/>
      <c r="J81" s="6"/>
      <c r="K81" s="8"/>
      <c r="L81" s="23"/>
      <c r="M81" s="8"/>
      <c r="N81" s="8"/>
      <c r="O81" s="6"/>
      <c r="P81" s="6"/>
      <c r="Q81" s="6"/>
      <c r="R81" s="4"/>
      <c r="S81" s="4"/>
      <c r="T81" s="4"/>
      <c r="U81" s="4"/>
      <c r="V81" s="7"/>
    </row>
    <row r="82" spans="2:22" ht="18">
      <c r="B82" s="49"/>
      <c r="C82" s="20"/>
      <c r="D82" s="4"/>
      <c r="E82" s="4"/>
      <c r="F82" s="4"/>
      <c r="G82" s="6"/>
      <c r="H82" s="6"/>
      <c r="I82" s="4"/>
      <c r="J82" s="6"/>
      <c r="K82" s="5"/>
      <c r="L82" s="5"/>
      <c r="M82" s="5"/>
      <c r="N82" s="5"/>
      <c r="O82" s="4"/>
      <c r="P82" s="4"/>
      <c r="Q82" s="4"/>
      <c r="R82" s="4"/>
      <c r="S82" s="4"/>
      <c r="T82" s="4"/>
      <c r="U82" s="4"/>
      <c r="V82" s="7"/>
    </row>
    <row r="83" spans="2:22" ht="18">
      <c r="B83" s="49"/>
      <c r="C83" s="21"/>
      <c r="D83" s="6"/>
      <c r="E83" s="6"/>
      <c r="F83" s="6"/>
      <c r="G83" s="6"/>
      <c r="H83" s="4"/>
      <c r="I83" s="6"/>
      <c r="J83" s="6"/>
      <c r="K83" s="8"/>
      <c r="L83" s="8"/>
      <c r="M83" s="8"/>
      <c r="N83" s="8"/>
      <c r="O83" s="6"/>
      <c r="P83" s="6"/>
      <c r="Q83" s="4"/>
      <c r="R83" s="6"/>
      <c r="S83" s="6"/>
      <c r="T83" s="6"/>
      <c r="U83" s="4"/>
      <c r="V83" s="7"/>
    </row>
    <row r="84" spans="2:22" ht="18">
      <c r="B84" s="49"/>
      <c r="C84" s="20"/>
      <c r="D84" s="4"/>
      <c r="E84" s="4"/>
      <c r="F84" s="4"/>
      <c r="G84" s="6"/>
      <c r="H84" s="6"/>
      <c r="I84" s="4"/>
      <c r="K84" s="5"/>
      <c r="L84" s="5"/>
      <c r="M84" s="5"/>
      <c r="N84" s="5"/>
      <c r="O84" s="4"/>
      <c r="P84" s="4"/>
      <c r="Q84" s="6"/>
      <c r="R84" s="4"/>
      <c r="S84" s="4"/>
      <c r="T84" s="4"/>
      <c r="U84" s="4"/>
      <c r="V84" s="7"/>
    </row>
    <row r="85" spans="2:22" ht="18">
      <c r="B85" s="49"/>
      <c r="C85" s="18"/>
      <c r="D85" s="15"/>
      <c r="E85" s="13"/>
      <c r="F85" s="13"/>
      <c r="G85" s="6"/>
      <c r="H85" s="4"/>
      <c r="I85" s="13"/>
      <c r="J85" s="6"/>
      <c r="K85" s="14"/>
      <c r="L85" s="14"/>
      <c r="M85" s="14"/>
      <c r="N85" s="14"/>
      <c r="O85" s="13"/>
      <c r="P85" s="13"/>
      <c r="Q85" s="4"/>
      <c r="R85" s="13"/>
      <c r="S85" s="13"/>
      <c r="T85" s="13"/>
      <c r="U85" s="13"/>
      <c r="V85" s="7"/>
    </row>
    <row r="86" spans="2:22" ht="18">
      <c r="B86" s="3"/>
      <c r="C86" s="18"/>
      <c r="D86" s="13"/>
      <c r="E86" s="13"/>
      <c r="F86" s="13"/>
      <c r="G86" s="6"/>
      <c r="H86" s="13"/>
      <c r="I86" s="13"/>
      <c r="J86" s="6"/>
      <c r="K86" s="14"/>
      <c r="L86" s="14"/>
      <c r="M86" s="14"/>
      <c r="N86" s="14"/>
      <c r="O86" s="13"/>
      <c r="P86" s="13"/>
      <c r="Q86" s="13"/>
      <c r="R86" s="13"/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13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13"/>
      <c r="S88" s="13"/>
      <c r="T88" s="13"/>
      <c r="U88" s="13"/>
      <c r="V88" s="7"/>
    </row>
    <row r="89" spans="2:22" ht="18">
      <c r="B89" s="3"/>
      <c r="C89" s="20"/>
      <c r="D89" s="13"/>
      <c r="E89" s="13"/>
      <c r="F89" s="13"/>
      <c r="G89" s="6"/>
      <c r="H89" s="13"/>
      <c r="I89" s="13"/>
      <c r="J89" s="4"/>
      <c r="K89" s="14"/>
      <c r="L89" s="14"/>
      <c r="M89" s="14"/>
      <c r="N89" s="14"/>
      <c r="O89" s="13"/>
      <c r="P89" s="13"/>
      <c r="Q89" s="13"/>
      <c r="R89" s="13"/>
      <c r="S89" s="13"/>
      <c r="T89" s="13"/>
      <c r="U89" s="13"/>
      <c r="V89" s="7"/>
    </row>
    <row r="90" spans="2:22" ht="18">
      <c r="B90" s="3"/>
      <c r="C90" s="22"/>
      <c r="D90" s="13"/>
      <c r="E90" s="13"/>
      <c r="F90" s="13"/>
      <c r="G90" s="6"/>
      <c r="H90" s="13"/>
      <c r="I90" s="13"/>
      <c r="J90" s="13"/>
      <c r="K90" s="14"/>
      <c r="L90" s="14"/>
      <c r="M90" s="14"/>
      <c r="N90" s="14"/>
      <c r="O90" s="13"/>
      <c r="P90" s="13"/>
      <c r="Q90" s="13"/>
      <c r="R90" s="13"/>
      <c r="S90" s="13"/>
      <c r="T90" s="13"/>
      <c r="U90" s="13"/>
      <c r="V90" s="7"/>
    </row>
    <row r="91" spans="2:22" ht="18.75" thickBot="1">
      <c r="B91" s="19" t="s">
        <v>11</v>
      </c>
      <c r="C91" s="9">
        <f t="shared" ref="C91:V91" si="2">SUM(C70:C90)</f>
        <v>0</v>
      </c>
      <c r="D91" s="9">
        <f t="shared" si="2"/>
        <v>0</v>
      </c>
      <c r="E91" s="9">
        <f t="shared" si="2"/>
        <v>0</v>
      </c>
      <c r="F91" s="9">
        <f t="shared" si="2"/>
        <v>0</v>
      </c>
      <c r="G91" s="9">
        <f t="shared" si="2"/>
        <v>0</v>
      </c>
      <c r="H91" s="9">
        <f t="shared" si="2"/>
        <v>0</v>
      </c>
      <c r="I91" s="9">
        <f t="shared" si="2"/>
        <v>0</v>
      </c>
      <c r="J91" s="9">
        <f t="shared" si="2"/>
        <v>0</v>
      </c>
      <c r="K91" s="9">
        <f t="shared" si="2"/>
        <v>0</v>
      </c>
      <c r="L91" s="9">
        <f t="shared" si="2"/>
        <v>0</v>
      </c>
      <c r="M91" s="9">
        <f t="shared" si="2"/>
        <v>0</v>
      </c>
      <c r="N91" s="9">
        <f t="shared" si="2"/>
        <v>0</v>
      </c>
      <c r="O91" s="9">
        <f t="shared" si="2"/>
        <v>0</v>
      </c>
      <c r="P91" s="9">
        <f t="shared" si="2"/>
        <v>0</v>
      </c>
      <c r="Q91" s="9">
        <f t="shared" si="2"/>
        <v>0</v>
      </c>
      <c r="R91" s="9">
        <f t="shared" si="2"/>
        <v>0</v>
      </c>
      <c r="S91" s="9">
        <f t="shared" si="2"/>
        <v>0</v>
      </c>
      <c r="T91" s="9">
        <f t="shared" si="2"/>
        <v>0</v>
      </c>
      <c r="U91" s="9">
        <f t="shared" si="2"/>
        <v>0</v>
      </c>
      <c r="V91" s="9">
        <f t="shared" si="2"/>
        <v>0</v>
      </c>
    </row>
    <row r="94" spans="2:22">
      <c r="B94" s="119" t="s">
        <v>39</v>
      </c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</row>
    <row r="95" spans="2:22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 ht="15.75" thickBot="1">
      <c r="B96" s="1"/>
      <c r="C96" s="1"/>
      <c r="D96" s="1"/>
      <c r="E96" s="1"/>
      <c r="F96" s="1"/>
      <c r="G96" s="1"/>
      <c r="H96" s="1"/>
      <c r="I96" s="1"/>
      <c r="J96" s="16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2:22" ht="17.25" thickBot="1">
      <c r="B97" s="120" t="s">
        <v>0</v>
      </c>
      <c r="C97" s="121" t="s">
        <v>12</v>
      </c>
      <c r="D97" s="122" t="s">
        <v>1</v>
      </c>
      <c r="E97" s="76" t="s">
        <v>15</v>
      </c>
      <c r="F97" s="11"/>
      <c r="G97" s="121" t="s">
        <v>21</v>
      </c>
      <c r="H97" s="121" t="s">
        <v>2</v>
      </c>
      <c r="I97" s="123" t="s">
        <v>16</v>
      </c>
      <c r="J97" s="121" t="s">
        <v>3</v>
      </c>
      <c r="K97" s="125" t="s">
        <v>6</v>
      </c>
      <c r="L97" s="125"/>
      <c r="M97" s="125"/>
      <c r="N97" s="125"/>
      <c r="O97" s="121" t="s">
        <v>4</v>
      </c>
      <c r="P97" s="125" t="s">
        <v>5</v>
      </c>
      <c r="Q97" s="126" t="s">
        <v>19</v>
      </c>
      <c r="R97" s="126" t="s">
        <v>9</v>
      </c>
      <c r="S97" s="126" t="s">
        <v>10</v>
      </c>
      <c r="T97" s="126" t="s">
        <v>20</v>
      </c>
      <c r="U97" s="126" t="s">
        <v>18</v>
      </c>
      <c r="V97" s="126" t="s">
        <v>11</v>
      </c>
    </row>
    <row r="98" spans="2:22" ht="50.25" thickBot="1">
      <c r="B98" s="120"/>
      <c r="C98" s="121"/>
      <c r="D98" s="121"/>
      <c r="E98" s="77" t="s">
        <v>13</v>
      </c>
      <c r="F98" s="77" t="s">
        <v>14</v>
      </c>
      <c r="G98" s="121"/>
      <c r="H98" s="121"/>
      <c r="I98" s="124"/>
      <c r="J98" s="121"/>
      <c r="K98" s="78" t="s">
        <v>6</v>
      </c>
      <c r="L98" s="78" t="s">
        <v>17</v>
      </c>
      <c r="M98" s="78" t="s">
        <v>7</v>
      </c>
      <c r="N98" s="78" t="s">
        <v>8</v>
      </c>
      <c r="O98" s="121"/>
      <c r="P98" s="125"/>
      <c r="Q98" s="127"/>
      <c r="R98" s="127"/>
      <c r="S98" s="127"/>
      <c r="T98" s="127"/>
      <c r="U98" s="127"/>
      <c r="V98" s="127"/>
    </row>
    <row r="99" spans="2:22" ht="18">
      <c r="B99" s="49"/>
      <c r="C99" s="20"/>
      <c r="D99" s="4"/>
      <c r="E99" s="4"/>
      <c r="F99" s="4"/>
      <c r="G99" s="4"/>
      <c r="H99" s="4"/>
      <c r="I99" s="4"/>
      <c r="J99" s="4"/>
      <c r="K99" s="5"/>
      <c r="L99" s="5"/>
      <c r="M99" s="5"/>
      <c r="N99" s="5"/>
      <c r="O99" s="4"/>
      <c r="P99" s="4"/>
      <c r="Q99" s="4"/>
      <c r="R99" s="4"/>
      <c r="S99" s="6"/>
      <c r="T99" s="6"/>
      <c r="U99" s="6"/>
      <c r="V99" s="7"/>
    </row>
    <row r="100" spans="2:22" ht="18">
      <c r="B100" s="49"/>
      <c r="C100" s="21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8"/>
      <c r="O100" s="6"/>
      <c r="P100" s="6"/>
      <c r="Q100" s="4"/>
      <c r="R100" s="4"/>
      <c r="S100" s="4"/>
      <c r="T100" s="4"/>
      <c r="U100" s="4"/>
      <c r="V100" s="7"/>
    </row>
    <row r="101" spans="2:22" ht="18">
      <c r="B101" s="49"/>
      <c r="C101" s="20"/>
      <c r="D101" s="4"/>
      <c r="E101" s="4"/>
      <c r="F101" s="4"/>
      <c r="G101" s="4"/>
      <c r="H101" s="4"/>
      <c r="I101" s="4"/>
      <c r="J101" s="4"/>
      <c r="K101" s="5"/>
      <c r="L101" s="5"/>
      <c r="M101" s="5"/>
      <c r="N101" s="5"/>
      <c r="O101" s="4"/>
      <c r="P101" s="4"/>
      <c r="Q101" s="4"/>
      <c r="R101" s="4"/>
      <c r="S101" s="4"/>
      <c r="T101" s="4"/>
      <c r="U101" s="4"/>
      <c r="V101" s="7"/>
    </row>
    <row r="102" spans="2:22" ht="18">
      <c r="B102" s="49"/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/>
      <c r="R102" s="4"/>
      <c r="S102" s="6"/>
      <c r="T102" s="6"/>
      <c r="U102" s="6"/>
      <c r="V102" s="7"/>
    </row>
    <row r="103" spans="2:22" ht="18">
      <c r="B103" s="49"/>
      <c r="C103" s="21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8"/>
      <c r="O103" s="6"/>
      <c r="P103" s="6"/>
      <c r="Q103" s="6"/>
      <c r="R103" s="6"/>
      <c r="S103" s="6"/>
      <c r="T103" s="6"/>
      <c r="U103" s="6"/>
      <c r="V103" s="7"/>
    </row>
    <row r="104" spans="2:22" ht="18">
      <c r="B104" s="49"/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7"/>
    </row>
    <row r="105" spans="2:22" ht="18">
      <c r="B105" s="49"/>
      <c r="C105" s="21"/>
      <c r="D105" s="6"/>
      <c r="E105" s="6"/>
      <c r="F105" s="6"/>
      <c r="G105" s="6"/>
      <c r="H105" s="6"/>
      <c r="I105" s="6"/>
      <c r="J105" s="15"/>
      <c r="K105" s="8"/>
      <c r="L105" s="8"/>
      <c r="M105" s="8"/>
      <c r="N105" s="8"/>
      <c r="O105" s="6"/>
      <c r="P105" s="6"/>
      <c r="Q105" s="6"/>
      <c r="R105" s="6"/>
      <c r="S105" s="6"/>
      <c r="T105" s="6"/>
      <c r="U105" s="6"/>
      <c r="V105" s="7"/>
    </row>
    <row r="106" spans="2:22" ht="18">
      <c r="B106" s="49"/>
      <c r="C106" s="21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8"/>
      <c r="O106" s="6"/>
      <c r="P106" s="6"/>
      <c r="Q106" s="4"/>
      <c r="R106" s="4"/>
      <c r="S106" s="4"/>
      <c r="T106" s="4"/>
      <c r="U106" s="4"/>
      <c r="V106" s="7"/>
    </row>
    <row r="107" spans="2:22" ht="18">
      <c r="B107" s="49"/>
      <c r="C107" s="21"/>
      <c r="D107" s="6"/>
      <c r="E107" s="6"/>
      <c r="F107" s="6"/>
      <c r="G107" s="6"/>
      <c r="H107" s="6"/>
      <c r="I107" s="6"/>
      <c r="J107" s="4"/>
      <c r="K107" s="8"/>
      <c r="L107" s="8"/>
      <c r="M107" s="8"/>
      <c r="N107" s="8"/>
      <c r="O107" s="6"/>
      <c r="P107" s="6"/>
      <c r="Q107" s="6"/>
      <c r="R107" s="6"/>
      <c r="S107" s="6"/>
      <c r="T107" s="6"/>
      <c r="U107" s="4"/>
      <c r="V107" s="7"/>
    </row>
    <row r="108" spans="2:22" ht="18">
      <c r="B108" s="49"/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15"/>
      <c r="R108" s="6"/>
      <c r="S108" s="6"/>
      <c r="T108" s="6"/>
      <c r="U108" s="4"/>
      <c r="V108" s="7"/>
    </row>
    <row r="109" spans="2:22" ht="18">
      <c r="B109" s="49"/>
      <c r="C109" s="21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8"/>
      <c r="O109" s="6"/>
      <c r="P109" s="6"/>
      <c r="Q109" s="6"/>
      <c r="R109" s="6"/>
      <c r="S109" s="6"/>
      <c r="T109" s="6"/>
      <c r="U109" s="4"/>
      <c r="V109" s="7"/>
    </row>
    <row r="110" spans="2:22" ht="18">
      <c r="B110" s="49"/>
      <c r="C110" s="21"/>
      <c r="D110" s="6"/>
      <c r="E110" s="6"/>
      <c r="F110" s="6"/>
      <c r="G110" s="6"/>
      <c r="H110" s="6"/>
      <c r="I110" s="6"/>
      <c r="J110" s="6"/>
      <c r="K110" s="8"/>
      <c r="L110" s="23"/>
      <c r="M110" s="8"/>
      <c r="N110" s="8"/>
      <c r="O110" s="6"/>
      <c r="P110" s="6"/>
      <c r="Q110" s="6"/>
      <c r="R110" s="4"/>
      <c r="S110" s="4"/>
      <c r="T110" s="4"/>
      <c r="U110" s="4"/>
      <c r="V110" s="7"/>
    </row>
    <row r="111" spans="2:22" ht="18">
      <c r="B111" s="49"/>
      <c r="C111" s="20"/>
      <c r="D111" s="4"/>
      <c r="E111" s="4"/>
      <c r="F111" s="4"/>
      <c r="G111" s="6"/>
      <c r="H111" s="6"/>
      <c r="I111" s="4"/>
      <c r="J111" s="6"/>
      <c r="K111" s="5"/>
      <c r="L111" s="5"/>
      <c r="M111" s="5"/>
      <c r="N111" s="5"/>
      <c r="O111" s="4"/>
      <c r="P111" s="4"/>
      <c r="Q111" s="4"/>
      <c r="R111" s="4"/>
      <c r="S111" s="4"/>
      <c r="T111" s="4"/>
      <c r="U111" s="4"/>
      <c r="V111" s="7"/>
    </row>
    <row r="112" spans="2:22" ht="18">
      <c r="B112" s="49"/>
      <c r="C112" s="21"/>
      <c r="D112" s="6"/>
      <c r="E112" s="6"/>
      <c r="F112" s="6"/>
      <c r="G112" s="6"/>
      <c r="H112" s="4"/>
      <c r="I112" s="6"/>
      <c r="J112" s="6"/>
      <c r="K112" s="8"/>
      <c r="L112" s="8"/>
      <c r="M112" s="8"/>
      <c r="N112" s="8"/>
      <c r="O112" s="6"/>
      <c r="P112" s="6"/>
      <c r="Q112" s="4"/>
      <c r="R112" s="6"/>
      <c r="S112" s="6"/>
      <c r="T112" s="6"/>
      <c r="U112" s="4"/>
      <c r="V112" s="7"/>
    </row>
    <row r="113" spans="2:22" ht="18">
      <c r="B113" s="49"/>
      <c r="C113" s="20"/>
      <c r="D113" s="4"/>
      <c r="E113" s="4"/>
      <c r="F113" s="4"/>
      <c r="G113" s="6"/>
      <c r="H113" s="6"/>
      <c r="I113" s="4"/>
      <c r="K113" s="5"/>
      <c r="L113" s="5"/>
      <c r="M113" s="5"/>
      <c r="N113" s="5"/>
      <c r="O113" s="4"/>
      <c r="P113" s="4"/>
      <c r="Q113" s="6"/>
      <c r="R113" s="4"/>
      <c r="S113" s="4"/>
      <c r="T113" s="4"/>
      <c r="U113" s="4"/>
      <c r="V113" s="7"/>
    </row>
    <row r="114" spans="2:22" ht="18">
      <c r="B114" s="49"/>
      <c r="C114" s="18"/>
      <c r="D114" s="15"/>
      <c r="E114" s="13"/>
      <c r="F114" s="13"/>
      <c r="G114" s="6"/>
      <c r="H114" s="4"/>
      <c r="I114" s="13"/>
      <c r="J114" s="6"/>
      <c r="K114" s="14"/>
      <c r="L114" s="14"/>
      <c r="M114" s="14"/>
      <c r="N114" s="14"/>
      <c r="O114" s="13"/>
      <c r="P114" s="13"/>
      <c r="Q114" s="4"/>
      <c r="R114" s="13"/>
      <c r="S114" s="13"/>
      <c r="T114" s="13"/>
      <c r="U114" s="13"/>
      <c r="V114" s="7"/>
    </row>
    <row r="115" spans="2:22" ht="18">
      <c r="B115" s="3"/>
      <c r="C115" s="18"/>
      <c r="D115" s="13"/>
      <c r="E115" s="13"/>
      <c r="F115" s="13"/>
      <c r="G115" s="6"/>
      <c r="H115" s="13"/>
      <c r="I115" s="13"/>
      <c r="J115" s="6"/>
      <c r="K115" s="14"/>
      <c r="L115" s="14"/>
      <c r="M115" s="14"/>
      <c r="N115" s="14"/>
      <c r="O115" s="13"/>
      <c r="P115" s="13"/>
      <c r="Q115" s="13"/>
      <c r="R115" s="13"/>
      <c r="S115" s="13"/>
      <c r="T115" s="13"/>
      <c r="U115" s="13"/>
      <c r="V115" s="7"/>
    </row>
    <row r="116" spans="2:22" ht="18">
      <c r="B116" s="3"/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20"/>
      <c r="D118" s="13"/>
      <c r="E118" s="13"/>
      <c r="F118" s="13"/>
      <c r="G118" s="6"/>
      <c r="H118" s="13"/>
      <c r="I118" s="13"/>
      <c r="J118" s="4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2"/>
      <c r="D119" s="13"/>
      <c r="E119" s="13"/>
      <c r="F119" s="13"/>
      <c r="G119" s="6"/>
      <c r="H119" s="13"/>
      <c r="I119" s="13"/>
      <c r="J119" s="13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.75" thickBot="1">
      <c r="B120" s="19" t="s">
        <v>11</v>
      </c>
      <c r="C120" s="9">
        <f t="shared" ref="C120:V120" si="3">SUM(C99:C119)</f>
        <v>0</v>
      </c>
      <c r="D120" s="9">
        <f t="shared" si="3"/>
        <v>0</v>
      </c>
      <c r="E120" s="9">
        <f t="shared" si="3"/>
        <v>0</v>
      </c>
      <c r="F120" s="9">
        <f t="shared" si="3"/>
        <v>0</v>
      </c>
      <c r="G120" s="9">
        <f t="shared" si="3"/>
        <v>0</v>
      </c>
      <c r="H120" s="9">
        <f t="shared" si="3"/>
        <v>0</v>
      </c>
      <c r="I120" s="9">
        <f t="shared" si="3"/>
        <v>0</v>
      </c>
      <c r="J120" s="9">
        <f t="shared" si="3"/>
        <v>0</v>
      </c>
      <c r="K120" s="9">
        <f t="shared" si="3"/>
        <v>0</v>
      </c>
      <c r="L120" s="9">
        <f t="shared" si="3"/>
        <v>0</v>
      </c>
      <c r="M120" s="9">
        <f t="shared" si="3"/>
        <v>0</v>
      </c>
      <c r="N120" s="9">
        <f t="shared" si="3"/>
        <v>0</v>
      </c>
      <c r="O120" s="9">
        <f t="shared" si="3"/>
        <v>0</v>
      </c>
      <c r="P120" s="9">
        <f t="shared" si="3"/>
        <v>0</v>
      </c>
      <c r="Q120" s="9">
        <f t="shared" si="3"/>
        <v>0</v>
      </c>
      <c r="R120" s="9">
        <f t="shared" si="3"/>
        <v>0</v>
      </c>
      <c r="S120" s="9">
        <f t="shared" si="3"/>
        <v>0</v>
      </c>
      <c r="T120" s="9">
        <f t="shared" si="3"/>
        <v>0</v>
      </c>
      <c r="U120" s="9">
        <f t="shared" si="3"/>
        <v>0</v>
      </c>
      <c r="V120" s="9">
        <f t="shared" si="3"/>
        <v>0</v>
      </c>
    </row>
    <row r="122" spans="2:22">
      <c r="B122" s="119" t="s">
        <v>40</v>
      </c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</row>
    <row r="123" spans="2:22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 ht="15.75" thickBot="1">
      <c r="B124" s="1"/>
      <c r="C124" s="1"/>
      <c r="D124" s="1"/>
      <c r="E124" s="1"/>
      <c r="F124" s="1"/>
      <c r="G124" s="1"/>
      <c r="H124" s="1"/>
      <c r="I124" s="1"/>
      <c r="J124" s="16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2:22" ht="17.25" thickBot="1">
      <c r="B125" s="120" t="s">
        <v>0</v>
      </c>
      <c r="C125" s="121" t="s">
        <v>12</v>
      </c>
      <c r="D125" s="122" t="s">
        <v>1</v>
      </c>
      <c r="E125" s="76" t="s">
        <v>15</v>
      </c>
      <c r="F125" s="11"/>
      <c r="G125" s="121" t="s">
        <v>21</v>
      </c>
      <c r="H125" s="121" t="s">
        <v>2</v>
      </c>
      <c r="I125" s="123" t="s">
        <v>16</v>
      </c>
      <c r="J125" s="121" t="s">
        <v>3</v>
      </c>
      <c r="K125" s="125" t="s">
        <v>6</v>
      </c>
      <c r="L125" s="125"/>
      <c r="M125" s="125"/>
      <c r="N125" s="125"/>
      <c r="O125" s="121" t="s">
        <v>4</v>
      </c>
      <c r="P125" s="125" t="s">
        <v>5</v>
      </c>
      <c r="Q125" s="126" t="s">
        <v>19</v>
      </c>
      <c r="R125" s="126" t="s">
        <v>9</v>
      </c>
      <c r="S125" s="126" t="s">
        <v>10</v>
      </c>
      <c r="T125" s="126" t="s">
        <v>20</v>
      </c>
      <c r="U125" s="126" t="s">
        <v>18</v>
      </c>
      <c r="V125" s="126" t="s">
        <v>11</v>
      </c>
    </row>
    <row r="126" spans="2:22" ht="50.25" thickBot="1">
      <c r="B126" s="120"/>
      <c r="C126" s="121"/>
      <c r="D126" s="121"/>
      <c r="E126" s="77" t="s">
        <v>13</v>
      </c>
      <c r="F126" s="77" t="s">
        <v>14</v>
      </c>
      <c r="G126" s="121"/>
      <c r="H126" s="121"/>
      <c r="I126" s="124"/>
      <c r="J126" s="121"/>
      <c r="K126" s="78" t="s">
        <v>6</v>
      </c>
      <c r="L126" s="78" t="s">
        <v>17</v>
      </c>
      <c r="M126" s="78" t="s">
        <v>7</v>
      </c>
      <c r="N126" s="78" t="s">
        <v>8</v>
      </c>
      <c r="O126" s="121"/>
      <c r="P126" s="125"/>
      <c r="Q126" s="127"/>
      <c r="R126" s="127"/>
      <c r="S126" s="127"/>
      <c r="T126" s="127"/>
      <c r="U126" s="127"/>
      <c r="V126" s="127"/>
    </row>
    <row r="127" spans="2:22" ht="18">
      <c r="B127" s="49"/>
      <c r="C127" s="20"/>
      <c r="D127" s="4"/>
      <c r="E127" s="4"/>
      <c r="F127" s="4"/>
      <c r="G127" s="4"/>
      <c r="H127" s="4"/>
      <c r="I127" s="4"/>
      <c r="J127" s="4"/>
      <c r="K127" s="5"/>
      <c r="L127" s="5"/>
      <c r="M127" s="5"/>
      <c r="N127" s="5"/>
      <c r="O127" s="4"/>
      <c r="P127" s="4"/>
      <c r="Q127" s="4"/>
      <c r="R127" s="4"/>
      <c r="S127" s="6"/>
      <c r="T127" s="6"/>
      <c r="U127" s="6"/>
      <c r="V127" s="7"/>
    </row>
    <row r="128" spans="2:22" ht="18">
      <c r="B128" s="49"/>
      <c r="C128" s="21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8"/>
      <c r="O128" s="6"/>
      <c r="P128" s="6"/>
      <c r="Q128" s="4"/>
      <c r="R128" s="4"/>
      <c r="S128" s="4"/>
      <c r="T128" s="4"/>
      <c r="U128" s="4"/>
      <c r="V128" s="7"/>
    </row>
    <row r="129" spans="2:22" ht="18">
      <c r="B129" s="49"/>
      <c r="C129" s="20"/>
      <c r="D129" s="4"/>
      <c r="E129" s="4"/>
      <c r="F129" s="4"/>
      <c r="G129" s="4"/>
      <c r="H129" s="4"/>
      <c r="I129" s="4"/>
      <c r="J129" s="4"/>
      <c r="K129" s="5"/>
      <c r="L129" s="5"/>
      <c r="M129" s="5"/>
      <c r="N129" s="5"/>
      <c r="O129" s="4"/>
      <c r="P129" s="4"/>
      <c r="Q129" s="4"/>
      <c r="R129" s="4"/>
      <c r="S129" s="4"/>
      <c r="T129" s="4"/>
      <c r="U129" s="4"/>
      <c r="V129" s="7"/>
    </row>
    <row r="130" spans="2:22" ht="18">
      <c r="B130" s="49"/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/>
      <c r="R130" s="4"/>
      <c r="S130" s="6"/>
      <c r="T130" s="6"/>
      <c r="U130" s="6"/>
      <c r="V130" s="7"/>
    </row>
    <row r="131" spans="2:22" ht="18">
      <c r="B131" s="49"/>
      <c r="C131" s="21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8"/>
      <c r="O131" s="6"/>
      <c r="P131" s="6"/>
      <c r="Q131" s="6"/>
      <c r="R131" s="6"/>
      <c r="S131" s="6"/>
      <c r="T131" s="6"/>
      <c r="U131" s="6"/>
      <c r="V131" s="7"/>
    </row>
    <row r="132" spans="2:22" ht="18">
      <c r="B132" s="49"/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/>
      <c r="R132" s="6"/>
      <c r="S132" s="6"/>
      <c r="T132" s="6"/>
      <c r="U132" s="6"/>
      <c r="V132" s="7"/>
    </row>
    <row r="133" spans="2:22" ht="18">
      <c r="B133" s="49"/>
      <c r="C133" s="21"/>
      <c r="D133" s="6"/>
      <c r="E133" s="6"/>
      <c r="F133" s="6"/>
      <c r="G133" s="6"/>
      <c r="H133" s="6"/>
      <c r="I133" s="6"/>
      <c r="J133" s="15"/>
      <c r="K133" s="8"/>
      <c r="L133" s="8"/>
      <c r="M133" s="8"/>
      <c r="N133" s="8"/>
      <c r="O133" s="6"/>
      <c r="P133" s="6"/>
      <c r="Q133" s="6"/>
      <c r="R133" s="6"/>
      <c r="S133" s="6"/>
      <c r="T133" s="6"/>
      <c r="U133" s="6"/>
      <c r="V133" s="7"/>
    </row>
    <row r="134" spans="2:22" ht="18">
      <c r="B134" s="49"/>
      <c r="C134" s="21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8"/>
      <c r="O134" s="6"/>
      <c r="P134" s="6"/>
      <c r="Q134" s="4"/>
      <c r="R134" s="4"/>
      <c r="S134" s="4"/>
      <c r="T134" s="4"/>
      <c r="U134" s="4"/>
      <c r="V134" s="7"/>
    </row>
    <row r="135" spans="2:22" ht="18">
      <c r="B135" s="49"/>
      <c r="C135" s="21"/>
      <c r="D135" s="6"/>
      <c r="E135" s="6"/>
      <c r="F135" s="6"/>
      <c r="G135" s="6"/>
      <c r="H135" s="6"/>
      <c r="I135" s="6"/>
      <c r="J135" s="4"/>
      <c r="K135" s="8"/>
      <c r="L135" s="8"/>
      <c r="M135" s="8"/>
      <c r="N135" s="8"/>
      <c r="O135" s="6"/>
      <c r="P135" s="6"/>
      <c r="Q135" s="6"/>
      <c r="R135" s="6"/>
      <c r="S135" s="6"/>
      <c r="T135" s="6"/>
      <c r="U135" s="4"/>
      <c r="V135" s="7"/>
    </row>
    <row r="136" spans="2:22" ht="18">
      <c r="B136" s="49"/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15"/>
      <c r="R136" s="6"/>
      <c r="S136" s="6"/>
      <c r="T136" s="6"/>
      <c r="U136" s="4"/>
      <c r="V136" s="7"/>
    </row>
    <row r="137" spans="2:22" ht="18">
      <c r="B137" s="49"/>
      <c r="C137" s="21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8"/>
      <c r="O137" s="6"/>
      <c r="P137" s="6"/>
      <c r="Q137" s="6"/>
      <c r="R137" s="6"/>
      <c r="S137" s="6"/>
      <c r="T137" s="6"/>
      <c r="U137" s="4"/>
      <c r="V137" s="7"/>
    </row>
    <row r="138" spans="2:22" ht="18">
      <c r="B138" s="49"/>
      <c r="C138" s="21"/>
      <c r="D138" s="6"/>
      <c r="E138" s="6"/>
      <c r="F138" s="6"/>
      <c r="G138" s="6"/>
      <c r="H138" s="6"/>
      <c r="I138" s="6"/>
      <c r="J138" s="6"/>
      <c r="K138" s="8"/>
      <c r="L138" s="23"/>
      <c r="M138" s="8"/>
      <c r="N138" s="8"/>
      <c r="O138" s="6"/>
      <c r="P138" s="6"/>
      <c r="Q138" s="6"/>
      <c r="R138" s="4"/>
      <c r="S138" s="4"/>
      <c r="T138" s="4"/>
      <c r="U138" s="4"/>
      <c r="V138" s="7"/>
    </row>
    <row r="139" spans="2:22" ht="18">
      <c r="B139" s="49"/>
      <c r="C139" s="20"/>
      <c r="D139" s="4"/>
      <c r="E139" s="4"/>
      <c r="F139" s="4"/>
      <c r="G139" s="6"/>
      <c r="H139" s="6"/>
      <c r="I139" s="4"/>
      <c r="J139" s="6"/>
      <c r="K139" s="5"/>
      <c r="L139" s="5"/>
      <c r="M139" s="5"/>
      <c r="N139" s="5"/>
      <c r="O139" s="4"/>
      <c r="P139" s="4"/>
      <c r="Q139" s="4"/>
      <c r="R139" s="4"/>
      <c r="S139" s="4"/>
      <c r="T139" s="4"/>
      <c r="U139" s="4"/>
      <c r="V139" s="7"/>
    </row>
    <row r="140" spans="2:22" ht="18">
      <c r="B140" s="49"/>
      <c r="C140" s="21"/>
      <c r="D140" s="6"/>
      <c r="E140" s="6"/>
      <c r="F140" s="6"/>
      <c r="G140" s="6"/>
      <c r="H140" s="4"/>
      <c r="I140" s="6"/>
      <c r="J140" s="6"/>
      <c r="K140" s="8"/>
      <c r="L140" s="8"/>
      <c r="M140" s="8"/>
      <c r="N140" s="8"/>
      <c r="O140" s="6"/>
      <c r="P140" s="6"/>
      <c r="Q140" s="4"/>
      <c r="R140" s="6"/>
      <c r="S140" s="6"/>
      <c r="T140" s="6"/>
      <c r="U140" s="4"/>
      <c r="V140" s="7"/>
    </row>
    <row r="141" spans="2:22" ht="18">
      <c r="B141" s="49"/>
      <c r="C141" s="20"/>
      <c r="D141" s="4"/>
      <c r="E141" s="4"/>
      <c r="F141" s="4"/>
      <c r="G141" s="6"/>
      <c r="H141" s="6"/>
      <c r="I141" s="4"/>
      <c r="K141" s="5"/>
      <c r="L141" s="5"/>
      <c r="M141" s="5"/>
      <c r="N141" s="5"/>
      <c r="O141" s="4"/>
      <c r="P141" s="4"/>
      <c r="Q141" s="6"/>
      <c r="R141" s="4"/>
      <c r="S141" s="4"/>
      <c r="T141" s="4"/>
      <c r="U141" s="4"/>
      <c r="V141" s="7"/>
    </row>
    <row r="142" spans="2:22" ht="18">
      <c r="B142" s="49"/>
      <c r="C142" s="18"/>
      <c r="D142" s="15"/>
      <c r="E142" s="13"/>
      <c r="F142" s="13"/>
      <c r="G142" s="6"/>
      <c r="H142" s="4"/>
      <c r="I142" s="13"/>
      <c r="J142" s="6"/>
      <c r="K142" s="14"/>
      <c r="L142" s="14"/>
      <c r="M142" s="14"/>
      <c r="N142" s="14"/>
      <c r="O142" s="13"/>
      <c r="P142" s="13"/>
      <c r="Q142" s="4"/>
      <c r="R142" s="13"/>
      <c r="S142" s="13"/>
      <c r="T142" s="13"/>
      <c r="U142" s="13"/>
      <c r="V142" s="7"/>
    </row>
    <row r="143" spans="2:22" ht="18">
      <c r="B143" s="3"/>
      <c r="C143" s="18"/>
      <c r="D143" s="13"/>
      <c r="E143" s="13"/>
      <c r="F143" s="13"/>
      <c r="G143" s="6"/>
      <c r="H143" s="13"/>
      <c r="I143" s="13"/>
      <c r="J143" s="6"/>
      <c r="K143" s="14"/>
      <c r="L143" s="14"/>
      <c r="M143" s="14"/>
      <c r="N143" s="14"/>
      <c r="O143" s="13"/>
      <c r="P143" s="13"/>
      <c r="Q143" s="13"/>
      <c r="R143" s="13"/>
      <c r="S143" s="13"/>
      <c r="T143" s="13"/>
      <c r="U143" s="13"/>
      <c r="V143" s="7"/>
    </row>
    <row r="144" spans="2:22" ht="18">
      <c r="B144" s="3"/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/>
      <c r="S144" s="13"/>
      <c r="T144" s="13"/>
      <c r="U144" s="13"/>
      <c r="V144" s="7"/>
    </row>
    <row r="145" spans="2:22" ht="18">
      <c r="B145" s="3"/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/>
      <c r="T145" s="13"/>
      <c r="U145" s="13"/>
      <c r="V145" s="7"/>
    </row>
    <row r="146" spans="2:22" ht="18">
      <c r="B146" s="3"/>
      <c r="C146" s="20"/>
      <c r="D146" s="13"/>
      <c r="E146" s="13"/>
      <c r="F146" s="13"/>
      <c r="G146" s="6"/>
      <c r="H146" s="13"/>
      <c r="I146" s="13"/>
      <c r="J146" s="4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2"/>
      <c r="D147" s="13"/>
      <c r="E147" s="13"/>
      <c r="F147" s="13"/>
      <c r="G147" s="6"/>
      <c r="H147" s="13"/>
      <c r="I147" s="13"/>
      <c r="J147" s="13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.75" thickBot="1">
      <c r="B148" s="19" t="s">
        <v>11</v>
      </c>
      <c r="C148" s="9">
        <f t="shared" ref="C148:V148" si="4">SUM(C127:C147)</f>
        <v>0</v>
      </c>
      <c r="D148" s="9">
        <f t="shared" si="4"/>
        <v>0</v>
      </c>
      <c r="E148" s="9">
        <f t="shared" si="4"/>
        <v>0</v>
      </c>
      <c r="F148" s="9">
        <f t="shared" si="4"/>
        <v>0</v>
      </c>
      <c r="G148" s="9">
        <f t="shared" si="4"/>
        <v>0</v>
      </c>
      <c r="H148" s="9">
        <f t="shared" si="4"/>
        <v>0</v>
      </c>
      <c r="I148" s="9">
        <f t="shared" si="4"/>
        <v>0</v>
      </c>
      <c r="J148" s="9">
        <f t="shared" si="4"/>
        <v>0</v>
      </c>
      <c r="K148" s="9">
        <f t="shared" si="4"/>
        <v>0</v>
      </c>
      <c r="L148" s="9">
        <f t="shared" si="4"/>
        <v>0</v>
      </c>
      <c r="M148" s="9">
        <f t="shared" si="4"/>
        <v>0</v>
      </c>
      <c r="N148" s="9">
        <f t="shared" si="4"/>
        <v>0</v>
      </c>
      <c r="O148" s="9">
        <f t="shared" si="4"/>
        <v>0</v>
      </c>
      <c r="P148" s="9">
        <f t="shared" si="4"/>
        <v>0</v>
      </c>
      <c r="Q148" s="9">
        <f t="shared" si="4"/>
        <v>0</v>
      </c>
      <c r="R148" s="9">
        <f t="shared" si="4"/>
        <v>0</v>
      </c>
      <c r="S148" s="9">
        <f t="shared" si="4"/>
        <v>0</v>
      </c>
      <c r="T148" s="9">
        <f t="shared" si="4"/>
        <v>0</v>
      </c>
      <c r="U148" s="9">
        <f t="shared" si="4"/>
        <v>0</v>
      </c>
      <c r="V148" s="9">
        <f t="shared" si="4"/>
        <v>0</v>
      </c>
    </row>
    <row r="151" spans="2:22">
      <c r="B151" s="119" t="s">
        <v>41</v>
      </c>
      <c r="C151" s="119"/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</row>
    <row r="152" spans="2:22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 ht="15.75" thickBot="1">
      <c r="B153" s="1"/>
      <c r="C153" s="1"/>
      <c r="D153" s="1"/>
      <c r="E153" s="1"/>
      <c r="F153" s="1"/>
      <c r="G153" s="1"/>
      <c r="H153" s="1"/>
      <c r="I153" s="1"/>
      <c r="J153" s="16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2:22" ht="17.25" thickBot="1">
      <c r="B154" s="120" t="s">
        <v>0</v>
      </c>
      <c r="C154" s="121" t="s">
        <v>12</v>
      </c>
      <c r="D154" s="122" t="s">
        <v>1</v>
      </c>
      <c r="E154" s="76" t="s">
        <v>15</v>
      </c>
      <c r="F154" s="11"/>
      <c r="G154" s="121" t="s">
        <v>21</v>
      </c>
      <c r="H154" s="121" t="s">
        <v>2</v>
      </c>
      <c r="I154" s="123" t="s">
        <v>16</v>
      </c>
      <c r="J154" s="121" t="s">
        <v>3</v>
      </c>
      <c r="K154" s="125" t="s">
        <v>6</v>
      </c>
      <c r="L154" s="125"/>
      <c r="M154" s="125"/>
      <c r="N154" s="125"/>
      <c r="O154" s="121" t="s">
        <v>4</v>
      </c>
      <c r="P154" s="125" t="s">
        <v>5</v>
      </c>
      <c r="Q154" s="126" t="s">
        <v>19</v>
      </c>
      <c r="R154" s="126" t="s">
        <v>9</v>
      </c>
      <c r="S154" s="126" t="s">
        <v>10</v>
      </c>
      <c r="T154" s="126" t="s">
        <v>20</v>
      </c>
      <c r="U154" s="126" t="s">
        <v>18</v>
      </c>
      <c r="V154" s="126" t="s">
        <v>11</v>
      </c>
    </row>
    <row r="155" spans="2:22" ht="50.25" thickBot="1">
      <c r="B155" s="120"/>
      <c r="C155" s="121"/>
      <c r="D155" s="121"/>
      <c r="E155" s="77" t="s">
        <v>13</v>
      </c>
      <c r="F155" s="77" t="s">
        <v>14</v>
      </c>
      <c r="G155" s="121"/>
      <c r="H155" s="121"/>
      <c r="I155" s="124"/>
      <c r="J155" s="121"/>
      <c r="K155" s="78" t="s">
        <v>6</v>
      </c>
      <c r="L155" s="78" t="s">
        <v>17</v>
      </c>
      <c r="M155" s="78" t="s">
        <v>7</v>
      </c>
      <c r="N155" s="78" t="s">
        <v>8</v>
      </c>
      <c r="O155" s="121"/>
      <c r="P155" s="125"/>
      <c r="Q155" s="127"/>
      <c r="R155" s="127"/>
      <c r="S155" s="127"/>
      <c r="T155" s="127"/>
      <c r="U155" s="127"/>
      <c r="V155" s="127"/>
    </row>
    <row r="156" spans="2:22" ht="18">
      <c r="B156" s="49"/>
      <c r="C156" s="20"/>
      <c r="D156" s="4"/>
      <c r="E156" s="4"/>
      <c r="F156" s="4"/>
      <c r="G156" s="4"/>
      <c r="H156" s="4"/>
      <c r="I156" s="4"/>
      <c r="J156" s="4"/>
      <c r="K156" s="5"/>
      <c r="L156" s="5"/>
      <c r="M156" s="5"/>
      <c r="N156" s="5"/>
      <c r="O156" s="4"/>
      <c r="P156" s="4"/>
      <c r="Q156" s="4"/>
      <c r="R156" s="4"/>
      <c r="S156" s="6"/>
      <c r="T156" s="6"/>
      <c r="U156" s="6"/>
      <c r="V156" s="7"/>
    </row>
    <row r="157" spans="2:22" ht="18">
      <c r="B157" s="49"/>
      <c r="C157" s="21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8"/>
      <c r="O157" s="6"/>
      <c r="P157" s="6"/>
      <c r="Q157" s="4"/>
      <c r="R157" s="4"/>
      <c r="S157" s="4"/>
      <c r="T157" s="4"/>
      <c r="U157" s="4"/>
      <c r="V157" s="7"/>
    </row>
    <row r="158" spans="2:22" ht="18">
      <c r="B158" s="49"/>
      <c r="C158" s="20"/>
      <c r="D158" s="4"/>
      <c r="E158" s="4"/>
      <c r="F158" s="4"/>
      <c r="G158" s="4"/>
      <c r="H158" s="4"/>
      <c r="I158" s="4"/>
      <c r="J158" s="4"/>
      <c r="K158" s="5"/>
      <c r="L158" s="5"/>
      <c r="M158" s="5"/>
      <c r="N158" s="5"/>
      <c r="O158" s="4"/>
      <c r="P158" s="4"/>
      <c r="Q158" s="4"/>
      <c r="R158" s="4"/>
      <c r="S158" s="4"/>
      <c r="T158" s="4"/>
      <c r="U158" s="4"/>
      <c r="V158" s="7"/>
    </row>
    <row r="159" spans="2:22" ht="18">
      <c r="B159" s="49"/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/>
      <c r="S159" s="6"/>
      <c r="T159" s="6"/>
      <c r="U159" s="6"/>
      <c r="V159" s="7"/>
    </row>
    <row r="160" spans="2:22" ht="18">
      <c r="B160" s="49"/>
      <c r="C160" s="21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8"/>
      <c r="O160" s="6"/>
      <c r="P160" s="6"/>
      <c r="Q160" s="6"/>
      <c r="R160" s="6"/>
      <c r="S160" s="6"/>
      <c r="T160" s="6"/>
      <c r="U160" s="6"/>
      <c r="V160" s="7"/>
    </row>
    <row r="161" spans="2:22" ht="18">
      <c r="B161" s="49"/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18">
      <c r="B162" s="49"/>
      <c r="C162" s="21"/>
      <c r="D162" s="6"/>
      <c r="E162" s="6"/>
      <c r="F162" s="6"/>
      <c r="G162" s="6"/>
      <c r="H162" s="6"/>
      <c r="I162" s="6"/>
      <c r="J162" s="15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/>
      <c r="C163" s="21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8"/>
      <c r="O163" s="6"/>
      <c r="P163" s="6"/>
      <c r="Q163" s="4"/>
      <c r="R163" s="4"/>
      <c r="S163" s="4"/>
      <c r="T163" s="4"/>
      <c r="U163" s="4"/>
      <c r="V163" s="7"/>
    </row>
    <row r="164" spans="2:22" ht="18">
      <c r="B164" s="49"/>
      <c r="C164" s="21"/>
      <c r="D164" s="6"/>
      <c r="E164" s="6"/>
      <c r="F164" s="6"/>
      <c r="G164" s="6"/>
      <c r="H164" s="6"/>
      <c r="I164" s="6"/>
      <c r="J164" s="4"/>
      <c r="K164" s="8"/>
      <c r="L164" s="8"/>
      <c r="M164" s="8"/>
      <c r="N164" s="8"/>
      <c r="O164" s="6"/>
      <c r="P164" s="6"/>
      <c r="Q164" s="6"/>
      <c r="R164" s="6"/>
      <c r="S164" s="6"/>
      <c r="T164" s="6"/>
      <c r="U164" s="4"/>
      <c r="V164" s="7"/>
    </row>
    <row r="165" spans="2:22" ht="18">
      <c r="B165" s="49"/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15"/>
      <c r="R165" s="6"/>
      <c r="S165" s="6"/>
      <c r="T165" s="6"/>
      <c r="U165" s="4"/>
      <c r="V165" s="7"/>
    </row>
    <row r="166" spans="2:22" ht="18">
      <c r="B166" s="49"/>
      <c r="C166" s="21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8"/>
      <c r="O166" s="6"/>
      <c r="P166" s="6"/>
      <c r="Q166" s="6"/>
      <c r="R166" s="6"/>
      <c r="S166" s="6"/>
      <c r="T166" s="6"/>
      <c r="U166" s="4"/>
      <c r="V166" s="7"/>
    </row>
    <row r="167" spans="2:22" ht="18">
      <c r="B167" s="49"/>
      <c r="C167" s="21"/>
      <c r="D167" s="6"/>
      <c r="E167" s="6"/>
      <c r="F167" s="6"/>
      <c r="G167" s="6"/>
      <c r="H167" s="6"/>
      <c r="I167" s="6"/>
      <c r="J167" s="6"/>
      <c r="K167" s="8"/>
      <c r="L167" s="23"/>
      <c r="M167" s="8"/>
      <c r="N167" s="8"/>
      <c r="O167" s="6"/>
      <c r="P167" s="6"/>
      <c r="Q167" s="6"/>
      <c r="R167" s="4"/>
      <c r="S167" s="4"/>
      <c r="T167" s="4"/>
      <c r="U167" s="4"/>
      <c r="V167" s="7"/>
    </row>
    <row r="168" spans="2:22" ht="18">
      <c r="B168" s="49"/>
      <c r="C168" s="20"/>
      <c r="D168" s="4"/>
      <c r="E168" s="4"/>
      <c r="F168" s="4"/>
      <c r="G168" s="6"/>
      <c r="H168" s="6"/>
      <c r="I168" s="4"/>
      <c r="J168" s="6"/>
      <c r="K168" s="5"/>
      <c r="L168" s="5"/>
      <c r="M168" s="5"/>
      <c r="N168" s="5"/>
      <c r="O168" s="4"/>
      <c r="P168" s="4"/>
      <c r="Q168" s="4"/>
      <c r="R168" s="4"/>
      <c r="S168" s="4"/>
      <c r="T168" s="4"/>
      <c r="U168" s="4"/>
      <c r="V168" s="7"/>
    </row>
    <row r="169" spans="2:22" ht="18">
      <c r="B169" s="49"/>
      <c r="C169" s="21"/>
      <c r="D169" s="6"/>
      <c r="E169" s="6"/>
      <c r="F169" s="6"/>
      <c r="G169" s="6"/>
      <c r="H169" s="4"/>
      <c r="I169" s="6"/>
      <c r="J169" s="6"/>
      <c r="K169" s="8"/>
      <c r="L169" s="8"/>
      <c r="M169" s="8"/>
      <c r="N169" s="8"/>
      <c r="O169" s="6"/>
      <c r="P169" s="6"/>
      <c r="Q169" s="4"/>
      <c r="R169" s="6"/>
      <c r="S169" s="6"/>
      <c r="T169" s="6"/>
      <c r="U169" s="4"/>
      <c r="V169" s="7"/>
    </row>
    <row r="170" spans="2:22" ht="18">
      <c r="B170" s="49"/>
      <c r="C170" s="20"/>
      <c r="D170" s="4"/>
      <c r="E170" s="4"/>
      <c r="F170" s="4"/>
      <c r="G170" s="6"/>
      <c r="H170" s="6"/>
      <c r="I170" s="4"/>
      <c r="K170" s="5"/>
      <c r="L170" s="5"/>
      <c r="M170" s="5"/>
      <c r="N170" s="5"/>
      <c r="O170" s="4"/>
      <c r="P170" s="4"/>
      <c r="Q170" s="6"/>
      <c r="R170" s="4"/>
      <c r="S170" s="4"/>
      <c r="T170" s="4"/>
      <c r="U170" s="4"/>
      <c r="V170" s="7"/>
    </row>
    <row r="171" spans="2:22" ht="18">
      <c r="B171" s="49"/>
      <c r="C171" s="18"/>
      <c r="D171" s="15"/>
      <c r="E171" s="13"/>
      <c r="F171" s="13"/>
      <c r="G171" s="6"/>
      <c r="H171" s="4"/>
      <c r="I171" s="13"/>
      <c r="J171" s="6"/>
      <c r="K171" s="14"/>
      <c r="L171" s="14"/>
      <c r="M171" s="14"/>
      <c r="N171" s="14"/>
      <c r="O171" s="13"/>
      <c r="P171" s="13"/>
      <c r="Q171" s="4"/>
      <c r="R171" s="13"/>
      <c r="S171" s="13"/>
      <c r="T171" s="13"/>
      <c r="U171" s="13"/>
      <c r="V171" s="7"/>
    </row>
    <row r="172" spans="2:22" ht="18">
      <c r="B172" s="3"/>
      <c r="C172" s="18"/>
      <c r="D172" s="13"/>
      <c r="E172" s="13"/>
      <c r="F172" s="13"/>
      <c r="G172" s="6"/>
      <c r="H172" s="13"/>
      <c r="I172" s="13"/>
      <c r="J172" s="6"/>
      <c r="K172" s="14"/>
      <c r="L172" s="14"/>
      <c r="M172" s="14"/>
      <c r="N172" s="14"/>
      <c r="O172" s="13"/>
      <c r="P172" s="13"/>
      <c r="Q172" s="13"/>
      <c r="R172" s="13"/>
      <c r="S172" s="13"/>
      <c r="T172" s="13"/>
      <c r="U172" s="13"/>
      <c r="V172" s="7"/>
    </row>
    <row r="173" spans="2:22" ht="18">
      <c r="B173" s="3"/>
      <c r="C173" s="18"/>
      <c r="D173" s="13"/>
      <c r="E173" s="13"/>
      <c r="F173" s="13"/>
      <c r="G173" s="6"/>
      <c r="H173" s="13"/>
      <c r="I173" s="13"/>
      <c r="J173" s="6"/>
      <c r="K173" s="14"/>
      <c r="L173" s="14"/>
      <c r="M173" s="14"/>
      <c r="N173" s="14"/>
      <c r="O173" s="13"/>
      <c r="P173" s="13"/>
      <c r="Q173" s="13"/>
      <c r="R173" s="13"/>
      <c r="S173" s="13"/>
      <c r="T173" s="13"/>
      <c r="U173" s="13"/>
      <c r="V173" s="7"/>
    </row>
    <row r="174" spans="2:22" ht="18">
      <c r="B174" s="3"/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3"/>
      <c r="C175" s="20"/>
      <c r="D175" s="13"/>
      <c r="E175" s="13"/>
      <c r="F175" s="13"/>
      <c r="G175" s="6"/>
      <c r="H175" s="13"/>
      <c r="I175" s="13"/>
      <c r="J175" s="4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3"/>
      <c r="C176" s="22"/>
      <c r="D176" s="13"/>
      <c r="E176" s="13"/>
      <c r="F176" s="13"/>
      <c r="G176" s="6"/>
      <c r="H176" s="13"/>
      <c r="I176" s="13"/>
      <c r="J176" s="13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.75" thickBot="1">
      <c r="B177" s="19" t="s">
        <v>11</v>
      </c>
      <c r="C177" s="9">
        <f t="shared" ref="C177:V177" si="5">SUM(C156:C176)</f>
        <v>0</v>
      </c>
      <c r="D177" s="9">
        <f t="shared" si="5"/>
        <v>0</v>
      </c>
      <c r="E177" s="9">
        <f t="shared" si="5"/>
        <v>0</v>
      </c>
      <c r="F177" s="9">
        <f t="shared" si="5"/>
        <v>0</v>
      </c>
      <c r="G177" s="9">
        <f t="shared" si="5"/>
        <v>0</v>
      </c>
      <c r="H177" s="9">
        <f t="shared" si="5"/>
        <v>0</v>
      </c>
      <c r="I177" s="9">
        <f t="shared" si="5"/>
        <v>0</v>
      </c>
      <c r="J177" s="9">
        <f t="shared" si="5"/>
        <v>0</v>
      </c>
      <c r="K177" s="9">
        <f t="shared" si="5"/>
        <v>0</v>
      </c>
      <c r="L177" s="9">
        <f t="shared" si="5"/>
        <v>0</v>
      </c>
      <c r="M177" s="9">
        <f t="shared" si="5"/>
        <v>0</v>
      </c>
      <c r="N177" s="9">
        <f t="shared" si="5"/>
        <v>0</v>
      </c>
      <c r="O177" s="9">
        <f t="shared" si="5"/>
        <v>0</v>
      </c>
      <c r="P177" s="9">
        <f t="shared" si="5"/>
        <v>0</v>
      </c>
      <c r="Q177" s="9">
        <f t="shared" si="5"/>
        <v>0</v>
      </c>
      <c r="R177" s="9">
        <f t="shared" si="5"/>
        <v>0</v>
      </c>
      <c r="S177" s="9">
        <f t="shared" si="5"/>
        <v>0</v>
      </c>
      <c r="T177" s="9">
        <f t="shared" si="5"/>
        <v>0</v>
      </c>
      <c r="U177" s="9">
        <f t="shared" si="5"/>
        <v>0</v>
      </c>
      <c r="V177" s="9">
        <f t="shared" si="5"/>
        <v>0</v>
      </c>
    </row>
    <row r="180" spans="2:22">
      <c r="B180" s="119" t="s">
        <v>42</v>
      </c>
      <c r="C180" s="119"/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</row>
    <row r="181" spans="2:22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</row>
    <row r="182" spans="2:22" ht="15.75" thickBot="1">
      <c r="B182" s="1"/>
      <c r="C182" s="1"/>
      <c r="D182" s="1"/>
      <c r="E182" s="1"/>
      <c r="F182" s="1"/>
      <c r="G182" s="1"/>
      <c r="H182" s="1"/>
      <c r="I182" s="1"/>
      <c r="J182" s="16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2:22" ht="17.25" thickBot="1">
      <c r="B183" s="120" t="s">
        <v>0</v>
      </c>
      <c r="C183" s="121" t="s">
        <v>12</v>
      </c>
      <c r="D183" s="122" t="s">
        <v>1</v>
      </c>
      <c r="E183" s="76" t="s">
        <v>15</v>
      </c>
      <c r="F183" s="11"/>
      <c r="G183" s="121" t="s">
        <v>21</v>
      </c>
      <c r="H183" s="121" t="s">
        <v>2</v>
      </c>
      <c r="I183" s="123" t="s">
        <v>16</v>
      </c>
      <c r="J183" s="121" t="s">
        <v>3</v>
      </c>
      <c r="K183" s="125" t="s">
        <v>6</v>
      </c>
      <c r="L183" s="125"/>
      <c r="M183" s="125"/>
      <c r="N183" s="125"/>
      <c r="O183" s="121" t="s">
        <v>4</v>
      </c>
      <c r="P183" s="125" t="s">
        <v>5</v>
      </c>
      <c r="Q183" s="126" t="s">
        <v>19</v>
      </c>
      <c r="R183" s="126" t="s">
        <v>9</v>
      </c>
      <c r="S183" s="126" t="s">
        <v>10</v>
      </c>
      <c r="T183" s="126" t="s">
        <v>20</v>
      </c>
      <c r="U183" s="126" t="s">
        <v>18</v>
      </c>
      <c r="V183" s="126" t="s">
        <v>11</v>
      </c>
    </row>
    <row r="184" spans="2:22" ht="50.25" thickBot="1">
      <c r="B184" s="120"/>
      <c r="C184" s="121"/>
      <c r="D184" s="121"/>
      <c r="E184" s="77" t="s">
        <v>13</v>
      </c>
      <c r="F184" s="77" t="s">
        <v>14</v>
      </c>
      <c r="G184" s="121"/>
      <c r="H184" s="121"/>
      <c r="I184" s="124"/>
      <c r="J184" s="121"/>
      <c r="K184" s="78" t="s">
        <v>6</v>
      </c>
      <c r="L184" s="78" t="s">
        <v>17</v>
      </c>
      <c r="M184" s="78" t="s">
        <v>7</v>
      </c>
      <c r="N184" s="78" t="s">
        <v>8</v>
      </c>
      <c r="O184" s="121"/>
      <c r="P184" s="125"/>
      <c r="Q184" s="127"/>
      <c r="R184" s="127"/>
      <c r="S184" s="127"/>
      <c r="T184" s="127"/>
      <c r="U184" s="127"/>
      <c r="V184" s="127"/>
    </row>
    <row r="185" spans="2:22" ht="18">
      <c r="B185" s="49"/>
      <c r="C185" s="20"/>
      <c r="D185" s="4"/>
      <c r="E185" s="4"/>
      <c r="F185" s="4"/>
      <c r="G185" s="4"/>
      <c r="H185" s="4"/>
      <c r="I185" s="4"/>
      <c r="J185" s="4"/>
      <c r="K185" s="5"/>
      <c r="L185" s="5"/>
      <c r="M185" s="5"/>
      <c r="N185" s="5"/>
      <c r="O185" s="4"/>
      <c r="P185" s="4"/>
      <c r="Q185" s="4"/>
      <c r="R185" s="4"/>
      <c r="S185" s="6"/>
      <c r="T185" s="6"/>
      <c r="U185" s="6"/>
      <c r="V185" s="7"/>
    </row>
    <row r="186" spans="2:22" ht="18">
      <c r="B186" s="49"/>
      <c r="C186" s="21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8"/>
      <c r="O186" s="6"/>
      <c r="P186" s="6"/>
      <c r="Q186" s="4"/>
      <c r="R186" s="4"/>
      <c r="S186" s="4"/>
      <c r="T186" s="4"/>
      <c r="U186" s="4"/>
      <c r="V186" s="7"/>
    </row>
    <row r="187" spans="2:22" ht="18">
      <c r="B187" s="49"/>
      <c r="C187" s="20"/>
      <c r="D187" s="4"/>
      <c r="E187" s="4"/>
      <c r="F187" s="4"/>
      <c r="G187" s="4"/>
      <c r="H187" s="4"/>
      <c r="I187" s="4"/>
      <c r="J187" s="4"/>
      <c r="K187" s="5"/>
      <c r="L187" s="5"/>
      <c r="M187" s="5"/>
      <c r="N187" s="5"/>
      <c r="O187" s="4"/>
      <c r="P187" s="4"/>
      <c r="Q187" s="4"/>
      <c r="R187" s="4"/>
      <c r="S187" s="4"/>
      <c r="T187" s="4"/>
      <c r="U187" s="4"/>
      <c r="V187" s="7"/>
    </row>
    <row r="188" spans="2:22" ht="18">
      <c r="B188" s="49"/>
      <c r="C188" s="20"/>
      <c r="D188" s="4"/>
      <c r="E188" s="4"/>
      <c r="F188" s="4"/>
      <c r="G188" s="4"/>
      <c r="H188" s="4"/>
      <c r="I188" s="4"/>
      <c r="J188" s="4"/>
      <c r="K188" s="5"/>
      <c r="L188" s="5"/>
      <c r="M188" s="5"/>
      <c r="N188" s="5"/>
      <c r="O188" s="4"/>
      <c r="P188" s="4"/>
      <c r="Q188" s="4"/>
      <c r="R188" s="4"/>
      <c r="S188" s="6"/>
      <c r="T188" s="6"/>
      <c r="U188" s="6"/>
      <c r="V188" s="7"/>
    </row>
    <row r="189" spans="2:22" ht="18">
      <c r="B189" s="49"/>
      <c r="C189" s="21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8"/>
      <c r="O189" s="6"/>
      <c r="P189" s="6"/>
      <c r="Q189" s="6"/>
      <c r="R189" s="6"/>
      <c r="S189" s="6"/>
      <c r="T189" s="6"/>
      <c r="U189" s="6"/>
      <c r="V189" s="7"/>
    </row>
    <row r="190" spans="2:22" ht="18">
      <c r="B190" s="49"/>
      <c r="C190" s="21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8"/>
      <c r="O190" s="6"/>
      <c r="P190" s="6"/>
      <c r="Q190" s="6"/>
      <c r="R190" s="6"/>
      <c r="S190" s="6"/>
      <c r="T190" s="6"/>
      <c r="U190" s="6"/>
      <c r="V190" s="7"/>
    </row>
    <row r="191" spans="2:22" ht="18">
      <c r="B191" s="49"/>
      <c r="C191" s="21"/>
      <c r="D191" s="6"/>
      <c r="E191" s="6"/>
      <c r="F191" s="6"/>
      <c r="G191" s="6"/>
      <c r="H191" s="6"/>
      <c r="I191" s="6"/>
      <c r="J191" s="15"/>
      <c r="K191" s="8"/>
      <c r="L191" s="8"/>
      <c r="M191" s="8"/>
      <c r="N191" s="8"/>
      <c r="O191" s="6"/>
      <c r="P191" s="6"/>
      <c r="Q191" s="6"/>
      <c r="R191" s="6"/>
      <c r="S191" s="6"/>
      <c r="T191" s="6"/>
      <c r="U191" s="6"/>
      <c r="V191" s="7"/>
    </row>
    <row r="192" spans="2:22" ht="18">
      <c r="B192" s="49"/>
      <c r="C192" s="21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8"/>
      <c r="O192" s="6"/>
      <c r="P192" s="6"/>
      <c r="Q192" s="4"/>
      <c r="R192" s="4"/>
      <c r="S192" s="4"/>
      <c r="T192" s="4"/>
      <c r="U192" s="4"/>
      <c r="V192" s="7"/>
    </row>
    <row r="193" spans="2:22" ht="18">
      <c r="B193" s="49"/>
      <c r="C193" s="21"/>
      <c r="D193" s="6"/>
      <c r="E193" s="6"/>
      <c r="F193" s="6"/>
      <c r="G193" s="6"/>
      <c r="H193" s="6"/>
      <c r="I193" s="6"/>
      <c r="J193" s="4"/>
      <c r="K193" s="8"/>
      <c r="L193" s="8"/>
      <c r="M193" s="8"/>
      <c r="N193" s="8"/>
      <c r="O193" s="6"/>
      <c r="P193" s="6"/>
      <c r="Q193" s="6"/>
      <c r="R193" s="6"/>
      <c r="S193" s="6"/>
      <c r="T193" s="6"/>
      <c r="U193" s="4"/>
      <c r="V193" s="7"/>
    </row>
    <row r="194" spans="2:22" ht="18">
      <c r="B194" s="49"/>
      <c r="C194" s="21"/>
      <c r="D194" s="6"/>
      <c r="E194" s="6"/>
      <c r="F194" s="6"/>
      <c r="G194" s="6"/>
      <c r="H194" s="6"/>
      <c r="I194" s="6"/>
      <c r="J194" s="4"/>
      <c r="K194" s="8"/>
      <c r="L194" s="8"/>
      <c r="M194" s="8"/>
      <c r="N194" s="8"/>
      <c r="O194" s="6"/>
      <c r="P194" s="6"/>
      <c r="Q194" s="15"/>
      <c r="R194" s="6"/>
      <c r="S194" s="6"/>
      <c r="T194" s="6"/>
      <c r="U194" s="4"/>
      <c r="V194" s="7"/>
    </row>
    <row r="195" spans="2:22" ht="18">
      <c r="B195" s="49"/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6"/>
      <c r="R195" s="6"/>
      <c r="S195" s="6"/>
      <c r="T195" s="6"/>
      <c r="U195" s="4"/>
      <c r="V195" s="7"/>
    </row>
    <row r="196" spans="2:22" ht="18">
      <c r="B196" s="49"/>
      <c r="C196" s="21"/>
      <c r="D196" s="6"/>
      <c r="E196" s="6"/>
      <c r="F196" s="6"/>
      <c r="G196" s="6"/>
      <c r="H196" s="6"/>
      <c r="I196" s="6"/>
      <c r="J196" s="6"/>
      <c r="K196" s="8"/>
      <c r="L196" s="23"/>
      <c r="M196" s="8"/>
      <c r="N196" s="8"/>
      <c r="O196" s="6"/>
      <c r="P196" s="6"/>
      <c r="Q196" s="6"/>
      <c r="R196" s="4"/>
      <c r="S196" s="4"/>
      <c r="T196" s="4"/>
      <c r="U196" s="4"/>
      <c r="V196" s="7"/>
    </row>
    <row r="197" spans="2:22" ht="18">
      <c r="B197" s="49"/>
      <c r="C197" s="20"/>
      <c r="D197" s="4"/>
      <c r="E197" s="4"/>
      <c r="F197" s="4"/>
      <c r="G197" s="6"/>
      <c r="H197" s="6"/>
      <c r="I197" s="4"/>
      <c r="J197" s="6"/>
      <c r="K197" s="5"/>
      <c r="L197" s="5"/>
      <c r="M197" s="5"/>
      <c r="N197" s="5"/>
      <c r="O197" s="4"/>
      <c r="P197" s="4"/>
      <c r="Q197" s="4"/>
      <c r="R197" s="4"/>
      <c r="S197" s="4"/>
      <c r="T197" s="4"/>
      <c r="U197" s="4"/>
      <c r="V197" s="7"/>
    </row>
    <row r="198" spans="2:22" ht="18">
      <c r="B198" s="49"/>
      <c r="C198" s="21"/>
      <c r="D198" s="6"/>
      <c r="E198" s="6"/>
      <c r="F198" s="6"/>
      <c r="G198" s="6"/>
      <c r="H198" s="4"/>
      <c r="I198" s="6"/>
      <c r="J198" s="6"/>
      <c r="K198" s="8"/>
      <c r="L198" s="8"/>
      <c r="M198" s="8"/>
      <c r="N198" s="8"/>
      <c r="O198" s="6"/>
      <c r="P198" s="6"/>
      <c r="Q198" s="4"/>
      <c r="R198" s="6"/>
      <c r="S198" s="6"/>
      <c r="T198" s="6"/>
      <c r="U198" s="4"/>
      <c r="V198" s="7"/>
    </row>
    <row r="199" spans="2:22" ht="18">
      <c r="B199" s="49"/>
      <c r="C199" s="20"/>
      <c r="D199" s="4"/>
      <c r="E199" s="4"/>
      <c r="F199" s="4"/>
      <c r="G199" s="6"/>
      <c r="H199" s="6"/>
      <c r="I199" s="4"/>
      <c r="K199" s="5"/>
      <c r="L199" s="5"/>
      <c r="M199" s="5"/>
      <c r="N199" s="5"/>
      <c r="O199" s="4"/>
      <c r="P199" s="4"/>
      <c r="Q199" s="6"/>
      <c r="R199" s="4"/>
      <c r="S199" s="4"/>
      <c r="T199" s="4"/>
      <c r="U199" s="4"/>
      <c r="V199" s="7"/>
    </row>
    <row r="200" spans="2:22" ht="18">
      <c r="B200" s="49"/>
      <c r="C200" s="18"/>
      <c r="D200" s="15"/>
      <c r="E200" s="13"/>
      <c r="F200" s="13"/>
      <c r="G200" s="6"/>
      <c r="H200" s="4"/>
      <c r="I200" s="13"/>
      <c r="J200" s="6"/>
      <c r="K200" s="14"/>
      <c r="L200" s="14"/>
      <c r="M200" s="14"/>
      <c r="N200" s="14"/>
      <c r="O200" s="13"/>
      <c r="P200" s="13"/>
      <c r="Q200" s="4"/>
      <c r="R200" s="13"/>
      <c r="S200" s="13"/>
      <c r="T200" s="13"/>
      <c r="U200" s="13"/>
      <c r="V200" s="7"/>
    </row>
    <row r="201" spans="2:22" ht="18">
      <c r="B201" s="3"/>
      <c r="C201" s="18"/>
      <c r="D201" s="13"/>
      <c r="E201" s="13"/>
      <c r="F201" s="13"/>
      <c r="G201" s="6"/>
      <c r="H201" s="13"/>
      <c r="I201" s="13"/>
      <c r="J201" s="6"/>
      <c r="K201" s="14"/>
      <c r="L201" s="14"/>
      <c r="M201" s="14"/>
      <c r="N201" s="14"/>
      <c r="O201" s="13"/>
      <c r="P201" s="13"/>
      <c r="Q201" s="13"/>
      <c r="R201" s="13"/>
      <c r="S201" s="13"/>
      <c r="T201" s="13"/>
      <c r="U201" s="13"/>
      <c r="V201" s="7"/>
    </row>
    <row r="202" spans="2:22" ht="18">
      <c r="B202" s="3"/>
      <c r="C202" s="18"/>
      <c r="D202" s="13"/>
      <c r="E202" s="13"/>
      <c r="F202" s="13"/>
      <c r="G202" s="6"/>
      <c r="H202" s="13"/>
      <c r="I202" s="13"/>
      <c r="J202" s="6"/>
      <c r="K202" s="14"/>
      <c r="L202" s="14"/>
      <c r="M202" s="14"/>
      <c r="N202" s="14"/>
      <c r="O202" s="13"/>
      <c r="P202" s="13"/>
      <c r="Q202" s="13"/>
      <c r="R202" s="13"/>
      <c r="S202" s="13"/>
      <c r="T202" s="13"/>
      <c r="U202" s="13"/>
      <c r="V202" s="7"/>
    </row>
    <row r="203" spans="2:22" ht="18">
      <c r="B203" s="3"/>
      <c r="C203" s="18"/>
      <c r="D203" s="13"/>
      <c r="E203" s="13"/>
      <c r="F203" s="13"/>
      <c r="G203" s="6"/>
      <c r="H203" s="13"/>
      <c r="I203" s="13"/>
      <c r="J203" s="6"/>
      <c r="K203" s="14"/>
      <c r="L203" s="14"/>
      <c r="M203" s="14"/>
      <c r="N203" s="14"/>
      <c r="O203" s="13"/>
      <c r="P203" s="13"/>
      <c r="Q203" s="13"/>
      <c r="R203" s="13"/>
      <c r="S203" s="13"/>
      <c r="T203" s="13"/>
      <c r="U203" s="13"/>
      <c r="V203" s="7"/>
    </row>
    <row r="204" spans="2:22" ht="18">
      <c r="B204" s="3"/>
      <c r="C204" s="20"/>
      <c r="D204" s="13"/>
      <c r="E204" s="13"/>
      <c r="F204" s="13"/>
      <c r="G204" s="6"/>
      <c r="H204" s="13"/>
      <c r="I204" s="13"/>
      <c r="J204" s="4"/>
      <c r="K204" s="14"/>
      <c r="L204" s="14"/>
      <c r="M204" s="14"/>
      <c r="N204" s="14"/>
      <c r="O204" s="13"/>
      <c r="P204" s="13"/>
      <c r="Q204" s="13"/>
      <c r="R204" s="13"/>
      <c r="S204" s="13"/>
      <c r="T204" s="13"/>
      <c r="U204" s="13"/>
      <c r="V204" s="7"/>
    </row>
    <row r="205" spans="2:22" ht="18">
      <c r="B205" s="3"/>
      <c r="C205" s="22"/>
      <c r="D205" s="13"/>
      <c r="E205" s="13"/>
      <c r="F205" s="13"/>
      <c r="G205" s="6"/>
      <c r="H205" s="13"/>
      <c r="I205" s="13"/>
      <c r="J205" s="13"/>
      <c r="K205" s="14"/>
      <c r="L205" s="14"/>
      <c r="M205" s="14"/>
      <c r="N205" s="14"/>
      <c r="O205" s="13"/>
      <c r="P205" s="13"/>
      <c r="Q205" s="13"/>
      <c r="R205" s="13"/>
      <c r="S205" s="13"/>
      <c r="T205" s="13"/>
      <c r="U205" s="13"/>
      <c r="V205" s="7"/>
    </row>
    <row r="206" spans="2:22" ht="18.75" thickBot="1">
      <c r="B206" s="19" t="s">
        <v>11</v>
      </c>
      <c r="C206" s="9">
        <f t="shared" ref="C206:V206" si="6">SUM(C185:C205)</f>
        <v>0</v>
      </c>
      <c r="D206" s="9">
        <f t="shared" si="6"/>
        <v>0</v>
      </c>
      <c r="E206" s="9">
        <f t="shared" si="6"/>
        <v>0</v>
      </c>
      <c r="F206" s="9">
        <f t="shared" si="6"/>
        <v>0</v>
      </c>
      <c r="G206" s="9">
        <f t="shared" si="6"/>
        <v>0</v>
      </c>
      <c r="H206" s="9">
        <f t="shared" si="6"/>
        <v>0</v>
      </c>
      <c r="I206" s="9">
        <f t="shared" si="6"/>
        <v>0</v>
      </c>
      <c r="J206" s="9">
        <f t="shared" si="6"/>
        <v>0</v>
      </c>
      <c r="K206" s="9">
        <f t="shared" si="6"/>
        <v>0</v>
      </c>
      <c r="L206" s="9">
        <f t="shared" si="6"/>
        <v>0</v>
      </c>
      <c r="M206" s="9">
        <f t="shared" si="6"/>
        <v>0</v>
      </c>
      <c r="N206" s="9">
        <f t="shared" si="6"/>
        <v>0</v>
      </c>
      <c r="O206" s="9">
        <f t="shared" si="6"/>
        <v>0</v>
      </c>
      <c r="P206" s="9">
        <f t="shared" si="6"/>
        <v>0</v>
      </c>
      <c r="Q206" s="9">
        <f t="shared" si="6"/>
        <v>0</v>
      </c>
      <c r="R206" s="9">
        <f t="shared" si="6"/>
        <v>0</v>
      </c>
      <c r="S206" s="9">
        <f t="shared" si="6"/>
        <v>0</v>
      </c>
      <c r="T206" s="9">
        <f t="shared" si="6"/>
        <v>0</v>
      </c>
      <c r="U206" s="9">
        <f t="shared" si="6"/>
        <v>0</v>
      </c>
      <c r="V206" s="9">
        <f t="shared" si="6"/>
        <v>0</v>
      </c>
    </row>
    <row r="209" spans="2:22">
      <c r="B209" s="119" t="s">
        <v>43</v>
      </c>
      <c r="C209" s="119"/>
      <c r="D209" s="119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</row>
    <row r="210" spans="2:22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</row>
    <row r="211" spans="2:22" ht="15.75" thickBot="1">
      <c r="B211" s="1"/>
      <c r="C211" s="1"/>
      <c r="D211" s="1"/>
      <c r="E211" s="1"/>
      <c r="F211" s="1"/>
      <c r="G211" s="1"/>
      <c r="H211" s="1"/>
      <c r="I211" s="1"/>
      <c r="J211" s="1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2:22" ht="17.25" thickBot="1">
      <c r="B212" s="120" t="s">
        <v>0</v>
      </c>
      <c r="C212" s="121" t="s">
        <v>12</v>
      </c>
      <c r="D212" s="122" t="s">
        <v>1</v>
      </c>
      <c r="E212" s="76" t="s">
        <v>15</v>
      </c>
      <c r="F212" s="11"/>
      <c r="G212" s="121" t="s">
        <v>21</v>
      </c>
      <c r="H212" s="121" t="s">
        <v>2</v>
      </c>
      <c r="I212" s="123" t="s">
        <v>16</v>
      </c>
      <c r="J212" s="121" t="s">
        <v>3</v>
      </c>
      <c r="K212" s="125" t="s">
        <v>6</v>
      </c>
      <c r="L212" s="125"/>
      <c r="M212" s="125"/>
      <c r="N212" s="125"/>
      <c r="O212" s="121" t="s">
        <v>4</v>
      </c>
      <c r="P212" s="125" t="s">
        <v>5</v>
      </c>
      <c r="Q212" s="126" t="s">
        <v>19</v>
      </c>
      <c r="R212" s="126" t="s">
        <v>9</v>
      </c>
      <c r="S212" s="126" t="s">
        <v>10</v>
      </c>
      <c r="T212" s="126" t="s">
        <v>20</v>
      </c>
      <c r="U212" s="126" t="s">
        <v>18</v>
      </c>
      <c r="V212" s="126" t="s">
        <v>11</v>
      </c>
    </row>
    <row r="213" spans="2:22" ht="50.25" thickBot="1">
      <c r="B213" s="120"/>
      <c r="C213" s="121"/>
      <c r="D213" s="121"/>
      <c r="E213" s="77" t="s">
        <v>13</v>
      </c>
      <c r="F213" s="77" t="s">
        <v>14</v>
      </c>
      <c r="G213" s="121"/>
      <c r="H213" s="121"/>
      <c r="I213" s="124"/>
      <c r="J213" s="121"/>
      <c r="K213" s="78" t="s">
        <v>6</v>
      </c>
      <c r="L213" s="78" t="s">
        <v>17</v>
      </c>
      <c r="M213" s="78" t="s">
        <v>7</v>
      </c>
      <c r="N213" s="78" t="s">
        <v>8</v>
      </c>
      <c r="O213" s="121"/>
      <c r="P213" s="125"/>
      <c r="Q213" s="127"/>
      <c r="R213" s="127"/>
      <c r="S213" s="127"/>
      <c r="T213" s="127"/>
      <c r="U213" s="127"/>
      <c r="V213" s="127"/>
    </row>
    <row r="214" spans="2:22" ht="18">
      <c r="B214" s="49"/>
      <c r="C214" s="20"/>
      <c r="D214" s="4"/>
      <c r="E214" s="4"/>
      <c r="F214" s="4"/>
      <c r="G214" s="4"/>
      <c r="H214" s="4"/>
      <c r="I214" s="4"/>
      <c r="J214" s="4"/>
      <c r="K214" s="5"/>
      <c r="L214" s="5"/>
      <c r="M214" s="5"/>
      <c r="N214" s="5"/>
      <c r="O214" s="4"/>
      <c r="P214" s="4"/>
      <c r="Q214" s="4"/>
      <c r="R214" s="4"/>
      <c r="S214" s="6"/>
      <c r="T214" s="6"/>
      <c r="U214" s="6"/>
      <c r="V214" s="7"/>
    </row>
    <row r="215" spans="2:22" ht="18">
      <c r="B215" s="49"/>
      <c r="C215" s="21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8"/>
      <c r="O215" s="6"/>
      <c r="P215" s="6"/>
      <c r="Q215" s="4"/>
      <c r="R215" s="4"/>
      <c r="S215" s="4"/>
      <c r="T215" s="4"/>
      <c r="U215" s="4"/>
      <c r="V215" s="7"/>
    </row>
    <row r="216" spans="2:22" ht="18">
      <c r="B216" s="49"/>
      <c r="C216" s="20"/>
      <c r="D216" s="4"/>
      <c r="E216" s="4"/>
      <c r="F216" s="4"/>
      <c r="G216" s="4"/>
      <c r="H216" s="4"/>
      <c r="I216" s="4"/>
      <c r="J216" s="4"/>
      <c r="K216" s="5"/>
      <c r="L216" s="5"/>
      <c r="M216" s="5"/>
      <c r="N216" s="5"/>
      <c r="O216" s="4"/>
      <c r="P216" s="4"/>
      <c r="Q216" s="4"/>
      <c r="R216" s="4"/>
      <c r="S216" s="4"/>
      <c r="T216" s="4"/>
      <c r="U216" s="4"/>
      <c r="V216" s="7"/>
    </row>
    <row r="217" spans="2:22" ht="18">
      <c r="B217" s="49"/>
      <c r="C217" s="20"/>
      <c r="D217" s="4"/>
      <c r="E217" s="4"/>
      <c r="F217" s="4"/>
      <c r="G217" s="4"/>
      <c r="H217" s="4"/>
      <c r="I217" s="4"/>
      <c r="J217" s="4"/>
      <c r="K217" s="5"/>
      <c r="L217" s="5"/>
      <c r="M217" s="5"/>
      <c r="N217" s="5"/>
      <c r="O217" s="4"/>
      <c r="P217" s="4"/>
      <c r="Q217" s="4"/>
      <c r="R217" s="4"/>
      <c r="S217" s="6"/>
      <c r="T217" s="6"/>
      <c r="U217" s="6"/>
      <c r="V217" s="7"/>
    </row>
    <row r="218" spans="2:22" ht="18">
      <c r="B218" s="49"/>
      <c r="C218" s="21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8"/>
      <c r="O218" s="6"/>
      <c r="P218" s="6"/>
      <c r="Q218" s="6"/>
      <c r="R218" s="6"/>
      <c r="S218" s="6"/>
      <c r="T218" s="6"/>
      <c r="U218" s="6"/>
      <c r="V218" s="7"/>
    </row>
    <row r="219" spans="2:22" ht="18">
      <c r="B219" s="49"/>
      <c r="C219" s="21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8"/>
      <c r="O219" s="6"/>
      <c r="P219" s="6"/>
      <c r="Q219" s="6"/>
      <c r="R219" s="6"/>
      <c r="S219" s="6"/>
      <c r="T219" s="6"/>
      <c r="U219" s="6"/>
      <c r="V219" s="7"/>
    </row>
    <row r="220" spans="2:22" ht="18">
      <c r="B220" s="49"/>
      <c r="C220" s="21"/>
      <c r="D220" s="6"/>
      <c r="E220" s="6"/>
      <c r="F220" s="6"/>
      <c r="G220" s="6"/>
      <c r="H220" s="6"/>
      <c r="I220" s="6"/>
      <c r="J220" s="15"/>
      <c r="K220" s="8"/>
      <c r="L220" s="8"/>
      <c r="M220" s="8"/>
      <c r="N220" s="8"/>
      <c r="O220" s="6"/>
      <c r="P220" s="6"/>
      <c r="Q220" s="6"/>
      <c r="R220" s="6"/>
      <c r="S220" s="6"/>
      <c r="T220" s="6"/>
      <c r="U220" s="6"/>
      <c r="V220" s="7"/>
    </row>
    <row r="221" spans="2:22" ht="18">
      <c r="B221" s="49"/>
      <c r="C221" s="21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8"/>
      <c r="O221" s="6"/>
      <c r="P221" s="6"/>
      <c r="Q221" s="4"/>
      <c r="R221" s="4"/>
      <c r="S221" s="4"/>
      <c r="T221" s="4"/>
      <c r="U221" s="4"/>
      <c r="V221" s="7"/>
    </row>
    <row r="222" spans="2:22" ht="18">
      <c r="B222" s="49"/>
      <c r="C222" s="21"/>
      <c r="D222" s="6"/>
      <c r="E222" s="6"/>
      <c r="F222" s="6"/>
      <c r="G222" s="6"/>
      <c r="H222" s="6"/>
      <c r="I222" s="6"/>
      <c r="J222" s="4"/>
      <c r="K222" s="8"/>
      <c r="L222" s="8"/>
      <c r="M222" s="8"/>
      <c r="N222" s="8"/>
      <c r="O222" s="6"/>
      <c r="P222" s="6"/>
      <c r="Q222" s="6"/>
      <c r="R222" s="6"/>
      <c r="S222" s="6"/>
      <c r="T222" s="6"/>
      <c r="U222" s="4"/>
      <c r="V222" s="7"/>
    </row>
    <row r="223" spans="2:22" ht="18">
      <c r="B223" s="49"/>
      <c r="C223" s="21"/>
      <c r="D223" s="6"/>
      <c r="E223" s="6"/>
      <c r="F223" s="6"/>
      <c r="G223" s="6"/>
      <c r="H223" s="6"/>
      <c r="I223" s="6"/>
      <c r="J223" s="4"/>
      <c r="K223" s="8"/>
      <c r="L223" s="8"/>
      <c r="M223" s="8"/>
      <c r="N223" s="8"/>
      <c r="O223" s="6"/>
      <c r="P223" s="6"/>
      <c r="Q223" s="15"/>
      <c r="R223" s="6"/>
      <c r="S223" s="6"/>
      <c r="T223" s="6"/>
      <c r="U223" s="4"/>
      <c r="V223" s="7"/>
    </row>
    <row r="224" spans="2:22" ht="18">
      <c r="B224" s="49"/>
      <c r="C224" s="21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8"/>
      <c r="O224" s="6"/>
      <c r="P224" s="6"/>
      <c r="Q224" s="6"/>
      <c r="R224" s="6"/>
      <c r="S224" s="6"/>
      <c r="T224" s="6"/>
      <c r="U224" s="4"/>
      <c r="V224" s="7"/>
    </row>
    <row r="225" spans="2:22" ht="18">
      <c r="B225" s="49"/>
      <c r="C225" s="21"/>
      <c r="D225" s="6"/>
      <c r="E225" s="6"/>
      <c r="F225" s="6"/>
      <c r="G225" s="6"/>
      <c r="H225" s="6"/>
      <c r="I225" s="6"/>
      <c r="J225" s="6"/>
      <c r="K225" s="8"/>
      <c r="L225" s="23"/>
      <c r="M225" s="8"/>
      <c r="N225" s="8"/>
      <c r="O225" s="6"/>
      <c r="P225" s="6"/>
      <c r="Q225" s="6"/>
      <c r="R225" s="4"/>
      <c r="S225" s="4"/>
      <c r="T225" s="4"/>
      <c r="U225" s="4"/>
      <c r="V225" s="7"/>
    </row>
    <row r="226" spans="2:22" ht="18">
      <c r="B226" s="49"/>
      <c r="C226" s="20"/>
      <c r="D226" s="4"/>
      <c r="E226" s="4"/>
      <c r="F226" s="4"/>
      <c r="G226" s="6"/>
      <c r="H226" s="6"/>
      <c r="I226" s="4"/>
      <c r="J226" s="6"/>
      <c r="K226" s="5"/>
      <c r="L226" s="5"/>
      <c r="M226" s="5"/>
      <c r="N226" s="5"/>
      <c r="O226" s="4"/>
      <c r="P226" s="4"/>
      <c r="Q226" s="4"/>
      <c r="R226" s="4"/>
      <c r="S226" s="4"/>
      <c r="T226" s="4"/>
      <c r="U226" s="4"/>
      <c r="V226" s="7"/>
    </row>
    <row r="227" spans="2:22" ht="18">
      <c r="B227" s="49"/>
      <c r="C227" s="21"/>
      <c r="D227" s="6"/>
      <c r="E227" s="6"/>
      <c r="F227" s="6"/>
      <c r="G227" s="6"/>
      <c r="H227" s="4"/>
      <c r="I227" s="6"/>
      <c r="J227" s="6"/>
      <c r="K227" s="8"/>
      <c r="L227" s="8"/>
      <c r="M227" s="8"/>
      <c r="N227" s="8"/>
      <c r="O227" s="6"/>
      <c r="P227" s="6"/>
      <c r="Q227" s="4"/>
      <c r="R227" s="6"/>
      <c r="S227" s="6"/>
      <c r="T227" s="6"/>
      <c r="U227" s="4"/>
      <c r="V227" s="7"/>
    </row>
    <row r="228" spans="2:22" ht="18">
      <c r="B228" s="49"/>
      <c r="C228" s="20"/>
      <c r="D228" s="4"/>
      <c r="E228" s="4"/>
      <c r="F228" s="4"/>
      <c r="G228" s="6"/>
      <c r="H228" s="6"/>
      <c r="I228" s="4"/>
      <c r="K228" s="5"/>
      <c r="L228" s="5"/>
      <c r="M228" s="5"/>
      <c r="N228" s="5"/>
      <c r="O228" s="4"/>
      <c r="P228" s="4"/>
      <c r="Q228" s="6"/>
      <c r="R228" s="4"/>
      <c r="S228" s="4"/>
      <c r="T228" s="4"/>
      <c r="U228" s="4"/>
      <c r="V228" s="7"/>
    </row>
    <row r="229" spans="2:22" ht="18">
      <c r="B229" s="49"/>
      <c r="C229" s="18"/>
      <c r="D229" s="15"/>
      <c r="E229" s="13"/>
      <c r="F229" s="13"/>
      <c r="G229" s="6"/>
      <c r="H229" s="4"/>
      <c r="I229" s="13"/>
      <c r="J229" s="6"/>
      <c r="K229" s="14"/>
      <c r="L229" s="14"/>
      <c r="M229" s="14"/>
      <c r="N229" s="14"/>
      <c r="O229" s="13"/>
      <c r="P229" s="13"/>
      <c r="Q229" s="4"/>
      <c r="R229" s="13"/>
      <c r="S229" s="13"/>
      <c r="T229" s="13"/>
      <c r="U229" s="13"/>
      <c r="V229" s="7"/>
    </row>
    <row r="230" spans="2:22" ht="18">
      <c r="B230" s="3"/>
      <c r="C230" s="18"/>
      <c r="D230" s="13"/>
      <c r="E230" s="13"/>
      <c r="F230" s="13"/>
      <c r="G230" s="6"/>
      <c r="H230" s="13"/>
      <c r="I230" s="13"/>
      <c r="J230" s="6"/>
      <c r="K230" s="14"/>
      <c r="L230" s="14"/>
      <c r="M230" s="14"/>
      <c r="N230" s="14"/>
      <c r="O230" s="13"/>
      <c r="P230" s="13"/>
      <c r="Q230" s="13"/>
      <c r="R230" s="13"/>
      <c r="S230" s="13"/>
      <c r="T230" s="13"/>
      <c r="U230" s="13"/>
      <c r="V230" s="7"/>
    </row>
    <row r="231" spans="2:22" ht="18">
      <c r="B231" s="3"/>
      <c r="C231" s="18"/>
      <c r="D231" s="13"/>
      <c r="E231" s="13"/>
      <c r="F231" s="13"/>
      <c r="G231" s="6"/>
      <c r="H231" s="13"/>
      <c r="I231" s="13"/>
      <c r="J231" s="6"/>
      <c r="K231" s="14"/>
      <c r="L231" s="14"/>
      <c r="M231" s="14"/>
      <c r="N231" s="14"/>
      <c r="O231" s="13"/>
      <c r="P231" s="13"/>
      <c r="Q231" s="13"/>
      <c r="R231" s="13"/>
      <c r="S231" s="13"/>
      <c r="T231" s="13"/>
      <c r="U231" s="13"/>
      <c r="V231" s="7"/>
    </row>
    <row r="232" spans="2:22" ht="18">
      <c r="B232" s="3"/>
      <c r="C232" s="18"/>
      <c r="D232" s="13"/>
      <c r="E232" s="13"/>
      <c r="F232" s="13"/>
      <c r="G232" s="6"/>
      <c r="H232" s="13"/>
      <c r="I232" s="13"/>
      <c r="J232" s="6"/>
      <c r="K232" s="14"/>
      <c r="L232" s="14"/>
      <c r="M232" s="14"/>
      <c r="N232" s="14"/>
      <c r="O232" s="13"/>
      <c r="P232" s="13"/>
      <c r="Q232" s="13"/>
      <c r="R232" s="13"/>
      <c r="S232" s="13"/>
      <c r="T232" s="13"/>
      <c r="U232" s="13"/>
      <c r="V232" s="7"/>
    </row>
    <row r="233" spans="2:22" ht="18">
      <c r="B233" s="3"/>
      <c r="C233" s="20"/>
      <c r="D233" s="13"/>
      <c r="E233" s="13"/>
      <c r="F233" s="13"/>
      <c r="G233" s="6"/>
      <c r="H233" s="13"/>
      <c r="I233" s="13"/>
      <c r="J233" s="4"/>
      <c r="K233" s="14"/>
      <c r="L233" s="14"/>
      <c r="M233" s="14"/>
      <c r="N233" s="14"/>
      <c r="O233" s="13"/>
      <c r="P233" s="13"/>
      <c r="Q233" s="13"/>
      <c r="R233" s="13"/>
      <c r="S233" s="13"/>
      <c r="T233" s="13"/>
      <c r="U233" s="13"/>
      <c r="V233" s="7"/>
    </row>
    <row r="234" spans="2:22" ht="18">
      <c r="B234" s="3"/>
      <c r="C234" s="22"/>
      <c r="D234" s="13"/>
      <c r="E234" s="13"/>
      <c r="F234" s="13"/>
      <c r="G234" s="6"/>
      <c r="H234" s="13"/>
      <c r="I234" s="13"/>
      <c r="J234" s="13"/>
      <c r="K234" s="14"/>
      <c r="L234" s="14"/>
      <c r="M234" s="14"/>
      <c r="N234" s="14"/>
      <c r="O234" s="13"/>
      <c r="P234" s="13"/>
      <c r="Q234" s="13"/>
      <c r="R234" s="13"/>
      <c r="S234" s="13"/>
      <c r="T234" s="13"/>
      <c r="U234" s="13"/>
      <c r="V234" s="7"/>
    </row>
    <row r="235" spans="2:22" ht="18.75" thickBot="1">
      <c r="B235" s="19" t="s">
        <v>11</v>
      </c>
      <c r="C235" s="9">
        <f t="shared" ref="C235:V235" si="7">SUM(C214:C234)</f>
        <v>0</v>
      </c>
      <c r="D235" s="9">
        <f t="shared" si="7"/>
        <v>0</v>
      </c>
      <c r="E235" s="9">
        <f t="shared" si="7"/>
        <v>0</v>
      </c>
      <c r="F235" s="9">
        <f t="shared" si="7"/>
        <v>0</v>
      </c>
      <c r="G235" s="9">
        <f t="shared" si="7"/>
        <v>0</v>
      </c>
      <c r="H235" s="9">
        <f t="shared" si="7"/>
        <v>0</v>
      </c>
      <c r="I235" s="9">
        <f t="shared" si="7"/>
        <v>0</v>
      </c>
      <c r="J235" s="9">
        <f t="shared" si="7"/>
        <v>0</v>
      </c>
      <c r="K235" s="9">
        <f t="shared" si="7"/>
        <v>0</v>
      </c>
      <c r="L235" s="9">
        <f t="shared" si="7"/>
        <v>0</v>
      </c>
      <c r="M235" s="9">
        <f t="shared" si="7"/>
        <v>0</v>
      </c>
      <c r="N235" s="9">
        <f t="shared" si="7"/>
        <v>0</v>
      </c>
      <c r="O235" s="9">
        <f t="shared" si="7"/>
        <v>0</v>
      </c>
      <c r="P235" s="9">
        <f t="shared" si="7"/>
        <v>0</v>
      </c>
      <c r="Q235" s="9">
        <f t="shared" si="7"/>
        <v>0</v>
      </c>
      <c r="R235" s="9">
        <f t="shared" si="7"/>
        <v>0</v>
      </c>
      <c r="S235" s="9">
        <f t="shared" si="7"/>
        <v>0</v>
      </c>
      <c r="T235" s="9">
        <f t="shared" si="7"/>
        <v>0</v>
      </c>
      <c r="U235" s="9">
        <f t="shared" si="7"/>
        <v>0</v>
      </c>
      <c r="V235" s="9">
        <f t="shared" si="7"/>
        <v>0</v>
      </c>
    </row>
    <row r="238" spans="2:22">
      <c r="B238" s="119" t="s">
        <v>50</v>
      </c>
      <c r="C238" s="119"/>
      <c r="D238" s="119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</row>
    <row r="239" spans="2:22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</row>
    <row r="240" spans="2:22" ht="15.75" thickBot="1">
      <c r="B240" s="1"/>
      <c r="C240" s="1"/>
      <c r="D240" s="1"/>
      <c r="E240" s="1"/>
      <c r="F240" s="1"/>
      <c r="G240" s="1"/>
      <c r="H240" s="1"/>
      <c r="I240" s="1"/>
      <c r="J240" s="1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2:22" ht="17.25" thickBot="1">
      <c r="B241" s="120" t="s">
        <v>0</v>
      </c>
      <c r="C241" s="121" t="s">
        <v>12</v>
      </c>
      <c r="D241" s="122" t="s">
        <v>1</v>
      </c>
      <c r="E241" s="76" t="s">
        <v>15</v>
      </c>
      <c r="F241" s="11"/>
      <c r="G241" s="121" t="s">
        <v>21</v>
      </c>
      <c r="H241" s="121" t="s">
        <v>2</v>
      </c>
      <c r="I241" s="123" t="s">
        <v>16</v>
      </c>
      <c r="J241" s="121" t="s">
        <v>3</v>
      </c>
      <c r="K241" s="125" t="s">
        <v>6</v>
      </c>
      <c r="L241" s="125"/>
      <c r="M241" s="125"/>
      <c r="N241" s="125"/>
      <c r="O241" s="121" t="s">
        <v>4</v>
      </c>
      <c r="P241" s="125" t="s">
        <v>5</v>
      </c>
      <c r="Q241" s="126" t="s">
        <v>19</v>
      </c>
      <c r="R241" s="126" t="s">
        <v>9</v>
      </c>
      <c r="S241" s="126" t="s">
        <v>10</v>
      </c>
      <c r="T241" s="126" t="s">
        <v>20</v>
      </c>
      <c r="U241" s="126" t="s">
        <v>18</v>
      </c>
      <c r="V241" s="126" t="s">
        <v>11</v>
      </c>
    </row>
    <row r="242" spans="2:22" ht="50.25" thickBot="1">
      <c r="B242" s="120"/>
      <c r="C242" s="121"/>
      <c r="D242" s="121"/>
      <c r="E242" s="77" t="s">
        <v>13</v>
      </c>
      <c r="F242" s="77" t="s">
        <v>14</v>
      </c>
      <c r="G242" s="121"/>
      <c r="H242" s="121"/>
      <c r="I242" s="124"/>
      <c r="J242" s="121"/>
      <c r="K242" s="78" t="s">
        <v>6</v>
      </c>
      <c r="L242" s="78" t="s">
        <v>17</v>
      </c>
      <c r="M242" s="78" t="s">
        <v>7</v>
      </c>
      <c r="N242" s="78" t="s">
        <v>8</v>
      </c>
      <c r="O242" s="121"/>
      <c r="P242" s="125"/>
      <c r="Q242" s="127"/>
      <c r="R242" s="127"/>
      <c r="S242" s="127"/>
      <c r="T242" s="127"/>
      <c r="U242" s="127"/>
      <c r="V242" s="127"/>
    </row>
    <row r="243" spans="2:22" ht="18">
      <c r="B243" s="49"/>
      <c r="C243" s="20"/>
      <c r="D243" s="4"/>
      <c r="E243" s="4"/>
      <c r="F243" s="4"/>
      <c r="G243" s="4"/>
      <c r="H243" s="4"/>
      <c r="I243" s="4"/>
      <c r="J243" s="4"/>
      <c r="K243" s="5"/>
      <c r="L243" s="5"/>
      <c r="M243" s="5"/>
      <c r="N243" s="5"/>
      <c r="O243" s="4"/>
      <c r="P243" s="4"/>
      <c r="Q243" s="4"/>
      <c r="R243" s="4"/>
      <c r="S243" s="6"/>
      <c r="T243" s="6"/>
      <c r="U243" s="6"/>
      <c r="V243" s="7"/>
    </row>
    <row r="244" spans="2:22" ht="18">
      <c r="B244" s="49"/>
      <c r="C244" s="21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8"/>
      <c r="O244" s="6"/>
      <c r="P244" s="6"/>
      <c r="Q244" s="4"/>
      <c r="R244" s="4"/>
      <c r="S244" s="4"/>
      <c r="T244" s="4"/>
      <c r="U244" s="4"/>
      <c r="V244" s="7"/>
    </row>
    <row r="245" spans="2:22" ht="18">
      <c r="B245" s="49"/>
      <c r="C245" s="20"/>
      <c r="D245" s="4"/>
      <c r="E245" s="4"/>
      <c r="F245" s="4"/>
      <c r="G245" s="4"/>
      <c r="H245" s="4"/>
      <c r="I245" s="4"/>
      <c r="J245" s="4"/>
      <c r="K245" s="5"/>
      <c r="L245" s="5"/>
      <c r="M245" s="5"/>
      <c r="N245" s="5"/>
      <c r="O245" s="4"/>
      <c r="P245" s="4"/>
      <c r="Q245" s="4"/>
      <c r="R245" s="4"/>
      <c r="S245" s="4"/>
      <c r="T245" s="4"/>
      <c r="U245" s="4"/>
      <c r="V245" s="7"/>
    </row>
    <row r="246" spans="2:22" ht="18">
      <c r="B246" s="49"/>
      <c r="C246" s="20"/>
      <c r="D246" s="4"/>
      <c r="E246" s="4"/>
      <c r="F246" s="4"/>
      <c r="G246" s="4"/>
      <c r="H246" s="4"/>
      <c r="I246" s="4"/>
      <c r="J246" s="4"/>
      <c r="K246" s="5"/>
      <c r="L246" s="5"/>
      <c r="M246" s="5"/>
      <c r="N246" s="5"/>
      <c r="O246" s="4"/>
      <c r="P246" s="4"/>
      <c r="Q246" s="4"/>
      <c r="R246" s="4"/>
      <c r="S246" s="6"/>
      <c r="T246" s="6"/>
      <c r="U246" s="6"/>
      <c r="V246" s="7"/>
    </row>
    <row r="247" spans="2:22" ht="18">
      <c r="B247" s="49"/>
      <c r="C247" s="21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8"/>
      <c r="O247" s="6"/>
      <c r="P247" s="6"/>
      <c r="Q247" s="6"/>
      <c r="R247" s="6"/>
      <c r="S247" s="6"/>
      <c r="T247" s="6"/>
      <c r="U247" s="6"/>
      <c r="V247" s="7"/>
    </row>
    <row r="248" spans="2:22" ht="18">
      <c r="B248" s="49"/>
      <c r="C248" s="21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8"/>
      <c r="O248" s="6"/>
      <c r="P248" s="6"/>
      <c r="Q248" s="6"/>
      <c r="R248" s="6"/>
      <c r="S248" s="6"/>
      <c r="T248" s="6"/>
      <c r="U248" s="6"/>
      <c r="V248" s="7"/>
    </row>
    <row r="249" spans="2:22" ht="18">
      <c r="B249" s="49"/>
      <c r="C249" s="21"/>
      <c r="D249" s="6"/>
      <c r="E249" s="6"/>
      <c r="F249" s="6"/>
      <c r="G249" s="6"/>
      <c r="H249" s="6"/>
      <c r="I249" s="6"/>
      <c r="J249" s="15"/>
      <c r="K249" s="8"/>
      <c r="L249" s="8"/>
      <c r="M249" s="8"/>
      <c r="N249" s="8"/>
      <c r="O249" s="6"/>
      <c r="P249" s="6"/>
      <c r="Q249" s="6"/>
      <c r="R249" s="6"/>
      <c r="S249" s="6"/>
      <c r="T249" s="6"/>
      <c r="U249" s="6"/>
      <c r="V249" s="7"/>
    </row>
    <row r="250" spans="2:22" ht="18">
      <c r="B250" s="49"/>
      <c r="C250" s="21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8"/>
      <c r="O250" s="6"/>
      <c r="P250" s="6"/>
      <c r="Q250" s="4"/>
      <c r="R250" s="4"/>
      <c r="S250" s="4"/>
      <c r="T250" s="4"/>
      <c r="U250" s="4"/>
      <c r="V250" s="7"/>
    </row>
    <row r="251" spans="2:22" ht="18">
      <c r="B251" s="49"/>
      <c r="C251" s="21"/>
      <c r="D251" s="6"/>
      <c r="E251" s="6"/>
      <c r="F251" s="6"/>
      <c r="G251" s="6"/>
      <c r="H251" s="6"/>
      <c r="I251" s="6"/>
      <c r="J251" s="4"/>
      <c r="K251" s="8"/>
      <c r="L251" s="8"/>
      <c r="M251" s="8"/>
      <c r="N251" s="8"/>
      <c r="O251" s="6"/>
      <c r="P251" s="6"/>
      <c r="Q251" s="6"/>
      <c r="R251" s="6"/>
      <c r="S251" s="6"/>
      <c r="T251" s="6"/>
      <c r="U251" s="4"/>
      <c r="V251" s="7"/>
    </row>
    <row r="252" spans="2:22" ht="18">
      <c r="B252" s="49"/>
      <c r="C252" s="21"/>
      <c r="D252" s="6"/>
      <c r="E252" s="6"/>
      <c r="F252" s="6"/>
      <c r="G252" s="6"/>
      <c r="H252" s="6"/>
      <c r="I252" s="6"/>
      <c r="J252" s="4"/>
      <c r="K252" s="8"/>
      <c r="L252" s="8"/>
      <c r="M252" s="8"/>
      <c r="N252" s="8"/>
      <c r="O252" s="6"/>
      <c r="P252" s="6"/>
      <c r="Q252" s="15"/>
      <c r="R252" s="6"/>
      <c r="S252" s="6"/>
      <c r="T252" s="6"/>
      <c r="U252" s="4"/>
      <c r="V252" s="7"/>
    </row>
    <row r="253" spans="2:22" ht="18">
      <c r="B253" s="49"/>
      <c r="C253" s="21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8"/>
      <c r="O253" s="6"/>
      <c r="P253" s="6"/>
      <c r="Q253" s="6"/>
      <c r="R253" s="6"/>
      <c r="S253" s="6"/>
      <c r="T253" s="6"/>
      <c r="U253" s="4"/>
      <c r="V253" s="7"/>
    </row>
    <row r="254" spans="2:22" ht="18">
      <c r="B254" s="49"/>
      <c r="C254" s="21"/>
      <c r="D254" s="6"/>
      <c r="E254" s="6"/>
      <c r="F254" s="6"/>
      <c r="G254" s="6"/>
      <c r="H254" s="6"/>
      <c r="I254" s="6"/>
      <c r="J254" s="6"/>
      <c r="K254" s="8"/>
      <c r="L254" s="23"/>
      <c r="M254" s="8"/>
      <c r="N254" s="8"/>
      <c r="O254" s="6"/>
      <c r="P254" s="6"/>
      <c r="Q254" s="6"/>
      <c r="R254" s="4"/>
      <c r="S254" s="4"/>
      <c r="T254" s="4"/>
      <c r="U254" s="4"/>
      <c r="V254" s="7"/>
    </row>
    <row r="255" spans="2:22" ht="18">
      <c r="B255" s="49"/>
      <c r="C255" s="20"/>
      <c r="D255" s="4"/>
      <c r="E255" s="4"/>
      <c r="F255" s="4"/>
      <c r="G255" s="6"/>
      <c r="H255" s="6"/>
      <c r="I255" s="4"/>
      <c r="J255" s="6"/>
      <c r="K255" s="5"/>
      <c r="L255" s="5"/>
      <c r="M255" s="5"/>
      <c r="N255" s="5"/>
      <c r="O255" s="4"/>
      <c r="P255" s="4"/>
      <c r="Q255" s="4"/>
      <c r="R255" s="4"/>
      <c r="S255" s="4"/>
      <c r="T255" s="4"/>
      <c r="U255" s="4"/>
      <c r="V255" s="7"/>
    </row>
    <row r="256" spans="2:22" ht="18">
      <c r="B256" s="49"/>
      <c r="C256" s="21"/>
      <c r="D256" s="6"/>
      <c r="E256" s="6"/>
      <c r="F256" s="6"/>
      <c r="G256" s="6"/>
      <c r="H256" s="4"/>
      <c r="I256" s="6"/>
      <c r="J256" s="6"/>
      <c r="K256" s="8"/>
      <c r="L256" s="8"/>
      <c r="M256" s="8"/>
      <c r="N256" s="8"/>
      <c r="O256" s="6"/>
      <c r="P256" s="6"/>
      <c r="Q256" s="4"/>
      <c r="R256" s="6"/>
      <c r="S256" s="6"/>
      <c r="T256" s="6"/>
      <c r="U256" s="4"/>
      <c r="V256" s="7"/>
    </row>
    <row r="257" spans="2:22" ht="18">
      <c r="B257" s="49"/>
      <c r="C257" s="20"/>
      <c r="D257" s="4"/>
      <c r="E257" s="4"/>
      <c r="F257" s="4"/>
      <c r="G257" s="6"/>
      <c r="H257" s="6"/>
      <c r="I257" s="4"/>
      <c r="K257" s="5"/>
      <c r="L257" s="5"/>
      <c r="M257" s="5"/>
      <c r="N257" s="5"/>
      <c r="O257" s="4"/>
      <c r="P257" s="4"/>
      <c r="Q257" s="6"/>
      <c r="R257" s="4"/>
      <c r="S257" s="4"/>
      <c r="T257" s="4"/>
      <c r="U257" s="4"/>
      <c r="V257" s="7"/>
    </row>
    <row r="258" spans="2:22" ht="18">
      <c r="B258" s="49"/>
      <c r="C258" s="18"/>
      <c r="D258" s="15"/>
      <c r="E258" s="13"/>
      <c r="F258" s="13"/>
      <c r="G258" s="6"/>
      <c r="H258" s="4"/>
      <c r="I258" s="13"/>
      <c r="J258" s="6"/>
      <c r="K258" s="14"/>
      <c r="L258" s="14"/>
      <c r="M258" s="14"/>
      <c r="N258" s="14"/>
      <c r="O258" s="13"/>
      <c r="P258" s="13"/>
      <c r="Q258" s="4"/>
      <c r="R258" s="13"/>
      <c r="S258" s="13"/>
      <c r="T258" s="13"/>
      <c r="U258" s="13"/>
      <c r="V258" s="7"/>
    </row>
    <row r="259" spans="2:22" ht="18">
      <c r="B259" s="3"/>
      <c r="C259" s="18"/>
      <c r="D259" s="13"/>
      <c r="E259" s="13"/>
      <c r="F259" s="13"/>
      <c r="G259" s="6"/>
      <c r="H259" s="13"/>
      <c r="I259" s="13"/>
      <c r="J259" s="6"/>
      <c r="K259" s="14"/>
      <c r="L259" s="14"/>
      <c r="M259" s="14"/>
      <c r="N259" s="14"/>
      <c r="O259" s="13"/>
      <c r="P259" s="13"/>
      <c r="Q259" s="13"/>
      <c r="R259" s="13"/>
      <c r="S259" s="13"/>
      <c r="T259" s="13"/>
      <c r="U259" s="13"/>
      <c r="V259" s="7"/>
    </row>
    <row r="260" spans="2:22" ht="18">
      <c r="B260" s="3"/>
      <c r="C260" s="18"/>
      <c r="D260" s="13"/>
      <c r="E260" s="13"/>
      <c r="F260" s="13"/>
      <c r="G260" s="6"/>
      <c r="H260" s="13"/>
      <c r="I260" s="13"/>
      <c r="J260" s="6"/>
      <c r="K260" s="14"/>
      <c r="L260" s="14"/>
      <c r="M260" s="14"/>
      <c r="N260" s="14"/>
      <c r="O260" s="13"/>
      <c r="P260" s="13"/>
      <c r="Q260" s="13"/>
      <c r="R260" s="13"/>
      <c r="S260" s="13"/>
      <c r="T260" s="13"/>
      <c r="U260" s="13"/>
      <c r="V260" s="7"/>
    </row>
    <row r="261" spans="2:22" ht="18">
      <c r="B261" s="3"/>
      <c r="C261" s="18"/>
      <c r="D261" s="13"/>
      <c r="E261" s="13"/>
      <c r="F261" s="13"/>
      <c r="G261" s="6"/>
      <c r="H261" s="13"/>
      <c r="I261" s="13"/>
      <c r="J261" s="6"/>
      <c r="K261" s="14"/>
      <c r="L261" s="14"/>
      <c r="M261" s="14"/>
      <c r="N261" s="14"/>
      <c r="O261" s="13"/>
      <c r="P261" s="13"/>
      <c r="Q261" s="13"/>
      <c r="R261" s="13"/>
      <c r="S261" s="13"/>
      <c r="T261" s="13"/>
      <c r="U261" s="13"/>
      <c r="V261" s="7"/>
    </row>
    <row r="262" spans="2:22" ht="18">
      <c r="B262" s="3"/>
      <c r="C262" s="20"/>
      <c r="D262" s="13"/>
      <c r="E262" s="13"/>
      <c r="F262" s="13"/>
      <c r="G262" s="6"/>
      <c r="H262" s="13"/>
      <c r="I262" s="13"/>
      <c r="J262" s="4"/>
      <c r="K262" s="14"/>
      <c r="L262" s="14"/>
      <c r="M262" s="14"/>
      <c r="N262" s="14"/>
      <c r="O262" s="13"/>
      <c r="P262" s="13"/>
      <c r="Q262" s="13"/>
      <c r="R262" s="13"/>
      <c r="S262" s="13"/>
      <c r="T262" s="13"/>
      <c r="U262" s="13"/>
      <c r="V262" s="7"/>
    </row>
    <row r="263" spans="2:22" ht="18">
      <c r="B263" s="3"/>
      <c r="C263" s="22"/>
      <c r="D263" s="13"/>
      <c r="E263" s="13"/>
      <c r="F263" s="13"/>
      <c r="G263" s="6"/>
      <c r="H263" s="13"/>
      <c r="I263" s="13"/>
      <c r="J263" s="13"/>
      <c r="K263" s="14"/>
      <c r="L263" s="14"/>
      <c r="M263" s="14"/>
      <c r="N263" s="14"/>
      <c r="O263" s="13"/>
      <c r="P263" s="13"/>
      <c r="Q263" s="13"/>
      <c r="R263" s="13"/>
      <c r="S263" s="13"/>
      <c r="T263" s="13"/>
      <c r="U263" s="13"/>
      <c r="V263" s="7"/>
    </row>
    <row r="264" spans="2:22" ht="18.75" thickBot="1">
      <c r="B264" s="19" t="s">
        <v>11</v>
      </c>
      <c r="C264" s="9">
        <f t="shared" ref="C264:V264" si="8">SUM(C243:C263)</f>
        <v>0</v>
      </c>
      <c r="D264" s="9">
        <f t="shared" si="8"/>
        <v>0</v>
      </c>
      <c r="E264" s="9">
        <f t="shared" si="8"/>
        <v>0</v>
      </c>
      <c r="F264" s="9">
        <f t="shared" si="8"/>
        <v>0</v>
      </c>
      <c r="G264" s="9">
        <f t="shared" si="8"/>
        <v>0</v>
      </c>
      <c r="H264" s="9">
        <f t="shared" si="8"/>
        <v>0</v>
      </c>
      <c r="I264" s="9">
        <f t="shared" si="8"/>
        <v>0</v>
      </c>
      <c r="J264" s="9">
        <f t="shared" si="8"/>
        <v>0</v>
      </c>
      <c r="K264" s="9">
        <f t="shared" si="8"/>
        <v>0</v>
      </c>
      <c r="L264" s="9">
        <f t="shared" si="8"/>
        <v>0</v>
      </c>
      <c r="M264" s="9">
        <f t="shared" si="8"/>
        <v>0</v>
      </c>
      <c r="N264" s="9">
        <f t="shared" si="8"/>
        <v>0</v>
      </c>
      <c r="O264" s="9">
        <f t="shared" si="8"/>
        <v>0</v>
      </c>
      <c r="P264" s="9">
        <f t="shared" si="8"/>
        <v>0</v>
      </c>
      <c r="Q264" s="9">
        <f t="shared" si="8"/>
        <v>0</v>
      </c>
      <c r="R264" s="9">
        <f t="shared" si="8"/>
        <v>0</v>
      </c>
      <c r="S264" s="9">
        <f t="shared" si="8"/>
        <v>0</v>
      </c>
      <c r="T264" s="9">
        <f t="shared" si="8"/>
        <v>0</v>
      </c>
      <c r="U264" s="9">
        <f t="shared" si="8"/>
        <v>0</v>
      </c>
      <c r="V264" s="9">
        <f t="shared" si="8"/>
        <v>0</v>
      </c>
    </row>
    <row r="267" spans="2:22">
      <c r="B267" s="119" t="s">
        <v>51</v>
      </c>
      <c r="C267" s="119"/>
      <c r="D267" s="119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</row>
    <row r="268" spans="2:22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</row>
    <row r="269" spans="2:22" ht="15.75" thickBot="1">
      <c r="B269" s="1"/>
      <c r="C269" s="1"/>
      <c r="D269" s="1"/>
      <c r="E269" s="1"/>
      <c r="F269" s="1"/>
      <c r="G269" s="1"/>
      <c r="H269" s="1"/>
      <c r="I269" s="1"/>
      <c r="J269" s="1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2:22" ht="17.25" thickBot="1">
      <c r="B270" s="120" t="s">
        <v>0</v>
      </c>
      <c r="C270" s="121" t="s">
        <v>12</v>
      </c>
      <c r="D270" s="122" t="s">
        <v>1</v>
      </c>
      <c r="E270" s="76" t="s">
        <v>15</v>
      </c>
      <c r="F270" s="11"/>
      <c r="G270" s="121" t="s">
        <v>21</v>
      </c>
      <c r="H270" s="121" t="s">
        <v>2</v>
      </c>
      <c r="I270" s="123" t="s">
        <v>16</v>
      </c>
      <c r="J270" s="121" t="s">
        <v>3</v>
      </c>
      <c r="K270" s="125" t="s">
        <v>6</v>
      </c>
      <c r="L270" s="125"/>
      <c r="M270" s="125"/>
      <c r="N270" s="125"/>
      <c r="O270" s="121" t="s">
        <v>4</v>
      </c>
      <c r="P270" s="125" t="s">
        <v>5</v>
      </c>
      <c r="Q270" s="126" t="s">
        <v>19</v>
      </c>
      <c r="R270" s="126" t="s">
        <v>9</v>
      </c>
      <c r="S270" s="126" t="s">
        <v>10</v>
      </c>
      <c r="T270" s="126" t="s">
        <v>20</v>
      </c>
      <c r="U270" s="126" t="s">
        <v>18</v>
      </c>
      <c r="V270" s="126" t="s">
        <v>11</v>
      </c>
    </row>
    <row r="271" spans="2:22" ht="50.25" thickBot="1">
      <c r="B271" s="120"/>
      <c r="C271" s="121"/>
      <c r="D271" s="121"/>
      <c r="E271" s="77" t="s">
        <v>13</v>
      </c>
      <c r="F271" s="77" t="s">
        <v>14</v>
      </c>
      <c r="G271" s="121"/>
      <c r="H271" s="121"/>
      <c r="I271" s="124"/>
      <c r="J271" s="121"/>
      <c r="K271" s="78" t="s">
        <v>6</v>
      </c>
      <c r="L271" s="78" t="s">
        <v>17</v>
      </c>
      <c r="M271" s="78" t="s">
        <v>7</v>
      </c>
      <c r="N271" s="78" t="s">
        <v>8</v>
      </c>
      <c r="O271" s="121"/>
      <c r="P271" s="125"/>
      <c r="Q271" s="127"/>
      <c r="R271" s="127"/>
      <c r="S271" s="127"/>
      <c r="T271" s="127"/>
      <c r="U271" s="127"/>
      <c r="V271" s="127"/>
    </row>
    <row r="272" spans="2:22" ht="18">
      <c r="B272" s="49"/>
      <c r="C272" s="20"/>
      <c r="D272" s="4"/>
      <c r="E272" s="4"/>
      <c r="F272" s="4"/>
      <c r="G272" s="4"/>
      <c r="H272" s="4"/>
      <c r="I272" s="4"/>
      <c r="J272" s="4"/>
      <c r="K272" s="5"/>
      <c r="L272" s="5"/>
      <c r="M272" s="5"/>
      <c r="N272" s="5"/>
      <c r="O272" s="4"/>
      <c r="P272" s="4"/>
      <c r="Q272" s="4"/>
      <c r="R272" s="4"/>
      <c r="S272" s="6"/>
      <c r="T272" s="6"/>
      <c r="U272" s="6"/>
      <c r="V272" s="7"/>
    </row>
    <row r="273" spans="2:22" ht="18">
      <c r="B273" s="49"/>
      <c r="C273" s="21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8"/>
      <c r="O273" s="6"/>
      <c r="P273" s="6"/>
      <c r="Q273" s="4"/>
      <c r="R273" s="4"/>
      <c r="S273" s="4"/>
      <c r="T273" s="4"/>
      <c r="U273" s="4"/>
      <c r="V273" s="7"/>
    </row>
    <row r="274" spans="2:22" ht="18">
      <c r="B274" s="49"/>
      <c r="C274" s="20"/>
      <c r="D274" s="4"/>
      <c r="E274" s="4"/>
      <c r="F274" s="4"/>
      <c r="G274" s="4"/>
      <c r="H274" s="4"/>
      <c r="I274" s="4"/>
      <c r="J274" s="4"/>
      <c r="K274" s="5"/>
      <c r="L274" s="5"/>
      <c r="M274" s="5"/>
      <c r="N274" s="5"/>
      <c r="O274" s="4"/>
      <c r="P274" s="4"/>
      <c r="Q274" s="4"/>
      <c r="R274" s="4"/>
      <c r="S274" s="4"/>
      <c r="T274" s="4"/>
      <c r="U274" s="4"/>
      <c r="V274" s="7"/>
    </row>
    <row r="275" spans="2:22" ht="18">
      <c r="B275" s="49"/>
      <c r="C275" s="20"/>
      <c r="D275" s="4"/>
      <c r="E275" s="4"/>
      <c r="F275" s="4"/>
      <c r="G275" s="4"/>
      <c r="H275" s="4"/>
      <c r="I275" s="4"/>
      <c r="J275" s="4"/>
      <c r="K275" s="5"/>
      <c r="L275" s="5"/>
      <c r="M275" s="5"/>
      <c r="N275" s="5"/>
      <c r="O275" s="4"/>
      <c r="P275" s="4"/>
      <c r="Q275" s="4"/>
      <c r="R275" s="4"/>
      <c r="S275" s="6"/>
      <c r="T275" s="6"/>
      <c r="U275" s="6"/>
      <c r="V275" s="7"/>
    </row>
    <row r="276" spans="2:22" ht="18">
      <c r="B276" s="49"/>
      <c r="C276" s="21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8"/>
      <c r="O276" s="6"/>
      <c r="P276" s="6"/>
      <c r="Q276" s="6"/>
      <c r="R276" s="6"/>
      <c r="S276" s="6"/>
      <c r="T276" s="6"/>
      <c r="U276" s="6"/>
      <c r="V276" s="7"/>
    </row>
    <row r="277" spans="2:22" ht="18">
      <c r="B277" s="49"/>
      <c r="C277" s="21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8"/>
      <c r="O277" s="6"/>
      <c r="P277" s="6"/>
      <c r="Q277" s="6"/>
      <c r="R277" s="6"/>
      <c r="S277" s="6"/>
      <c r="T277" s="6"/>
      <c r="U277" s="6"/>
      <c r="V277" s="7"/>
    </row>
    <row r="278" spans="2:22" ht="18">
      <c r="B278" s="49"/>
      <c r="C278" s="21"/>
      <c r="D278" s="6"/>
      <c r="E278" s="6"/>
      <c r="F278" s="6"/>
      <c r="G278" s="6"/>
      <c r="H278" s="6"/>
      <c r="I278" s="6"/>
      <c r="J278" s="15"/>
      <c r="K278" s="8"/>
      <c r="L278" s="8"/>
      <c r="M278" s="8"/>
      <c r="N278" s="8"/>
      <c r="O278" s="6"/>
      <c r="P278" s="6"/>
      <c r="Q278" s="6"/>
      <c r="R278" s="6"/>
      <c r="S278" s="6"/>
      <c r="T278" s="6"/>
      <c r="U278" s="6"/>
      <c r="V278" s="7"/>
    </row>
    <row r="279" spans="2:22" ht="18">
      <c r="B279" s="49"/>
      <c r="C279" s="21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8"/>
      <c r="O279" s="6"/>
      <c r="P279" s="6"/>
      <c r="Q279" s="4"/>
      <c r="R279" s="4"/>
      <c r="S279" s="4"/>
      <c r="T279" s="4"/>
      <c r="U279" s="4"/>
      <c r="V279" s="7"/>
    </row>
    <row r="280" spans="2:22" ht="18">
      <c r="B280" s="49"/>
      <c r="C280" s="21"/>
      <c r="D280" s="6"/>
      <c r="E280" s="6"/>
      <c r="F280" s="6"/>
      <c r="G280" s="6"/>
      <c r="H280" s="6"/>
      <c r="I280" s="6"/>
      <c r="J280" s="4"/>
      <c r="K280" s="8"/>
      <c r="L280" s="8"/>
      <c r="M280" s="8"/>
      <c r="N280" s="8"/>
      <c r="O280" s="6"/>
      <c r="P280" s="6"/>
      <c r="Q280" s="6"/>
      <c r="R280" s="6"/>
      <c r="S280" s="6"/>
      <c r="T280" s="6"/>
      <c r="U280" s="4"/>
      <c r="V280" s="7"/>
    </row>
    <row r="281" spans="2:22" ht="18">
      <c r="B281" s="49"/>
      <c r="C281" s="21"/>
      <c r="D281" s="6"/>
      <c r="E281" s="6"/>
      <c r="F281" s="6"/>
      <c r="G281" s="6"/>
      <c r="H281" s="6"/>
      <c r="I281" s="6"/>
      <c r="J281" s="4"/>
      <c r="K281" s="8"/>
      <c r="L281" s="8"/>
      <c r="M281" s="8"/>
      <c r="N281" s="8"/>
      <c r="O281" s="6"/>
      <c r="P281" s="6"/>
      <c r="Q281" s="15"/>
      <c r="R281" s="6"/>
      <c r="S281" s="6"/>
      <c r="T281" s="6"/>
      <c r="U281" s="4"/>
      <c r="V281" s="7"/>
    </row>
    <row r="282" spans="2:22" ht="18">
      <c r="B282" s="49"/>
      <c r="C282" s="21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8"/>
      <c r="O282" s="6"/>
      <c r="P282" s="6"/>
      <c r="Q282" s="6"/>
      <c r="R282" s="6"/>
      <c r="S282" s="6"/>
      <c r="T282" s="6"/>
      <c r="U282" s="4"/>
      <c r="V282" s="7"/>
    </row>
    <row r="283" spans="2:22" ht="18">
      <c r="B283" s="49"/>
      <c r="C283" s="21"/>
      <c r="D283" s="6"/>
      <c r="E283" s="6"/>
      <c r="F283" s="6"/>
      <c r="G283" s="6"/>
      <c r="H283" s="6"/>
      <c r="I283" s="6"/>
      <c r="J283" s="6"/>
      <c r="K283" s="8"/>
      <c r="L283" s="23"/>
      <c r="M283" s="8"/>
      <c r="N283" s="8"/>
      <c r="O283" s="6"/>
      <c r="P283" s="6"/>
      <c r="Q283" s="6"/>
      <c r="R283" s="4"/>
      <c r="S283" s="4"/>
      <c r="T283" s="4"/>
      <c r="U283" s="4"/>
      <c r="V283" s="7"/>
    </row>
    <row r="284" spans="2:22" ht="18">
      <c r="B284" s="49"/>
      <c r="C284" s="20"/>
      <c r="D284" s="4"/>
      <c r="E284" s="4"/>
      <c r="F284" s="4"/>
      <c r="G284" s="6"/>
      <c r="H284" s="6"/>
      <c r="I284" s="4"/>
      <c r="J284" s="6"/>
      <c r="K284" s="5"/>
      <c r="L284" s="5"/>
      <c r="M284" s="5"/>
      <c r="N284" s="5"/>
      <c r="O284" s="4"/>
      <c r="P284" s="4"/>
      <c r="Q284" s="4"/>
      <c r="R284" s="4"/>
      <c r="S284" s="4"/>
      <c r="T284" s="4"/>
      <c r="U284" s="4"/>
      <c r="V284" s="7"/>
    </row>
    <row r="285" spans="2:22" ht="18">
      <c r="B285" s="49"/>
      <c r="C285" s="21"/>
      <c r="D285" s="6"/>
      <c r="E285" s="6"/>
      <c r="F285" s="6"/>
      <c r="G285" s="6"/>
      <c r="H285" s="4"/>
      <c r="I285" s="6"/>
      <c r="J285" s="6"/>
      <c r="K285" s="8"/>
      <c r="L285" s="8"/>
      <c r="M285" s="8"/>
      <c r="N285" s="8"/>
      <c r="O285" s="6"/>
      <c r="P285" s="6"/>
      <c r="Q285" s="4"/>
      <c r="R285" s="6"/>
      <c r="S285" s="6"/>
      <c r="T285" s="6"/>
      <c r="U285" s="4"/>
      <c r="V285" s="7"/>
    </row>
    <row r="286" spans="2:22" ht="18">
      <c r="B286" s="49"/>
      <c r="C286" s="20"/>
      <c r="D286" s="4"/>
      <c r="E286" s="4"/>
      <c r="F286" s="4"/>
      <c r="G286" s="6"/>
      <c r="H286" s="6"/>
      <c r="I286" s="4"/>
      <c r="K286" s="5"/>
      <c r="L286" s="5"/>
      <c r="M286" s="5"/>
      <c r="N286" s="5"/>
      <c r="O286" s="4"/>
      <c r="P286" s="4"/>
      <c r="Q286" s="6"/>
      <c r="R286" s="4"/>
      <c r="S286" s="4"/>
      <c r="T286" s="4"/>
      <c r="U286" s="4"/>
      <c r="V286" s="7"/>
    </row>
    <row r="287" spans="2:22" ht="18">
      <c r="B287" s="49"/>
      <c r="C287" s="18"/>
      <c r="D287" s="15"/>
      <c r="E287" s="13"/>
      <c r="F287" s="13"/>
      <c r="G287" s="6"/>
      <c r="H287" s="4"/>
      <c r="I287" s="13"/>
      <c r="J287" s="6"/>
      <c r="K287" s="14"/>
      <c r="L287" s="14"/>
      <c r="M287" s="14"/>
      <c r="N287" s="14"/>
      <c r="O287" s="13"/>
      <c r="P287" s="13"/>
      <c r="Q287" s="4"/>
      <c r="R287" s="13"/>
      <c r="S287" s="13"/>
      <c r="T287" s="13"/>
      <c r="U287" s="13"/>
      <c r="V287" s="7"/>
    </row>
    <row r="288" spans="2:22" ht="18">
      <c r="B288" s="3"/>
      <c r="C288" s="18"/>
      <c r="D288" s="13"/>
      <c r="E288" s="13"/>
      <c r="F288" s="13"/>
      <c r="G288" s="6"/>
      <c r="H288" s="13"/>
      <c r="I288" s="13"/>
      <c r="J288" s="6"/>
      <c r="K288" s="14"/>
      <c r="L288" s="14"/>
      <c r="M288" s="14"/>
      <c r="N288" s="14"/>
      <c r="O288" s="13"/>
      <c r="P288" s="13"/>
      <c r="Q288" s="13"/>
      <c r="R288" s="13"/>
      <c r="S288" s="13"/>
      <c r="T288" s="13"/>
      <c r="U288" s="13"/>
      <c r="V288" s="7"/>
    </row>
    <row r="289" spans="2:22" ht="18">
      <c r="B289" s="3"/>
      <c r="C289" s="18"/>
      <c r="D289" s="13"/>
      <c r="E289" s="13"/>
      <c r="F289" s="13"/>
      <c r="G289" s="6"/>
      <c r="H289" s="13"/>
      <c r="I289" s="13"/>
      <c r="J289" s="6"/>
      <c r="K289" s="14"/>
      <c r="L289" s="14"/>
      <c r="M289" s="14"/>
      <c r="N289" s="14"/>
      <c r="O289" s="13"/>
      <c r="P289" s="13"/>
      <c r="Q289" s="13"/>
      <c r="R289" s="13"/>
      <c r="S289" s="13"/>
      <c r="T289" s="13"/>
      <c r="U289" s="13"/>
      <c r="V289" s="7"/>
    </row>
    <row r="290" spans="2:22" ht="18">
      <c r="B290" s="3"/>
      <c r="C290" s="18"/>
      <c r="D290" s="13"/>
      <c r="E290" s="13"/>
      <c r="F290" s="13"/>
      <c r="G290" s="6"/>
      <c r="H290" s="13"/>
      <c r="I290" s="13"/>
      <c r="J290" s="6"/>
      <c r="K290" s="14"/>
      <c r="L290" s="14"/>
      <c r="M290" s="14"/>
      <c r="N290" s="14"/>
      <c r="O290" s="13"/>
      <c r="P290" s="13"/>
      <c r="Q290" s="13"/>
      <c r="R290" s="13"/>
      <c r="S290" s="13"/>
      <c r="T290" s="13"/>
      <c r="U290" s="13"/>
      <c r="V290" s="7"/>
    </row>
    <row r="291" spans="2:22" ht="18">
      <c r="B291" s="3"/>
      <c r="C291" s="20"/>
      <c r="D291" s="13"/>
      <c r="E291" s="13"/>
      <c r="F291" s="13"/>
      <c r="G291" s="6"/>
      <c r="H291" s="13"/>
      <c r="I291" s="13"/>
      <c r="J291" s="4"/>
      <c r="K291" s="14"/>
      <c r="L291" s="14"/>
      <c r="M291" s="14"/>
      <c r="N291" s="14"/>
      <c r="O291" s="13"/>
      <c r="P291" s="13"/>
      <c r="Q291" s="13"/>
      <c r="R291" s="13"/>
      <c r="S291" s="13"/>
      <c r="T291" s="13"/>
      <c r="U291" s="13"/>
      <c r="V291" s="7"/>
    </row>
    <row r="292" spans="2:22" ht="18">
      <c r="B292" s="3"/>
      <c r="C292" s="22"/>
      <c r="D292" s="13"/>
      <c r="E292" s="13"/>
      <c r="F292" s="13"/>
      <c r="G292" s="6"/>
      <c r="H292" s="13"/>
      <c r="I292" s="13"/>
      <c r="J292" s="13"/>
      <c r="K292" s="14"/>
      <c r="L292" s="14"/>
      <c r="M292" s="14"/>
      <c r="N292" s="14"/>
      <c r="O292" s="13"/>
      <c r="P292" s="13"/>
      <c r="Q292" s="13"/>
      <c r="R292" s="13"/>
      <c r="S292" s="13"/>
      <c r="T292" s="13"/>
      <c r="U292" s="13"/>
      <c r="V292" s="7"/>
    </row>
    <row r="293" spans="2:22" ht="18.75" thickBot="1">
      <c r="B293" s="19" t="s">
        <v>11</v>
      </c>
      <c r="C293" s="9">
        <f t="shared" ref="C293:V293" si="9">SUM(C272:C292)</f>
        <v>0</v>
      </c>
      <c r="D293" s="9">
        <f t="shared" si="9"/>
        <v>0</v>
      </c>
      <c r="E293" s="9">
        <f t="shared" si="9"/>
        <v>0</v>
      </c>
      <c r="F293" s="9">
        <f t="shared" si="9"/>
        <v>0</v>
      </c>
      <c r="G293" s="9">
        <f t="shared" si="9"/>
        <v>0</v>
      </c>
      <c r="H293" s="9">
        <f t="shared" si="9"/>
        <v>0</v>
      </c>
      <c r="I293" s="9">
        <f t="shared" si="9"/>
        <v>0</v>
      </c>
      <c r="J293" s="9">
        <f t="shared" si="9"/>
        <v>0</v>
      </c>
      <c r="K293" s="9">
        <f t="shared" si="9"/>
        <v>0</v>
      </c>
      <c r="L293" s="9">
        <f t="shared" si="9"/>
        <v>0</v>
      </c>
      <c r="M293" s="9">
        <f t="shared" si="9"/>
        <v>0</v>
      </c>
      <c r="N293" s="9">
        <f t="shared" si="9"/>
        <v>0</v>
      </c>
      <c r="O293" s="9">
        <f t="shared" si="9"/>
        <v>0</v>
      </c>
      <c r="P293" s="9">
        <f t="shared" si="9"/>
        <v>0</v>
      </c>
      <c r="Q293" s="9">
        <f t="shared" si="9"/>
        <v>0</v>
      </c>
      <c r="R293" s="9">
        <f t="shared" si="9"/>
        <v>0</v>
      </c>
      <c r="S293" s="9">
        <f t="shared" si="9"/>
        <v>0</v>
      </c>
      <c r="T293" s="9">
        <f t="shared" si="9"/>
        <v>0</v>
      </c>
      <c r="U293" s="9">
        <f t="shared" si="9"/>
        <v>0</v>
      </c>
      <c r="V293" s="9">
        <f t="shared" si="9"/>
        <v>0</v>
      </c>
    </row>
    <row r="296" spans="2:22">
      <c r="B296" s="119" t="s">
        <v>52</v>
      </c>
      <c r="C296" s="119"/>
      <c r="D296" s="119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</row>
    <row r="297" spans="2:22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</row>
    <row r="298" spans="2:22" ht="15.75" thickBot="1">
      <c r="B298" s="1"/>
      <c r="C298" s="1"/>
      <c r="D298" s="1"/>
      <c r="E298" s="1"/>
      <c r="F298" s="1"/>
      <c r="G298" s="1"/>
      <c r="H298" s="1"/>
      <c r="I298" s="1"/>
      <c r="J298" s="1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2:22" ht="17.25" thickBot="1">
      <c r="B299" s="120" t="s">
        <v>0</v>
      </c>
      <c r="C299" s="121" t="s">
        <v>12</v>
      </c>
      <c r="D299" s="122" t="s">
        <v>1</v>
      </c>
      <c r="E299" s="76" t="s">
        <v>15</v>
      </c>
      <c r="F299" s="11"/>
      <c r="G299" s="121" t="s">
        <v>21</v>
      </c>
      <c r="H299" s="121" t="s">
        <v>2</v>
      </c>
      <c r="I299" s="123" t="s">
        <v>16</v>
      </c>
      <c r="J299" s="121" t="s">
        <v>3</v>
      </c>
      <c r="K299" s="125" t="s">
        <v>6</v>
      </c>
      <c r="L299" s="125"/>
      <c r="M299" s="125"/>
      <c r="N299" s="125"/>
      <c r="O299" s="121" t="s">
        <v>4</v>
      </c>
      <c r="P299" s="125" t="s">
        <v>5</v>
      </c>
      <c r="Q299" s="126" t="s">
        <v>19</v>
      </c>
      <c r="R299" s="126" t="s">
        <v>9</v>
      </c>
      <c r="S299" s="126" t="s">
        <v>10</v>
      </c>
      <c r="T299" s="126" t="s">
        <v>20</v>
      </c>
      <c r="U299" s="126" t="s">
        <v>18</v>
      </c>
      <c r="V299" s="126" t="s">
        <v>11</v>
      </c>
    </row>
    <row r="300" spans="2:22" ht="50.25" thickBot="1">
      <c r="B300" s="120"/>
      <c r="C300" s="121"/>
      <c r="D300" s="121"/>
      <c r="E300" s="77" t="s">
        <v>13</v>
      </c>
      <c r="F300" s="77" t="s">
        <v>14</v>
      </c>
      <c r="G300" s="121"/>
      <c r="H300" s="121"/>
      <c r="I300" s="124"/>
      <c r="J300" s="121"/>
      <c r="K300" s="78" t="s">
        <v>6</v>
      </c>
      <c r="L300" s="78" t="s">
        <v>17</v>
      </c>
      <c r="M300" s="78" t="s">
        <v>7</v>
      </c>
      <c r="N300" s="78" t="s">
        <v>8</v>
      </c>
      <c r="O300" s="121"/>
      <c r="P300" s="125"/>
      <c r="Q300" s="127"/>
      <c r="R300" s="127"/>
      <c r="S300" s="127"/>
      <c r="T300" s="127"/>
      <c r="U300" s="127"/>
      <c r="V300" s="127"/>
    </row>
    <row r="301" spans="2:22" ht="18">
      <c r="B301" s="49"/>
      <c r="C301" s="20"/>
      <c r="D301" s="4"/>
      <c r="E301" s="4"/>
      <c r="F301" s="4"/>
      <c r="G301" s="4"/>
      <c r="H301" s="4"/>
      <c r="I301" s="4"/>
      <c r="J301" s="4"/>
      <c r="K301" s="5"/>
      <c r="L301" s="5"/>
      <c r="M301" s="5"/>
      <c r="N301" s="5"/>
      <c r="O301" s="4"/>
      <c r="P301" s="4"/>
      <c r="Q301" s="4"/>
      <c r="R301" s="4"/>
      <c r="S301" s="6"/>
      <c r="T301" s="6"/>
      <c r="U301" s="6"/>
      <c r="V301" s="7"/>
    </row>
    <row r="302" spans="2:22" ht="18">
      <c r="B302" s="49"/>
      <c r="C302" s="21"/>
      <c r="D302" s="6"/>
      <c r="E302" s="6"/>
      <c r="F302" s="6"/>
      <c r="G302" s="6"/>
      <c r="H302" s="6"/>
      <c r="I302" s="6"/>
      <c r="J302" s="6"/>
      <c r="K302" s="8"/>
      <c r="L302" s="8"/>
      <c r="M302" s="8"/>
      <c r="N302" s="8"/>
      <c r="O302" s="6"/>
      <c r="P302" s="6"/>
      <c r="Q302" s="4"/>
      <c r="R302" s="4"/>
      <c r="S302" s="4"/>
      <c r="T302" s="4"/>
      <c r="U302" s="4"/>
      <c r="V302" s="7"/>
    </row>
    <row r="303" spans="2:22" ht="18">
      <c r="B303" s="49"/>
      <c r="C303" s="20"/>
      <c r="D303" s="4"/>
      <c r="E303" s="4"/>
      <c r="F303" s="4"/>
      <c r="G303" s="4"/>
      <c r="H303" s="4"/>
      <c r="I303" s="4"/>
      <c r="J303" s="4"/>
      <c r="K303" s="5"/>
      <c r="L303" s="5"/>
      <c r="M303" s="5"/>
      <c r="N303" s="5"/>
      <c r="O303" s="4"/>
      <c r="P303" s="4"/>
      <c r="Q303" s="4"/>
      <c r="R303" s="4"/>
      <c r="S303" s="4"/>
      <c r="T303" s="4"/>
      <c r="U303" s="4"/>
      <c r="V303" s="7"/>
    </row>
    <row r="304" spans="2:22" ht="18">
      <c r="B304" s="49"/>
      <c r="C304" s="20"/>
      <c r="D304" s="4"/>
      <c r="E304" s="4"/>
      <c r="F304" s="4"/>
      <c r="G304" s="4"/>
      <c r="H304" s="4"/>
      <c r="I304" s="4"/>
      <c r="J304" s="4"/>
      <c r="K304" s="5"/>
      <c r="L304" s="5"/>
      <c r="M304" s="5"/>
      <c r="N304" s="5"/>
      <c r="O304" s="4"/>
      <c r="P304" s="4"/>
      <c r="Q304" s="4"/>
      <c r="R304" s="4"/>
      <c r="S304" s="6"/>
      <c r="T304" s="6"/>
      <c r="U304" s="6"/>
      <c r="V304" s="7"/>
    </row>
    <row r="305" spans="2:22" ht="18">
      <c r="B305" s="49"/>
      <c r="C305" s="21"/>
      <c r="D305" s="6"/>
      <c r="E305" s="6"/>
      <c r="F305" s="6"/>
      <c r="G305" s="6"/>
      <c r="H305" s="6"/>
      <c r="I305" s="6"/>
      <c r="J305" s="6"/>
      <c r="K305" s="8"/>
      <c r="L305" s="8"/>
      <c r="M305" s="8"/>
      <c r="N305" s="8"/>
      <c r="O305" s="6"/>
      <c r="P305" s="6"/>
      <c r="Q305" s="6"/>
      <c r="R305" s="6"/>
      <c r="S305" s="6"/>
      <c r="T305" s="6"/>
      <c r="U305" s="6"/>
      <c r="V305" s="7"/>
    </row>
    <row r="306" spans="2:22" ht="18">
      <c r="B306" s="49"/>
      <c r="C306" s="21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8"/>
      <c r="O306" s="6"/>
      <c r="P306" s="6"/>
      <c r="Q306" s="6"/>
      <c r="R306" s="6"/>
      <c r="S306" s="6"/>
      <c r="T306" s="6"/>
      <c r="U306" s="6"/>
      <c r="V306" s="7"/>
    </row>
    <row r="307" spans="2:22" ht="18">
      <c r="B307" s="49"/>
      <c r="C307" s="21"/>
      <c r="D307" s="6"/>
      <c r="E307" s="6"/>
      <c r="F307" s="6"/>
      <c r="G307" s="6"/>
      <c r="H307" s="6"/>
      <c r="I307" s="6"/>
      <c r="J307" s="15"/>
      <c r="K307" s="8"/>
      <c r="L307" s="8"/>
      <c r="M307" s="8"/>
      <c r="N307" s="8"/>
      <c r="O307" s="6"/>
      <c r="P307" s="6"/>
      <c r="Q307" s="6"/>
      <c r="R307" s="6"/>
      <c r="S307" s="6"/>
      <c r="T307" s="6"/>
      <c r="U307" s="6"/>
      <c r="V307" s="7"/>
    </row>
    <row r="308" spans="2:22" ht="18">
      <c r="B308" s="49"/>
      <c r="C308" s="21"/>
      <c r="D308" s="6"/>
      <c r="E308" s="6"/>
      <c r="F308" s="6"/>
      <c r="G308" s="6"/>
      <c r="H308" s="6"/>
      <c r="I308" s="6"/>
      <c r="J308" s="6"/>
      <c r="K308" s="8"/>
      <c r="L308" s="8"/>
      <c r="M308" s="8"/>
      <c r="N308" s="8"/>
      <c r="O308" s="6"/>
      <c r="P308" s="6"/>
      <c r="Q308" s="4"/>
      <c r="R308" s="4"/>
      <c r="S308" s="4"/>
      <c r="T308" s="4"/>
      <c r="U308" s="4"/>
      <c r="V308" s="7"/>
    </row>
    <row r="309" spans="2:22" ht="18">
      <c r="B309" s="49"/>
      <c r="C309" s="21"/>
      <c r="D309" s="6"/>
      <c r="E309" s="6"/>
      <c r="F309" s="6"/>
      <c r="G309" s="6"/>
      <c r="H309" s="6"/>
      <c r="I309" s="6"/>
      <c r="J309" s="4"/>
      <c r="K309" s="8"/>
      <c r="L309" s="8"/>
      <c r="M309" s="8"/>
      <c r="N309" s="8"/>
      <c r="O309" s="6"/>
      <c r="P309" s="6"/>
      <c r="Q309" s="6"/>
      <c r="R309" s="6"/>
      <c r="S309" s="6"/>
      <c r="T309" s="6"/>
      <c r="U309" s="4"/>
      <c r="V309" s="7"/>
    </row>
    <row r="310" spans="2:22" ht="18">
      <c r="B310" s="49"/>
      <c r="C310" s="21"/>
      <c r="D310" s="6"/>
      <c r="E310" s="6"/>
      <c r="F310" s="6"/>
      <c r="G310" s="6"/>
      <c r="H310" s="6"/>
      <c r="I310" s="6"/>
      <c r="J310" s="4"/>
      <c r="K310" s="8"/>
      <c r="L310" s="8"/>
      <c r="M310" s="8"/>
      <c r="N310" s="8"/>
      <c r="O310" s="6"/>
      <c r="P310" s="6"/>
      <c r="Q310" s="15"/>
      <c r="R310" s="6"/>
      <c r="S310" s="6"/>
      <c r="T310" s="6"/>
      <c r="U310" s="4"/>
      <c r="V310" s="7"/>
    </row>
    <row r="311" spans="2:22" ht="18">
      <c r="B311" s="49"/>
      <c r="C311" s="21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8"/>
      <c r="O311" s="6"/>
      <c r="P311" s="6"/>
      <c r="Q311" s="6"/>
      <c r="R311" s="6"/>
      <c r="S311" s="6"/>
      <c r="T311" s="6"/>
      <c r="U311" s="4"/>
      <c r="V311" s="7"/>
    </row>
    <row r="312" spans="2:22" ht="18">
      <c r="B312" s="49"/>
      <c r="C312" s="21"/>
      <c r="D312" s="6"/>
      <c r="E312" s="6"/>
      <c r="F312" s="6"/>
      <c r="G312" s="6"/>
      <c r="H312" s="6"/>
      <c r="I312" s="6"/>
      <c r="J312" s="6"/>
      <c r="K312" s="8"/>
      <c r="L312" s="23"/>
      <c r="M312" s="8"/>
      <c r="N312" s="8"/>
      <c r="O312" s="6"/>
      <c r="P312" s="6"/>
      <c r="Q312" s="6"/>
      <c r="R312" s="4"/>
      <c r="S312" s="4"/>
      <c r="T312" s="4"/>
      <c r="U312" s="4"/>
      <c r="V312" s="7"/>
    </row>
    <row r="313" spans="2:22" ht="18">
      <c r="B313" s="49"/>
      <c r="C313" s="20"/>
      <c r="D313" s="4"/>
      <c r="E313" s="4"/>
      <c r="F313" s="4"/>
      <c r="G313" s="6"/>
      <c r="H313" s="6"/>
      <c r="I313" s="4"/>
      <c r="J313" s="6"/>
      <c r="K313" s="5"/>
      <c r="L313" s="5"/>
      <c r="M313" s="5"/>
      <c r="N313" s="5"/>
      <c r="O313" s="4"/>
      <c r="P313" s="4"/>
      <c r="Q313" s="4"/>
      <c r="R313" s="4"/>
      <c r="S313" s="4"/>
      <c r="T313" s="4"/>
      <c r="U313" s="4"/>
      <c r="V313" s="7"/>
    </row>
    <row r="314" spans="2:22" ht="18">
      <c r="B314" s="49"/>
      <c r="C314" s="21"/>
      <c r="D314" s="6"/>
      <c r="E314" s="6"/>
      <c r="F314" s="6"/>
      <c r="G314" s="6"/>
      <c r="H314" s="4"/>
      <c r="I314" s="6"/>
      <c r="J314" s="6"/>
      <c r="K314" s="8"/>
      <c r="L314" s="8"/>
      <c r="M314" s="8"/>
      <c r="N314" s="8"/>
      <c r="O314" s="6"/>
      <c r="P314" s="6"/>
      <c r="Q314" s="4"/>
      <c r="R314" s="6"/>
      <c r="S314" s="6"/>
      <c r="T314" s="6"/>
      <c r="U314" s="4"/>
      <c r="V314" s="7"/>
    </row>
    <row r="315" spans="2:22" ht="18">
      <c r="B315" s="49"/>
      <c r="C315" s="20"/>
      <c r="D315" s="4"/>
      <c r="E315" s="4"/>
      <c r="F315" s="4"/>
      <c r="G315" s="6"/>
      <c r="H315" s="6"/>
      <c r="I315" s="4"/>
      <c r="K315" s="5"/>
      <c r="L315" s="5"/>
      <c r="M315" s="5"/>
      <c r="N315" s="5"/>
      <c r="O315" s="4"/>
      <c r="P315" s="4"/>
      <c r="Q315" s="6"/>
      <c r="R315" s="4"/>
      <c r="S315" s="4"/>
      <c r="T315" s="4"/>
      <c r="U315" s="4"/>
      <c r="V315" s="7"/>
    </row>
    <row r="316" spans="2:22" ht="18">
      <c r="B316" s="49"/>
      <c r="C316" s="18"/>
      <c r="D316" s="15"/>
      <c r="E316" s="13"/>
      <c r="F316" s="13"/>
      <c r="G316" s="6"/>
      <c r="H316" s="4"/>
      <c r="I316" s="13"/>
      <c r="J316" s="6"/>
      <c r="K316" s="14"/>
      <c r="L316" s="14"/>
      <c r="M316" s="14"/>
      <c r="N316" s="14"/>
      <c r="O316" s="13"/>
      <c r="P316" s="13"/>
      <c r="Q316" s="4"/>
      <c r="R316" s="13"/>
      <c r="S316" s="13"/>
      <c r="T316" s="13"/>
      <c r="U316" s="13"/>
      <c r="V316" s="7"/>
    </row>
    <row r="317" spans="2:22" ht="18">
      <c r="B317" s="3"/>
      <c r="C317" s="18"/>
      <c r="D317" s="13"/>
      <c r="E317" s="13"/>
      <c r="F317" s="13"/>
      <c r="G317" s="6"/>
      <c r="H317" s="13"/>
      <c r="I317" s="13"/>
      <c r="J317" s="6"/>
      <c r="K317" s="14"/>
      <c r="L317" s="14"/>
      <c r="M317" s="14"/>
      <c r="N317" s="14"/>
      <c r="O317" s="13"/>
      <c r="P317" s="13"/>
      <c r="Q317" s="13"/>
      <c r="R317" s="13"/>
      <c r="S317" s="13"/>
      <c r="T317" s="13"/>
      <c r="U317" s="13"/>
      <c r="V317" s="7"/>
    </row>
    <row r="318" spans="2:22" ht="18">
      <c r="B318" s="3"/>
      <c r="C318" s="18"/>
      <c r="D318" s="13"/>
      <c r="E318" s="13"/>
      <c r="F318" s="13"/>
      <c r="G318" s="6"/>
      <c r="H318" s="13"/>
      <c r="I318" s="13"/>
      <c r="J318" s="6"/>
      <c r="K318" s="14"/>
      <c r="L318" s="14"/>
      <c r="M318" s="14"/>
      <c r="N318" s="14"/>
      <c r="O318" s="13"/>
      <c r="P318" s="13"/>
      <c r="Q318" s="13"/>
      <c r="R318" s="13"/>
      <c r="S318" s="13"/>
      <c r="T318" s="13"/>
      <c r="U318" s="13"/>
      <c r="V318" s="7"/>
    </row>
    <row r="319" spans="2:22" ht="18">
      <c r="B319" s="3"/>
      <c r="C319" s="18"/>
      <c r="D319" s="13"/>
      <c r="E319" s="13"/>
      <c r="F319" s="13"/>
      <c r="G319" s="6"/>
      <c r="H319" s="13"/>
      <c r="I319" s="13"/>
      <c r="J319" s="6"/>
      <c r="K319" s="14"/>
      <c r="L319" s="14"/>
      <c r="M319" s="14"/>
      <c r="N319" s="14"/>
      <c r="O319" s="13"/>
      <c r="P319" s="13"/>
      <c r="Q319" s="13"/>
      <c r="R319" s="13"/>
      <c r="S319" s="13"/>
      <c r="T319" s="13"/>
      <c r="U319" s="13"/>
      <c r="V319" s="7"/>
    </row>
    <row r="320" spans="2:22" ht="18">
      <c r="B320" s="3"/>
      <c r="C320" s="20"/>
      <c r="D320" s="13"/>
      <c r="E320" s="13"/>
      <c r="F320" s="13"/>
      <c r="G320" s="6"/>
      <c r="H320" s="13"/>
      <c r="I320" s="13"/>
      <c r="J320" s="4"/>
      <c r="K320" s="14"/>
      <c r="L320" s="14"/>
      <c r="M320" s="14"/>
      <c r="N320" s="14"/>
      <c r="O320" s="13"/>
      <c r="P320" s="13"/>
      <c r="Q320" s="13"/>
      <c r="R320" s="13"/>
      <c r="S320" s="13"/>
      <c r="T320" s="13"/>
      <c r="U320" s="13"/>
      <c r="V320" s="7"/>
    </row>
    <row r="321" spans="2:22" ht="18">
      <c r="B321" s="3"/>
      <c r="C321" s="22"/>
      <c r="D321" s="13"/>
      <c r="E321" s="13"/>
      <c r="F321" s="13"/>
      <c r="G321" s="6"/>
      <c r="H321" s="13"/>
      <c r="I321" s="13"/>
      <c r="J321" s="13"/>
      <c r="K321" s="14"/>
      <c r="L321" s="14"/>
      <c r="M321" s="14"/>
      <c r="N321" s="14"/>
      <c r="O321" s="13"/>
      <c r="P321" s="13"/>
      <c r="Q321" s="13"/>
      <c r="R321" s="13"/>
      <c r="S321" s="13"/>
      <c r="T321" s="13"/>
      <c r="U321" s="13"/>
      <c r="V321" s="7"/>
    </row>
    <row r="322" spans="2:22" ht="18.75" thickBot="1">
      <c r="B322" s="19" t="s">
        <v>11</v>
      </c>
      <c r="C322" s="9">
        <f t="shared" ref="C322:V322" si="10">SUM(C301:C321)</f>
        <v>0</v>
      </c>
      <c r="D322" s="9">
        <f t="shared" si="10"/>
        <v>0</v>
      </c>
      <c r="E322" s="9">
        <f t="shared" si="10"/>
        <v>0</v>
      </c>
      <c r="F322" s="9">
        <f t="shared" si="10"/>
        <v>0</v>
      </c>
      <c r="G322" s="9">
        <f t="shared" si="10"/>
        <v>0</v>
      </c>
      <c r="H322" s="9">
        <f t="shared" si="10"/>
        <v>0</v>
      </c>
      <c r="I322" s="9">
        <f t="shared" si="10"/>
        <v>0</v>
      </c>
      <c r="J322" s="9">
        <f t="shared" si="10"/>
        <v>0</v>
      </c>
      <c r="K322" s="9">
        <f t="shared" si="10"/>
        <v>0</v>
      </c>
      <c r="L322" s="9">
        <f t="shared" si="10"/>
        <v>0</v>
      </c>
      <c r="M322" s="9">
        <f t="shared" si="10"/>
        <v>0</v>
      </c>
      <c r="N322" s="9">
        <f t="shared" si="10"/>
        <v>0</v>
      </c>
      <c r="O322" s="9">
        <f t="shared" si="10"/>
        <v>0</v>
      </c>
      <c r="P322" s="9">
        <f t="shared" si="10"/>
        <v>0</v>
      </c>
      <c r="Q322" s="9">
        <f t="shared" si="10"/>
        <v>0</v>
      </c>
      <c r="R322" s="9">
        <f t="shared" si="10"/>
        <v>0</v>
      </c>
      <c r="S322" s="9">
        <f t="shared" si="10"/>
        <v>0</v>
      </c>
      <c r="T322" s="9">
        <f t="shared" si="10"/>
        <v>0</v>
      </c>
      <c r="U322" s="9">
        <f t="shared" si="10"/>
        <v>0</v>
      </c>
      <c r="V322" s="9">
        <f t="shared" si="10"/>
        <v>0</v>
      </c>
    </row>
    <row r="325" spans="2:22">
      <c r="B325" s="119" t="s">
        <v>53</v>
      </c>
      <c r="C325" s="119"/>
      <c r="D325" s="119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</row>
    <row r="326" spans="2:22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</row>
    <row r="327" spans="2:22" ht="15.75" thickBot="1">
      <c r="B327" s="1"/>
      <c r="C327" s="1"/>
      <c r="D327" s="1"/>
      <c r="E327" s="1"/>
      <c r="F327" s="1"/>
      <c r="G327" s="1"/>
      <c r="H327" s="1"/>
      <c r="I327" s="1"/>
      <c r="J327" s="16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2:22" ht="17.25" thickBot="1">
      <c r="B328" s="120" t="s">
        <v>0</v>
      </c>
      <c r="C328" s="121" t="s">
        <v>12</v>
      </c>
      <c r="D328" s="122" t="s">
        <v>1</v>
      </c>
      <c r="E328" s="76" t="s">
        <v>15</v>
      </c>
      <c r="F328" s="11"/>
      <c r="G328" s="121" t="s">
        <v>21</v>
      </c>
      <c r="H328" s="121" t="s">
        <v>2</v>
      </c>
      <c r="I328" s="123" t="s">
        <v>16</v>
      </c>
      <c r="J328" s="121" t="s">
        <v>3</v>
      </c>
      <c r="K328" s="125" t="s">
        <v>6</v>
      </c>
      <c r="L328" s="125"/>
      <c r="M328" s="125"/>
      <c r="N328" s="125"/>
      <c r="O328" s="121" t="s">
        <v>4</v>
      </c>
      <c r="P328" s="125" t="s">
        <v>5</v>
      </c>
      <c r="Q328" s="126" t="s">
        <v>19</v>
      </c>
      <c r="R328" s="126" t="s">
        <v>9</v>
      </c>
      <c r="S328" s="126" t="s">
        <v>10</v>
      </c>
      <c r="T328" s="126" t="s">
        <v>20</v>
      </c>
      <c r="U328" s="126" t="s">
        <v>18</v>
      </c>
      <c r="V328" s="126" t="s">
        <v>11</v>
      </c>
    </row>
    <row r="329" spans="2:22" ht="50.25" thickBot="1">
      <c r="B329" s="120"/>
      <c r="C329" s="121"/>
      <c r="D329" s="121"/>
      <c r="E329" s="77" t="s">
        <v>13</v>
      </c>
      <c r="F329" s="77" t="s">
        <v>14</v>
      </c>
      <c r="G329" s="121"/>
      <c r="H329" s="121"/>
      <c r="I329" s="124"/>
      <c r="J329" s="121"/>
      <c r="K329" s="78" t="s">
        <v>6</v>
      </c>
      <c r="L329" s="78" t="s">
        <v>17</v>
      </c>
      <c r="M329" s="78" t="s">
        <v>7</v>
      </c>
      <c r="N329" s="78" t="s">
        <v>8</v>
      </c>
      <c r="O329" s="121"/>
      <c r="P329" s="125"/>
      <c r="Q329" s="127"/>
      <c r="R329" s="127"/>
      <c r="S329" s="127"/>
      <c r="T329" s="127"/>
      <c r="U329" s="127"/>
      <c r="V329" s="127"/>
    </row>
    <row r="330" spans="2:22" ht="18">
      <c r="B330" s="49"/>
      <c r="C330" s="20"/>
      <c r="D330" s="4"/>
      <c r="E330" s="4"/>
      <c r="F330" s="4"/>
      <c r="G330" s="4"/>
      <c r="H330" s="4"/>
      <c r="I330" s="4"/>
      <c r="J330" s="4"/>
      <c r="K330" s="5"/>
      <c r="L330" s="5"/>
      <c r="M330" s="5"/>
      <c r="N330" s="5"/>
      <c r="O330" s="4"/>
      <c r="P330" s="4"/>
      <c r="Q330" s="4"/>
      <c r="R330" s="4"/>
      <c r="S330" s="6"/>
      <c r="T330" s="6"/>
      <c r="U330" s="6"/>
      <c r="V330" s="7"/>
    </row>
    <row r="331" spans="2:22" ht="18">
      <c r="B331" s="49"/>
      <c r="C331" s="21"/>
      <c r="D331" s="6"/>
      <c r="E331" s="6"/>
      <c r="F331" s="6"/>
      <c r="G331" s="6"/>
      <c r="H331" s="6"/>
      <c r="I331" s="6"/>
      <c r="J331" s="6"/>
      <c r="K331" s="8"/>
      <c r="L331" s="8"/>
      <c r="M331" s="8"/>
      <c r="N331" s="8"/>
      <c r="O331" s="6"/>
      <c r="P331" s="6"/>
      <c r="Q331" s="4"/>
      <c r="R331" s="4"/>
      <c r="S331" s="4"/>
      <c r="T331" s="4"/>
      <c r="U331" s="4"/>
      <c r="V331" s="7"/>
    </row>
    <row r="332" spans="2:22" ht="18">
      <c r="B332" s="49"/>
      <c r="C332" s="20"/>
      <c r="D332" s="4"/>
      <c r="E332" s="4"/>
      <c r="F332" s="4"/>
      <c r="G332" s="4"/>
      <c r="H332" s="4"/>
      <c r="I332" s="4"/>
      <c r="J332" s="4"/>
      <c r="K332" s="5"/>
      <c r="L332" s="5"/>
      <c r="M332" s="5"/>
      <c r="N332" s="5"/>
      <c r="O332" s="4"/>
      <c r="P332" s="4"/>
      <c r="Q332" s="4"/>
      <c r="R332" s="4"/>
      <c r="S332" s="4"/>
      <c r="T332" s="4"/>
      <c r="U332" s="4"/>
      <c r="V332" s="7"/>
    </row>
    <row r="333" spans="2:22" ht="18">
      <c r="B333" s="49"/>
      <c r="C333" s="20"/>
      <c r="D333" s="4"/>
      <c r="E333" s="4"/>
      <c r="F333" s="4"/>
      <c r="G333" s="4"/>
      <c r="H333" s="4"/>
      <c r="I333" s="4"/>
      <c r="J333" s="4"/>
      <c r="K333" s="5"/>
      <c r="L333" s="5"/>
      <c r="M333" s="5"/>
      <c r="N333" s="5"/>
      <c r="O333" s="4"/>
      <c r="P333" s="4"/>
      <c r="Q333" s="4"/>
      <c r="R333" s="4"/>
      <c r="S333" s="6"/>
      <c r="T333" s="6"/>
      <c r="U333" s="6"/>
      <c r="V333" s="7"/>
    </row>
    <row r="334" spans="2:22" ht="18">
      <c r="B334" s="49"/>
      <c r="C334" s="21"/>
      <c r="D334" s="6"/>
      <c r="E334" s="6"/>
      <c r="F334" s="6"/>
      <c r="G334" s="6"/>
      <c r="H334" s="6"/>
      <c r="I334" s="6"/>
      <c r="J334" s="6"/>
      <c r="K334" s="8"/>
      <c r="L334" s="8"/>
      <c r="M334" s="8"/>
      <c r="N334" s="8"/>
      <c r="O334" s="6"/>
      <c r="P334" s="6"/>
      <c r="Q334" s="6"/>
      <c r="R334" s="6"/>
      <c r="S334" s="6"/>
      <c r="T334" s="6"/>
      <c r="U334" s="6"/>
      <c r="V334" s="7"/>
    </row>
    <row r="335" spans="2:22" ht="18">
      <c r="B335" s="49"/>
      <c r="C335" s="21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8"/>
      <c r="O335" s="6"/>
      <c r="P335" s="6"/>
      <c r="Q335" s="6"/>
      <c r="R335" s="6"/>
      <c r="S335" s="6"/>
      <c r="T335" s="6"/>
      <c r="U335" s="6"/>
      <c r="V335" s="7"/>
    </row>
    <row r="336" spans="2:22" ht="18">
      <c r="B336" s="49"/>
      <c r="C336" s="21"/>
      <c r="D336" s="6"/>
      <c r="E336" s="6"/>
      <c r="F336" s="6"/>
      <c r="G336" s="6"/>
      <c r="H336" s="6"/>
      <c r="I336" s="6"/>
      <c r="J336" s="15"/>
      <c r="K336" s="8"/>
      <c r="L336" s="8"/>
      <c r="M336" s="8"/>
      <c r="N336" s="8"/>
      <c r="O336" s="6"/>
      <c r="P336" s="6"/>
      <c r="Q336" s="6"/>
      <c r="R336" s="6"/>
      <c r="S336" s="6"/>
      <c r="T336" s="6"/>
      <c r="U336" s="6"/>
      <c r="V336" s="7"/>
    </row>
    <row r="337" spans="2:22" ht="18">
      <c r="B337" s="49"/>
      <c r="C337" s="21"/>
      <c r="D337" s="6"/>
      <c r="E337" s="6"/>
      <c r="F337" s="6"/>
      <c r="G337" s="6"/>
      <c r="H337" s="6"/>
      <c r="I337" s="6"/>
      <c r="J337" s="6"/>
      <c r="K337" s="8"/>
      <c r="L337" s="8"/>
      <c r="M337" s="8"/>
      <c r="N337" s="8"/>
      <c r="O337" s="6"/>
      <c r="P337" s="6"/>
      <c r="Q337" s="4"/>
      <c r="R337" s="4"/>
      <c r="S337" s="4"/>
      <c r="T337" s="4"/>
      <c r="U337" s="4"/>
      <c r="V337" s="7"/>
    </row>
    <row r="338" spans="2:22" ht="18">
      <c r="B338" s="49"/>
      <c r="C338" s="21"/>
      <c r="D338" s="6"/>
      <c r="E338" s="6"/>
      <c r="F338" s="6"/>
      <c r="G338" s="6"/>
      <c r="H338" s="6"/>
      <c r="I338" s="6"/>
      <c r="J338" s="4"/>
      <c r="K338" s="8"/>
      <c r="L338" s="8"/>
      <c r="M338" s="8"/>
      <c r="N338" s="8"/>
      <c r="O338" s="6"/>
      <c r="P338" s="6"/>
      <c r="Q338" s="6"/>
      <c r="R338" s="6"/>
      <c r="S338" s="6"/>
      <c r="T338" s="6"/>
      <c r="U338" s="4"/>
      <c r="V338" s="7"/>
    </row>
    <row r="339" spans="2:22" ht="18">
      <c r="B339" s="49"/>
      <c r="C339" s="21"/>
      <c r="D339" s="6"/>
      <c r="E339" s="6"/>
      <c r="F339" s="6"/>
      <c r="G339" s="6"/>
      <c r="H339" s="6"/>
      <c r="I339" s="6"/>
      <c r="J339" s="4"/>
      <c r="K339" s="82"/>
      <c r="L339" s="8"/>
      <c r="M339" s="8"/>
      <c r="N339" s="8"/>
      <c r="O339" s="6"/>
      <c r="P339" s="6"/>
      <c r="Q339" s="15"/>
      <c r="R339" s="6"/>
      <c r="S339" s="6"/>
      <c r="T339" s="6"/>
      <c r="U339" s="4"/>
      <c r="V339" s="7"/>
    </row>
    <row r="340" spans="2:22" ht="18">
      <c r="B340" s="49"/>
      <c r="C340" s="21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8"/>
      <c r="O340" s="6"/>
      <c r="P340" s="6"/>
      <c r="Q340" s="6"/>
      <c r="R340" s="6"/>
      <c r="S340" s="6"/>
      <c r="T340" s="6"/>
      <c r="U340" s="4"/>
      <c r="V340" s="7"/>
    </row>
    <row r="341" spans="2:22" ht="18">
      <c r="B341" s="49"/>
      <c r="C341" s="21"/>
      <c r="D341" s="6"/>
      <c r="E341" s="6"/>
      <c r="F341" s="6"/>
      <c r="G341" s="6"/>
      <c r="H341" s="6"/>
      <c r="I341" s="6"/>
      <c r="J341" s="6"/>
      <c r="K341" s="8"/>
      <c r="L341" s="23"/>
      <c r="M341" s="8"/>
      <c r="N341" s="8"/>
      <c r="O341" s="6"/>
      <c r="P341" s="6"/>
      <c r="Q341" s="6"/>
      <c r="R341" s="4"/>
      <c r="S341" s="4"/>
      <c r="T341" s="4"/>
      <c r="U341" s="4"/>
      <c r="V341" s="7"/>
    </row>
    <row r="342" spans="2:22" ht="18">
      <c r="B342" s="49"/>
      <c r="C342" s="20"/>
      <c r="D342" s="4"/>
      <c r="E342" s="4"/>
      <c r="F342" s="4"/>
      <c r="G342" s="6"/>
      <c r="H342" s="6"/>
      <c r="I342" s="4"/>
      <c r="J342" s="6"/>
      <c r="K342" s="5"/>
      <c r="L342" s="5"/>
      <c r="M342" s="5"/>
      <c r="N342" s="5"/>
      <c r="O342" s="4"/>
      <c r="P342" s="4"/>
      <c r="Q342" s="4"/>
      <c r="R342" s="4"/>
      <c r="S342" s="4"/>
      <c r="T342" s="4"/>
      <c r="U342" s="4"/>
      <c r="V342" s="7"/>
    </row>
    <row r="343" spans="2:22" ht="18">
      <c r="B343" s="49"/>
      <c r="C343" s="21"/>
      <c r="D343" s="6"/>
      <c r="E343" s="6"/>
      <c r="F343" s="6"/>
      <c r="G343" s="6"/>
      <c r="H343" s="4"/>
      <c r="I343" s="6"/>
      <c r="J343" s="6"/>
      <c r="K343" s="8"/>
      <c r="L343" s="8"/>
      <c r="M343" s="8"/>
      <c r="N343" s="8"/>
      <c r="O343" s="6"/>
      <c r="P343" s="6"/>
      <c r="Q343" s="4"/>
      <c r="R343" s="6"/>
      <c r="S343" s="6"/>
      <c r="T343" s="6"/>
      <c r="U343" s="4"/>
      <c r="V343" s="7"/>
    </row>
    <row r="344" spans="2:22" ht="18">
      <c r="B344" s="49"/>
      <c r="C344" s="20"/>
      <c r="D344" s="4"/>
      <c r="E344" s="4"/>
      <c r="F344" s="4"/>
      <c r="G344" s="6"/>
      <c r="H344" s="6"/>
      <c r="I344" s="4"/>
      <c r="K344" s="5"/>
      <c r="L344" s="5"/>
      <c r="M344" s="5"/>
      <c r="N344" s="5"/>
      <c r="O344" s="4"/>
      <c r="P344" s="4"/>
      <c r="Q344" s="6"/>
      <c r="R344" s="4"/>
      <c r="S344" s="4"/>
      <c r="T344" s="4"/>
      <c r="U344" s="4"/>
      <c r="V344" s="7"/>
    </row>
    <row r="345" spans="2:22" ht="18">
      <c r="B345" s="49"/>
      <c r="C345" s="18"/>
      <c r="D345" s="15"/>
      <c r="E345" s="13"/>
      <c r="F345" s="13"/>
      <c r="G345" s="6"/>
      <c r="H345" s="4"/>
      <c r="I345" s="13"/>
      <c r="J345" s="6"/>
      <c r="K345" s="14"/>
      <c r="L345" s="14"/>
      <c r="M345" s="14"/>
      <c r="N345" s="14"/>
      <c r="O345" s="13"/>
      <c r="P345" s="13"/>
      <c r="Q345" s="4"/>
      <c r="R345" s="13"/>
      <c r="S345" s="13"/>
      <c r="T345" s="13"/>
      <c r="U345" s="13"/>
      <c r="V345" s="7"/>
    </row>
    <row r="346" spans="2:22" ht="18">
      <c r="B346" s="3"/>
      <c r="C346" s="18"/>
      <c r="D346" s="13"/>
      <c r="E346" s="13"/>
      <c r="F346" s="13"/>
      <c r="G346" s="6"/>
      <c r="H346" s="13"/>
      <c r="I346" s="13"/>
      <c r="J346" s="6"/>
      <c r="K346" s="14"/>
      <c r="L346" s="14"/>
      <c r="M346" s="14"/>
      <c r="N346" s="14"/>
      <c r="O346" s="13"/>
      <c r="P346" s="13"/>
      <c r="Q346" s="13"/>
      <c r="R346" s="13"/>
      <c r="S346" s="13"/>
      <c r="T346" s="13"/>
      <c r="U346" s="13"/>
      <c r="V346" s="7"/>
    </row>
    <row r="347" spans="2:22" ht="18">
      <c r="B347" s="3"/>
      <c r="C347" s="18"/>
      <c r="D347" s="13"/>
      <c r="E347" s="13"/>
      <c r="F347" s="13"/>
      <c r="G347" s="6"/>
      <c r="H347" s="13"/>
      <c r="I347" s="13"/>
      <c r="J347" s="6"/>
      <c r="K347" s="14"/>
      <c r="L347" s="14"/>
      <c r="M347" s="14"/>
      <c r="N347" s="14"/>
      <c r="O347" s="13"/>
      <c r="P347" s="13"/>
      <c r="Q347" s="13"/>
      <c r="R347" s="13"/>
      <c r="S347" s="13"/>
      <c r="T347" s="13"/>
      <c r="U347" s="13"/>
      <c r="V347" s="7"/>
    </row>
    <row r="348" spans="2:22" ht="18">
      <c r="B348" s="3"/>
      <c r="C348" s="18"/>
      <c r="D348" s="13"/>
      <c r="E348" s="13"/>
      <c r="F348" s="13"/>
      <c r="G348" s="6"/>
      <c r="H348" s="13"/>
      <c r="I348" s="13"/>
      <c r="J348" s="6"/>
      <c r="K348" s="14"/>
      <c r="L348" s="14"/>
      <c r="M348" s="14"/>
      <c r="N348" s="14"/>
      <c r="O348" s="13"/>
      <c r="P348" s="13"/>
      <c r="Q348" s="13"/>
      <c r="R348" s="13"/>
      <c r="S348" s="13"/>
      <c r="T348" s="13"/>
      <c r="U348" s="13"/>
      <c r="V348" s="7"/>
    </row>
    <row r="349" spans="2:22" ht="18">
      <c r="B349" s="3"/>
      <c r="C349" s="20"/>
      <c r="D349" s="13"/>
      <c r="E349" s="13"/>
      <c r="F349" s="13"/>
      <c r="G349" s="6"/>
      <c r="H349" s="13"/>
      <c r="I349" s="13"/>
      <c r="J349" s="4"/>
      <c r="K349" s="14"/>
      <c r="L349" s="14"/>
      <c r="M349" s="14"/>
      <c r="N349" s="14"/>
      <c r="O349" s="13"/>
      <c r="P349" s="13"/>
      <c r="Q349" s="13"/>
      <c r="R349" s="13"/>
      <c r="S349" s="13"/>
      <c r="T349" s="13"/>
      <c r="U349" s="13"/>
      <c r="V349" s="7"/>
    </row>
    <row r="350" spans="2:22" ht="18">
      <c r="B350" s="3"/>
      <c r="C350" s="22"/>
      <c r="D350" s="13"/>
      <c r="E350" s="13"/>
      <c r="F350" s="13"/>
      <c r="G350" s="6"/>
      <c r="H350" s="13"/>
      <c r="I350" s="13"/>
      <c r="J350" s="13"/>
      <c r="K350" s="14"/>
      <c r="L350" s="14"/>
      <c r="M350" s="14"/>
      <c r="N350" s="14"/>
      <c r="O350" s="13"/>
      <c r="P350" s="13"/>
      <c r="Q350" s="13"/>
      <c r="R350" s="13"/>
      <c r="S350" s="13"/>
      <c r="T350" s="13"/>
      <c r="U350" s="13"/>
      <c r="V350" s="7"/>
    </row>
    <row r="351" spans="2:22" ht="18.75" thickBot="1">
      <c r="B351" s="19" t="s">
        <v>11</v>
      </c>
      <c r="C351" s="9">
        <f t="shared" ref="C351:V351" si="11">SUM(C330:C350)</f>
        <v>0</v>
      </c>
      <c r="D351" s="9">
        <f t="shared" si="11"/>
        <v>0</v>
      </c>
      <c r="E351" s="9">
        <f t="shared" si="11"/>
        <v>0</v>
      </c>
      <c r="F351" s="9">
        <f t="shared" si="11"/>
        <v>0</v>
      </c>
      <c r="G351" s="9">
        <f t="shared" si="11"/>
        <v>0</v>
      </c>
      <c r="H351" s="9">
        <f t="shared" si="11"/>
        <v>0</v>
      </c>
      <c r="I351" s="9">
        <f t="shared" si="11"/>
        <v>0</v>
      </c>
      <c r="J351" s="9">
        <f t="shared" si="11"/>
        <v>0</v>
      </c>
      <c r="K351" s="9">
        <f t="shared" si="11"/>
        <v>0</v>
      </c>
      <c r="L351" s="9">
        <f t="shared" si="11"/>
        <v>0</v>
      </c>
      <c r="M351" s="9">
        <f t="shared" si="11"/>
        <v>0</v>
      </c>
      <c r="N351" s="9">
        <f t="shared" si="11"/>
        <v>0</v>
      </c>
      <c r="O351" s="9">
        <f t="shared" si="11"/>
        <v>0</v>
      </c>
      <c r="P351" s="9">
        <f t="shared" si="11"/>
        <v>0</v>
      </c>
      <c r="Q351" s="9">
        <f t="shared" si="11"/>
        <v>0</v>
      </c>
      <c r="R351" s="9">
        <f t="shared" si="11"/>
        <v>0</v>
      </c>
      <c r="S351" s="9">
        <f t="shared" si="11"/>
        <v>0</v>
      </c>
      <c r="T351" s="9">
        <f t="shared" si="11"/>
        <v>0</v>
      </c>
      <c r="U351" s="9">
        <f t="shared" si="11"/>
        <v>0</v>
      </c>
      <c r="V351" s="9">
        <f t="shared" si="11"/>
        <v>0</v>
      </c>
    </row>
  </sheetData>
  <mergeCells count="204">
    <mergeCell ref="U328:U329"/>
    <mergeCell ref="V328:V329"/>
    <mergeCell ref="V299:V300"/>
    <mergeCell ref="B325:V326"/>
    <mergeCell ref="B328:B329"/>
    <mergeCell ref="C328:C329"/>
    <mergeCell ref="D328:D329"/>
    <mergeCell ref="G328:G329"/>
    <mergeCell ref="H328:H329"/>
    <mergeCell ref="I328:I329"/>
    <mergeCell ref="J328:J329"/>
    <mergeCell ref="K328:N328"/>
    <mergeCell ref="O328:O329"/>
    <mergeCell ref="P328:P329"/>
    <mergeCell ref="Q328:Q329"/>
    <mergeCell ref="R328:R329"/>
    <mergeCell ref="S328:S329"/>
    <mergeCell ref="T328:T329"/>
    <mergeCell ref="Q299:Q300"/>
    <mergeCell ref="R299:R300"/>
    <mergeCell ref="S299:S300"/>
    <mergeCell ref="T299:T300"/>
    <mergeCell ref="U299:U300"/>
    <mergeCell ref="I299:I300"/>
    <mergeCell ref="J299:J300"/>
    <mergeCell ref="K299:N299"/>
    <mergeCell ref="O299:O300"/>
    <mergeCell ref="P299:P300"/>
    <mergeCell ref="B299:B300"/>
    <mergeCell ref="C299:C300"/>
    <mergeCell ref="D299:D300"/>
    <mergeCell ref="G299:G300"/>
    <mergeCell ref="H299:H300"/>
    <mergeCell ref="S270:S271"/>
    <mergeCell ref="T270:T271"/>
    <mergeCell ref="U270:U271"/>
    <mergeCell ref="V270:V271"/>
    <mergeCell ref="B296:V297"/>
    <mergeCell ref="T241:T242"/>
    <mergeCell ref="U241:U242"/>
    <mergeCell ref="V241:V242"/>
    <mergeCell ref="B267:V268"/>
    <mergeCell ref="B270:B271"/>
    <mergeCell ref="C270:C271"/>
    <mergeCell ref="D270:D271"/>
    <mergeCell ref="G270:G271"/>
    <mergeCell ref="H270:H271"/>
    <mergeCell ref="I270:I271"/>
    <mergeCell ref="J270:J271"/>
    <mergeCell ref="K270:N270"/>
    <mergeCell ref="O270:O271"/>
    <mergeCell ref="P270:P271"/>
    <mergeCell ref="Q270:Q271"/>
    <mergeCell ref="R270:R271"/>
    <mergeCell ref="U212:U213"/>
    <mergeCell ref="V212:V213"/>
    <mergeCell ref="B238:V239"/>
    <mergeCell ref="B241:B242"/>
    <mergeCell ref="C241:C242"/>
    <mergeCell ref="D241:D242"/>
    <mergeCell ref="G241:G242"/>
    <mergeCell ref="H241:H242"/>
    <mergeCell ref="I241:I242"/>
    <mergeCell ref="J241:J242"/>
    <mergeCell ref="K241:N241"/>
    <mergeCell ref="O241:O242"/>
    <mergeCell ref="P241:P242"/>
    <mergeCell ref="Q241:Q242"/>
    <mergeCell ref="R241:R242"/>
    <mergeCell ref="S241:S242"/>
    <mergeCell ref="V183:V184"/>
    <mergeCell ref="B209:V210"/>
    <mergeCell ref="B212:B213"/>
    <mergeCell ref="C212:C213"/>
    <mergeCell ref="D212:D213"/>
    <mergeCell ref="G212:G213"/>
    <mergeCell ref="H212:H213"/>
    <mergeCell ref="I212:I213"/>
    <mergeCell ref="J212:J213"/>
    <mergeCell ref="K212:N212"/>
    <mergeCell ref="O212:O213"/>
    <mergeCell ref="P212:P213"/>
    <mergeCell ref="Q212:Q213"/>
    <mergeCell ref="R212:R213"/>
    <mergeCell ref="S212:S213"/>
    <mergeCell ref="T212:T213"/>
    <mergeCell ref="Q183:Q184"/>
    <mergeCell ref="R183:R184"/>
    <mergeCell ref="S183:S184"/>
    <mergeCell ref="T183:T184"/>
    <mergeCell ref="U183:U184"/>
    <mergeCell ref="I183:I184"/>
    <mergeCell ref="J183:J184"/>
    <mergeCell ref="K183:N183"/>
    <mergeCell ref="O183:O184"/>
    <mergeCell ref="P183:P184"/>
    <mergeCell ref="B183:B184"/>
    <mergeCell ref="C183:C184"/>
    <mergeCell ref="D183:D184"/>
    <mergeCell ref="G183:G184"/>
    <mergeCell ref="H183:H184"/>
    <mergeCell ref="S154:S155"/>
    <mergeCell ref="T154:T155"/>
    <mergeCell ref="U154:U155"/>
    <mergeCell ref="V154:V155"/>
    <mergeCell ref="B180:V181"/>
    <mergeCell ref="T125:T126"/>
    <mergeCell ref="U125:U126"/>
    <mergeCell ref="V125:V126"/>
    <mergeCell ref="B151:V152"/>
    <mergeCell ref="B154:B155"/>
    <mergeCell ref="C154:C155"/>
    <mergeCell ref="D154:D155"/>
    <mergeCell ref="G154:G155"/>
    <mergeCell ref="H154:H155"/>
    <mergeCell ref="I154:I155"/>
    <mergeCell ref="J154:J155"/>
    <mergeCell ref="K154:N154"/>
    <mergeCell ref="O154:O155"/>
    <mergeCell ref="P154:P155"/>
    <mergeCell ref="Q154:Q155"/>
    <mergeCell ref="R154:R155"/>
    <mergeCell ref="B122:V123"/>
    <mergeCell ref="B125:B126"/>
    <mergeCell ref="C125:C126"/>
    <mergeCell ref="D125:D126"/>
    <mergeCell ref="G125:G126"/>
    <mergeCell ref="H125:H126"/>
    <mergeCell ref="I125:I126"/>
    <mergeCell ref="J125:J126"/>
    <mergeCell ref="K125:N125"/>
    <mergeCell ref="O125:O126"/>
    <mergeCell ref="P125:P126"/>
    <mergeCell ref="Q125:Q126"/>
    <mergeCell ref="R125:R126"/>
    <mergeCell ref="S125:S126"/>
    <mergeCell ref="B94:V95"/>
    <mergeCell ref="B97:B98"/>
    <mergeCell ref="C97:C98"/>
    <mergeCell ref="D97:D98"/>
    <mergeCell ref="G97:G98"/>
    <mergeCell ref="H97:H98"/>
    <mergeCell ref="I97:I98"/>
    <mergeCell ref="J97:J98"/>
    <mergeCell ref="K97:N97"/>
    <mergeCell ref="O97:O98"/>
    <mergeCell ref="P97:P98"/>
    <mergeCell ref="Q97:Q98"/>
    <mergeCell ref="R97:R98"/>
    <mergeCell ref="S97:S98"/>
    <mergeCell ref="T97:T98"/>
    <mergeCell ref="U97:U98"/>
    <mergeCell ref="V97:V98"/>
    <mergeCell ref="B65:V66"/>
    <mergeCell ref="B68:B69"/>
    <mergeCell ref="C68:C69"/>
    <mergeCell ref="D68:D69"/>
    <mergeCell ref="G68:G69"/>
    <mergeCell ref="H68:H69"/>
    <mergeCell ref="I68:I69"/>
    <mergeCell ref="J68:J69"/>
    <mergeCell ref="K68:N68"/>
    <mergeCell ref="O68:O69"/>
    <mergeCell ref="P68:P69"/>
    <mergeCell ref="Q68:Q69"/>
    <mergeCell ref="R68:R69"/>
    <mergeCell ref="S68:S69"/>
    <mergeCell ref="T68:T69"/>
    <mergeCell ref="U68:U69"/>
    <mergeCell ref="V68:V69"/>
    <mergeCell ref="V39:V40"/>
    <mergeCell ref="R6:R7"/>
    <mergeCell ref="B36:V37"/>
    <mergeCell ref="B39:B40"/>
    <mergeCell ref="C39:C40"/>
    <mergeCell ref="D39:D40"/>
    <mergeCell ref="G39:G40"/>
    <mergeCell ref="H39:H40"/>
    <mergeCell ref="I39:I40"/>
    <mergeCell ref="J39:J40"/>
    <mergeCell ref="K39:N39"/>
    <mergeCell ref="O39:O40"/>
    <mergeCell ref="P39:P40"/>
    <mergeCell ref="Q39:Q40"/>
    <mergeCell ref="R39:R40"/>
    <mergeCell ref="S39:S40"/>
    <mergeCell ref="T39:T40"/>
    <mergeCell ref="S6:S7"/>
    <mergeCell ref="T6:T7"/>
    <mergeCell ref="U6:U7"/>
    <mergeCell ref="U39:U40"/>
    <mergeCell ref="B3:V4"/>
    <mergeCell ref="B6:B7"/>
    <mergeCell ref="C6:C7"/>
    <mergeCell ref="D6:D7"/>
    <mergeCell ref="G6:G7"/>
    <mergeCell ref="H6:H7"/>
    <mergeCell ref="I6:I7"/>
    <mergeCell ref="J6:J7"/>
    <mergeCell ref="K6:N6"/>
    <mergeCell ref="O6:O7"/>
    <mergeCell ref="V6:V7"/>
    <mergeCell ref="P6:P7"/>
    <mergeCell ref="Q6:Q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V45"/>
  <sheetViews>
    <sheetView view="pageBreakPreview" zoomScale="52" zoomScaleNormal="51" zoomScaleSheetLayoutView="52" workbookViewId="0">
      <selection activeCell="B6" sqref="B6:V31"/>
    </sheetView>
  </sheetViews>
  <sheetFormatPr baseColWidth="10" defaultColWidth="11.42578125" defaultRowHeight="15"/>
  <cols>
    <col min="1" max="1" width="2.28515625" customWidth="1"/>
    <col min="2" max="2" width="15.28515625" bestFit="1" customWidth="1"/>
    <col min="3" max="4" width="16.7109375" customWidth="1"/>
    <col min="5" max="5" width="17.42578125" customWidth="1"/>
    <col min="6" max="6" width="13.7109375" customWidth="1"/>
    <col min="7" max="7" width="18.42578125" customWidth="1"/>
    <col min="8" max="8" width="19.85546875" customWidth="1"/>
    <col min="9" max="9" width="16.7109375" customWidth="1"/>
    <col min="10" max="10" width="17.5703125" style="17" customWidth="1"/>
    <col min="11" max="11" width="16" customWidth="1"/>
    <col min="12" max="12" width="16.140625" customWidth="1"/>
    <col min="13" max="13" width="16.85546875" customWidth="1"/>
    <col min="14" max="14" width="14.7109375" bestFit="1" customWidth="1"/>
    <col min="15" max="15" width="16.140625" customWidth="1"/>
    <col min="16" max="16" width="20" customWidth="1"/>
    <col min="17" max="17" width="20.28515625" customWidth="1"/>
    <col min="18" max="18" width="16.42578125" customWidth="1"/>
    <col min="19" max="19" width="17.140625" customWidth="1"/>
    <col min="20" max="20" width="15.85546875" customWidth="1"/>
    <col min="21" max="21" width="18.140625" customWidth="1"/>
    <col min="22" max="22" width="19.140625" customWidth="1"/>
    <col min="24" max="24" width="11.7109375" bestFit="1" customWidth="1"/>
  </cols>
  <sheetData>
    <row r="3" spans="2:22">
      <c r="B3" s="119" t="s">
        <v>44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2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 ht="15.75" thickBot="1">
      <c r="B5" s="1"/>
      <c r="C5" s="1"/>
      <c r="D5" s="1"/>
      <c r="E5" s="1"/>
      <c r="F5" s="1"/>
      <c r="G5" s="1"/>
      <c r="H5" s="1"/>
      <c r="I5" s="1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24.75" customHeight="1" thickBot="1">
      <c r="B6" s="120" t="s">
        <v>0</v>
      </c>
      <c r="C6" s="121" t="s">
        <v>12</v>
      </c>
      <c r="D6" s="122" t="s">
        <v>1</v>
      </c>
      <c r="E6" s="24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19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2" ht="51" customHeight="1" thickBot="1">
      <c r="B7" s="120"/>
      <c r="C7" s="121"/>
      <c r="D7" s="121"/>
      <c r="E7" s="25" t="s">
        <v>13</v>
      </c>
      <c r="F7" s="25" t="s">
        <v>14</v>
      </c>
      <c r="G7" s="121"/>
      <c r="H7" s="121"/>
      <c r="I7" s="124"/>
      <c r="J7" s="121"/>
      <c r="K7" s="26" t="s">
        <v>6</v>
      </c>
      <c r="L7" s="26" t="s">
        <v>17</v>
      </c>
      <c r="M7" s="29" t="s">
        <v>7</v>
      </c>
      <c r="N7" s="26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2" ht="18">
      <c r="B8" s="2"/>
      <c r="C8" s="20"/>
      <c r="D8" s="4"/>
      <c r="E8" s="4"/>
      <c r="F8" s="4"/>
      <c r="G8" s="4"/>
      <c r="H8" s="4"/>
      <c r="I8" s="4"/>
      <c r="J8" s="4"/>
      <c r="K8" s="5"/>
      <c r="L8" s="5"/>
      <c r="M8" s="5"/>
      <c r="N8" s="5"/>
      <c r="O8" s="4"/>
      <c r="P8" s="4"/>
      <c r="Q8" s="4"/>
      <c r="R8" s="4"/>
      <c r="S8" s="6"/>
      <c r="T8" s="6"/>
      <c r="U8" s="6"/>
      <c r="V8" s="7">
        <f>+SUM(C8:U8)</f>
        <v>0</v>
      </c>
    </row>
    <row r="9" spans="2:22" ht="18">
      <c r="B9" s="3"/>
      <c r="C9" s="21"/>
      <c r="D9" s="6"/>
      <c r="E9" s="6"/>
      <c r="F9" s="6"/>
      <c r="G9" s="6"/>
      <c r="H9" s="6"/>
      <c r="I9" s="6"/>
      <c r="J9" s="6"/>
      <c r="K9" s="8"/>
      <c r="L9" s="8"/>
      <c r="M9" s="8"/>
      <c r="N9" s="8"/>
      <c r="O9" s="6"/>
      <c r="P9" s="6"/>
      <c r="Q9" s="4"/>
      <c r="R9" s="4"/>
      <c r="S9" s="4"/>
      <c r="T9" s="4"/>
      <c r="U9" s="4"/>
      <c r="V9" s="7">
        <f t="shared" ref="V9:V21" si="0">+SUM(C9:U9)</f>
        <v>0</v>
      </c>
    </row>
    <row r="10" spans="2:22" ht="18">
      <c r="B10" s="3"/>
      <c r="C10" s="20"/>
      <c r="D10" s="4"/>
      <c r="E10" s="4"/>
      <c r="F10" s="4"/>
      <c r="G10" s="4"/>
      <c r="H10" s="4"/>
      <c r="I10" s="4"/>
      <c r="J10" s="4"/>
      <c r="K10" s="5"/>
      <c r="L10" s="5"/>
      <c r="M10" s="5"/>
      <c r="N10" s="5"/>
      <c r="O10" s="4"/>
      <c r="P10" s="4"/>
      <c r="Q10" s="4"/>
      <c r="R10" s="4"/>
      <c r="S10" s="4"/>
      <c r="T10" s="4"/>
      <c r="U10" s="4"/>
      <c r="V10" s="7">
        <f t="shared" si="0"/>
        <v>0</v>
      </c>
    </row>
    <row r="11" spans="2:22" ht="18">
      <c r="B11" s="3"/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/>
      <c r="R11" s="4"/>
      <c r="S11" s="6"/>
      <c r="T11" s="6"/>
      <c r="U11" s="6"/>
      <c r="V11" s="7">
        <f t="shared" si="0"/>
        <v>0</v>
      </c>
    </row>
    <row r="12" spans="2:22" ht="18">
      <c r="B12" s="3"/>
      <c r="C12" s="21"/>
      <c r="D12" s="6"/>
      <c r="E12" s="6"/>
      <c r="F12" s="6"/>
      <c r="G12" s="6"/>
      <c r="H12" s="6"/>
      <c r="I12" s="6"/>
      <c r="J12" s="6"/>
      <c r="K12" s="8"/>
      <c r="L12" s="8"/>
      <c r="M12" s="8"/>
      <c r="N12" s="8"/>
      <c r="O12" s="6"/>
      <c r="P12" s="6"/>
      <c r="Q12" s="6"/>
      <c r="R12" s="6"/>
      <c r="S12" s="6"/>
      <c r="T12" s="6"/>
      <c r="U12" s="6"/>
      <c r="V12" s="7">
        <f t="shared" si="0"/>
        <v>0</v>
      </c>
    </row>
    <row r="13" spans="2:22" ht="18">
      <c r="B13" s="3"/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/>
      <c r="R13" s="6"/>
      <c r="S13" s="6"/>
      <c r="T13" s="6"/>
      <c r="U13" s="6"/>
      <c r="V13" s="7">
        <f t="shared" si="0"/>
        <v>0</v>
      </c>
    </row>
    <row r="14" spans="2:22" ht="18">
      <c r="B14" s="3"/>
      <c r="C14" s="21"/>
      <c r="D14" s="6"/>
      <c r="E14" s="6"/>
      <c r="F14" s="6"/>
      <c r="G14" s="6"/>
      <c r="H14" s="6"/>
      <c r="I14" s="6"/>
      <c r="J14" s="15"/>
      <c r="K14" s="8"/>
      <c r="L14" s="8"/>
      <c r="M14" s="8"/>
      <c r="N14" s="8"/>
      <c r="O14" s="6"/>
      <c r="P14" s="6"/>
      <c r="Q14" s="6"/>
      <c r="R14" s="6"/>
      <c r="S14" s="6"/>
      <c r="T14" s="6"/>
      <c r="U14" s="6"/>
      <c r="V14" s="7">
        <f t="shared" si="0"/>
        <v>0</v>
      </c>
    </row>
    <row r="15" spans="2:22" ht="18">
      <c r="B15" s="3"/>
      <c r="C15" s="21"/>
      <c r="D15" s="6"/>
      <c r="E15" s="6"/>
      <c r="F15" s="6"/>
      <c r="G15" s="6"/>
      <c r="H15" s="6"/>
      <c r="I15" s="6"/>
      <c r="J15" s="6"/>
      <c r="K15" s="8"/>
      <c r="L15" s="8"/>
      <c r="M15" s="8"/>
      <c r="N15" s="8"/>
      <c r="O15" s="6"/>
      <c r="P15" s="6"/>
      <c r="Q15" s="4"/>
      <c r="R15" s="4"/>
      <c r="S15" s="4"/>
      <c r="T15" s="4"/>
      <c r="U15" s="4"/>
      <c r="V15" s="7">
        <f t="shared" si="0"/>
        <v>0</v>
      </c>
    </row>
    <row r="16" spans="2:22" ht="18">
      <c r="B16" s="3"/>
      <c r="C16" s="21"/>
      <c r="D16" s="6"/>
      <c r="E16" s="6"/>
      <c r="F16" s="6"/>
      <c r="G16" s="6"/>
      <c r="H16" s="6"/>
      <c r="I16" s="6"/>
      <c r="J16" s="4"/>
      <c r="K16" s="8"/>
      <c r="L16" s="8"/>
      <c r="M16" s="8"/>
      <c r="N16" s="8"/>
      <c r="O16" s="6"/>
      <c r="P16" s="6"/>
      <c r="Q16" s="6"/>
      <c r="R16" s="6"/>
      <c r="S16" s="6"/>
      <c r="T16" s="6"/>
      <c r="U16" s="4"/>
      <c r="V16" s="7">
        <f t="shared" si="0"/>
        <v>0</v>
      </c>
    </row>
    <row r="17" spans="2:22" ht="18">
      <c r="B17" s="3"/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15"/>
      <c r="R17" s="6"/>
      <c r="S17" s="6"/>
      <c r="T17" s="6"/>
      <c r="U17" s="4"/>
      <c r="V17" s="7">
        <f t="shared" si="0"/>
        <v>0</v>
      </c>
    </row>
    <row r="18" spans="2:22" ht="18">
      <c r="B18" s="3"/>
      <c r="C18" s="21"/>
      <c r="D18" s="6"/>
      <c r="E18" s="6"/>
      <c r="F18" s="6"/>
      <c r="G18" s="6"/>
      <c r="H18" s="6"/>
      <c r="I18" s="6"/>
      <c r="J18" s="6"/>
      <c r="K18" s="8"/>
      <c r="L18" s="8"/>
      <c r="M18" s="8"/>
      <c r="N18" s="8"/>
      <c r="O18" s="6"/>
      <c r="P18" s="6"/>
      <c r="Q18" s="6"/>
      <c r="R18" s="6"/>
      <c r="S18" s="6"/>
      <c r="T18" s="6"/>
      <c r="U18" s="4"/>
      <c r="V18" s="7">
        <f t="shared" si="0"/>
        <v>0</v>
      </c>
    </row>
    <row r="19" spans="2:22" ht="18">
      <c r="B19" s="3"/>
      <c r="C19" s="21"/>
      <c r="D19" s="6"/>
      <c r="E19" s="6"/>
      <c r="F19" s="6"/>
      <c r="G19" s="6"/>
      <c r="H19" s="6"/>
      <c r="I19" s="6"/>
      <c r="J19" s="6"/>
      <c r="K19" s="8"/>
      <c r="L19" s="23"/>
      <c r="M19" s="8"/>
      <c r="N19" s="8"/>
      <c r="O19" s="6"/>
      <c r="P19" s="6"/>
      <c r="Q19" s="6"/>
      <c r="R19" s="4"/>
      <c r="S19" s="4"/>
      <c r="T19" s="4"/>
      <c r="U19" s="4"/>
      <c r="V19" s="7">
        <f t="shared" si="0"/>
        <v>0</v>
      </c>
    </row>
    <row r="20" spans="2:22" ht="18">
      <c r="B20" s="3"/>
      <c r="C20" s="20"/>
      <c r="D20" s="4"/>
      <c r="E20" s="4"/>
      <c r="F20" s="4"/>
      <c r="G20" s="6"/>
      <c r="H20" s="6"/>
      <c r="I20" s="4"/>
      <c r="J20" s="6"/>
      <c r="K20" s="5"/>
      <c r="L20" s="5"/>
      <c r="M20" s="5"/>
      <c r="N20" s="5"/>
      <c r="O20" s="4"/>
      <c r="P20" s="4"/>
      <c r="Q20" s="4"/>
      <c r="R20" s="4"/>
      <c r="S20" s="4"/>
      <c r="T20" s="4"/>
      <c r="U20" s="4"/>
      <c r="V20" s="7">
        <f t="shared" si="0"/>
        <v>0</v>
      </c>
    </row>
    <row r="21" spans="2:22" ht="18">
      <c r="B21" s="3"/>
      <c r="C21" s="21"/>
      <c r="D21" s="6"/>
      <c r="E21" s="6"/>
      <c r="F21" s="6"/>
      <c r="G21" s="6"/>
      <c r="H21" s="4"/>
      <c r="I21" s="6"/>
      <c r="J21" s="6"/>
      <c r="K21" s="8"/>
      <c r="L21" s="8"/>
      <c r="M21" s="8"/>
      <c r="N21" s="8"/>
      <c r="O21" s="6"/>
      <c r="P21" s="6"/>
      <c r="Q21" s="4"/>
      <c r="R21" s="6"/>
      <c r="S21" s="6"/>
      <c r="T21" s="6"/>
      <c r="U21" s="4"/>
      <c r="V21" s="7">
        <f t="shared" si="0"/>
        <v>0</v>
      </c>
    </row>
    <row r="22" spans="2:22" ht="18">
      <c r="B22" s="3"/>
      <c r="C22" s="20"/>
      <c r="D22" s="4"/>
      <c r="E22" s="4"/>
      <c r="F22" s="4"/>
      <c r="G22" s="6"/>
      <c r="H22" s="6"/>
      <c r="I22" s="4"/>
      <c r="K22" s="5"/>
      <c r="L22" s="5"/>
      <c r="M22" s="5"/>
      <c r="N22" s="5"/>
      <c r="O22" s="4"/>
      <c r="P22" s="4"/>
      <c r="Q22" s="6"/>
      <c r="R22" s="4"/>
      <c r="S22" s="4"/>
      <c r="T22" s="4"/>
      <c r="U22" s="4"/>
      <c r="V22" s="7">
        <f t="shared" ref="V22:V29" si="1">+SUM(C22:U22)</f>
        <v>0</v>
      </c>
    </row>
    <row r="23" spans="2:22" ht="18">
      <c r="B23" s="3"/>
      <c r="C23" s="18"/>
      <c r="D23" s="15"/>
      <c r="E23" s="13"/>
      <c r="F23" s="13"/>
      <c r="G23" s="6"/>
      <c r="H23" s="4"/>
      <c r="I23" s="13"/>
      <c r="J23" s="6"/>
      <c r="K23" s="14"/>
      <c r="L23" s="14"/>
      <c r="M23" s="14"/>
      <c r="N23" s="14"/>
      <c r="O23" s="13"/>
      <c r="P23" s="13"/>
      <c r="Q23" s="4"/>
      <c r="R23" s="13"/>
      <c r="S23" s="13"/>
      <c r="T23" s="13"/>
      <c r="U23" s="13"/>
      <c r="V23" s="7">
        <f t="shared" si="1"/>
        <v>0</v>
      </c>
    </row>
    <row r="24" spans="2:22" ht="18">
      <c r="B24" s="3"/>
      <c r="C24" s="18"/>
      <c r="D24" s="13"/>
      <c r="E24" s="13"/>
      <c r="F24" s="13"/>
      <c r="G24" s="6"/>
      <c r="H24" s="13"/>
      <c r="I24" s="13"/>
      <c r="J24" s="6"/>
      <c r="K24" s="14"/>
      <c r="L24" s="14"/>
      <c r="M24" s="14"/>
      <c r="N24" s="14"/>
      <c r="O24" s="13"/>
      <c r="P24" s="13"/>
      <c r="Q24" s="13"/>
      <c r="R24" s="13"/>
      <c r="S24" s="13"/>
      <c r="T24" s="13"/>
      <c r="U24" s="13"/>
      <c r="V24" s="7">
        <f t="shared" si="1"/>
        <v>0</v>
      </c>
    </row>
    <row r="25" spans="2:22" ht="18">
      <c r="B25" s="3"/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/>
      <c r="S25" s="13"/>
      <c r="T25" s="13"/>
      <c r="U25" s="13"/>
      <c r="V25" s="7">
        <f t="shared" si="1"/>
        <v>0</v>
      </c>
    </row>
    <row r="26" spans="2:22" ht="18">
      <c r="B26" s="3"/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/>
      <c r="S26" s="13"/>
      <c r="T26" s="13"/>
      <c r="U26" s="13"/>
      <c r="V26" s="7">
        <f t="shared" si="1"/>
        <v>0</v>
      </c>
    </row>
    <row r="27" spans="2:22" ht="18">
      <c r="B27" s="3"/>
      <c r="C27" s="20"/>
      <c r="D27" s="13"/>
      <c r="E27" s="13"/>
      <c r="F27" s="13"/>
      <c r="G27" s="6"/>
      <c r="H27" s="13"/>
      <c r="I27" s="13"/>
      <c r="J27" s="4"/>
      <c r="K27" s="14"/>
      <c r="L27" s="14"/>
      <c r="M27" s="14"/>
      <c r="N27" s="14"/>
      <c r="O27" s="13"/>
      <c r="P27" s="13"/>
      <c r="Q27" s="13"/>
      <c r="R27" s="13"/>
      <c r="S27" s="13"/>
      <c r="T27" s="13"/>
      <c r="U27" s="13"/>
      <c r="V27" s="7">
        <f t="shared" si="1"/>
        <v>0</v>
      </c>
    </row>
    <row r="28" spans="2:22" ht="18">
      <c r="B28" s="3"/>
      <c r="C28" s="22"/>
      <c r="D28" s="13"/>
      <c r="E28" s="13"/>
      <c r="F28" s="13"/>
      <c r="G28" s="6"/>
      <c r="H28" s="13"/>
      <c r="I28" s="13"/>
      <c r="J28" s="13"/>
      <c r="K28" s="14"/>
      <c r="L28" s="14"/>
      <c r="M28" s="14"/>
      <c r="N28" s="14"/>
      <c r="O28" s="13"/>
      <c r="P28" s="13"/>
      <c r="Q28" s="13"/>
      <c r="R28" s="13"/>
      <c r="S28" s="13"/>
      <c r="T28" s="13"/>
      <c r="U28" s="13"/>
      <c r="V28" s="7">
        <f t="shared" si="1"/>
        <v>0</v>
      </c>
    </row>
    <row r="29" spans="2:22" ht="18">
      <c r="B29" s="3"/>
      <c r="C29" s="18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/>
      <c r="R29" s="13"/>
      <c r="S29" s="13"/>
      <c r="T29" s="13"/>
      <c r="U29" s="13"/>
      <c r="V29" s="7">
        <f t="shared" si="1"/>
        <v>0</v>
      </c>
    </row>
    <row r="30" spans="2:22" ht="18.75" thickBot="1">
      <c r="B30" s="19" t="s">
        <v>11</v>
      </c>
      <c r="C30" s="9">
        <f>SUM(C8:C29)</f>
        <v>0</v>
      </c>
      <c r="D30" s="9">
        <f t="shared" ref="D30:L30" si="2">SUM(D8:D29)</f>
        <v>0</v>
      </c>
      <c r="E30" s="9">
        <f t="shared" si="2"/>
        <v>0</v>
      </c>
      <c r="F30" s="9">
        <f>SUM(F8:F29)</f>
        <v>0</v>
      </c>
      <c r="G30" s="9">
        <f>SUM(G8:G29)</f>
        <v>0</v>
      </c>
      <c r="H30" s="9">
        <f>SUM(H8:H29)</f>
        <v>0</v>
      </c>
      <c r="I30" s="9">
        <f>SUM(I8:I29)</f>
        <v>0</v>
      </c>
      <c r="J30" s="9">
        <f>SUM(J8:J29)</f>
        <v>0</v>
      </c>
      <c r="K30" s="9">
        <f t="shared" si="2"/>
        <v>0</v>
      </c>
      <c r="L30" s="9">
        <f t="shared" si="2"/>
        <v>0</v>
      </c>
      <c r="M30" s="9">
        <f t="shared" ref="M30:T30" si="3">SUM(M8:M29)</f>
        <v>0</v>
      </c>
      <c r="N30" s="9">
        <f t="shared" si="3"/>
        <v>0</v>
      </c>
      <c r="O30" s="9">
        <f>SUM(O8:O29)</f>
        <v>0</v>
      </c>
      <c r="P30" s="9">
        <f t="shared" si="3"/>
        <v>0</v>
      </c>
      <c r="Q30" s="9">
        <f>SUM(Q8:Q29)</f>
        <v>0</v>
      </c>
      <c r="R30" s="9">
        <f t="shared" si="3"/>
        <v>0</v>
      </c>
      <c r="S30" s="9">
        <f t="shared" si="3"/>
        <v>0</v>
      </c>
      <c r="T30" s="9">
        <f t="shared" si="3"/>
        <v>0</v>
      </c>
      <c r="U30" s="9">
        <f>SUM(U8:U29)</f>
        <v>0</v>
      </c>
      <c r="V30" s="9">
        <f>SUM(V8:V29)</f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3:22" ht="18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</sheetData>
  <mergeCells count="17">
    <mergeCell ref="S6:S7"/>
    <mergeCell ref="T6:T7"/>
    <mergeCell ref="U6:U7"/>
    <mergeCell ref="B3:V4"/>
    <mergeCell ref="B6:B7"/>
    <mergeCell ref="C6:C7"/>
    <mergeCell ref="D6:D7"/>
    <mergeCell ref="G6:G7"/>
    <mergeCell ref="H6:H7"/>
    <mergeCell ref="I6:I7"/>
    <mergeCell ref="J6:J7"/>
    <mergeCell ref="K6:N6"/>
    <mergeCell ref="O6:O7"/>
    <mergeCell ref="V6:V7"/>
    <mergeCell ref="P6:P7"/>
    <mergeCell ref="Q6:Q7"/>
    <mergeCell ref="R6:R7"/>
  </mergeCells>
  <pageMargins left="0.7" right="0.7" top="0.75" bottom="0.75" header="0.3" footer="0.3"/>
  <pageSetup paperSize="9" scale="24" orientation="landscape" r:id="rId1"/>
  <ignoredErrors>
    <ignoredError sqref="F30" formula="1"/>
    <ignoredError sqref="V8:V29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V362"/>
  <sheetViews>
    <sheetView topLeftCell="P235" zoomScale="124" zoomScaleNormal="124" workbookViewId="0">
      <selection activeCell="S225" sqref="S225"/>
    </sheetView>
  </sheetViews>
  <sheetFormatPr baseColWidth="10" defaultColWidth="11.42578125" defaultRowHeight="15"/>
  <cols>
    <col min="1" max="1" width="2.28515625" customWidth="1"/>
    <col min="2" max="2" width="16.5703125" bestFit="1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5.8554687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>
        <v>44199</v>
      </c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/>
      <c r="Q9" s="4">
        <v>4750</v>
      </c>
      <c r="R9" s="4">
        <v>2200</v>
      </c>
      <c r="S9" s="6"/>
      <c r="T9" s="6"/>
      <c r="U9" s="6"/>
      <c r="V9" s="7"/>
    </row>
    <row r="10" spans="2:22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/>
      <c r="Q10" s="4"/>
      <c r="R10" s="4">
        <v>1500</v>
      </c>
      <c r="S10" s="4"/>
      <c r="T10" s="4"/>
      <c r="U10" s="4"/>
      <c r="V10" s="7"/>
    </row>
    <row r="11" spans="2:22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/>
      <c r="R11" s="4">
        <v>0</v>
      </c>
      <c r="S11" s="4"/>
      <c r="T11" s="4"/>
      <c r="U11" s="4"/>
      <c r="V11" s="7"/>
    </row>
    <row r="12" spans="2:22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/>
      <c r="Q12" s="4"/>
      <c r="R12" s="4">
        <v>4200</v>
      </c>
      <c r="S12" s="6"/>
      <c r="T12" s="6"/>
      <c r="U12" s="6"/>
      <c r="V12" s="7"/>
    </row>
    <row r="13" spans="2:22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>
        <v>3000</v>
      </c>
      <c r="R13" s="6">
        <v>1600</v>
      </c>
      <c r="S13" s="6"/>
      <c r="T13" s="6"/>
      <c r="U13" s="6"/>
      <c r="V13" s="7"/>
    </row>
    <row r="14" spans="2:22" ht="18">
      <c r="B14" s="49">
        <v>44206</v>
      </c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/>
      <c r="R14" s="6">
        <v>3600</v>
      </c>
      <c r="S14" s="6"/>
      <c r="T14" s="6"/>
      <c r="U14" s="6"/>
      <c r="V14" s="7"/>
    </row>
    <row r="15" spans="2:22" ht="18">
      <c r="B15" s="49">
        <v>44207</v>
      </c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>
        <v>5000</v>
      </c>
      <c r="R15" s="6">
        <v>2000</v>
      </c>
      <c r="S15" s="6"/>
      <c r="T15" s="6"/>
      <c r="U15" s="6"/>
      <c r="V15" s="7"/>
    </row>
    <row r="16" spans="2:22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>
        <v>0</v>
      </c>
      <c r="R16" s="4">
        <v>1800</v>
      </c>
      <c r="S16" s="4"/>
      <c r="T16" s="4"/>
      <c r="U16" s="4"/>
      <c r="V16" s="7"/>
    </row>
    <row r="17" spans="2:22" ht="18">
      <c r="B17" s="49">
        <v>44209</v>
      </c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/>
      <c r="R17" s="6">
        <v>600</v>
      </c>
      <c r="S17" s="6"/>
      <c r="T17" s="6"/>
      <c r="U17" s="4"/>
      <c r="V17" s="7"/>
    </row>
    <row r="18" spans="2:22" ht="18">
      <c r="B18" s="49">
        <v>44210</v>
      </c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/>
      <c r="R18" s="6">
        <v>1800</v>
      </c>
      <c r="S18" s="6"/>
      <c r="T18" s="6"/>
      <c r="U18" s="4"/>
      <c r="V18" s="7"/>
    </row>
    <row r="19" spans="2:22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/>
      <c r="R19" s="6">
        <v>0</v>
      </c>
      <c r="S19" s="6"/>
      <c r="T19" s="6"/>
      <c r="U19" s="4"/>
      <c r="V19" s="7"/>
    </row>
    <row r="20" spans="2:22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/>
      <c r="R20" s="4">
        <v>600</v>
      </c>
      <c r="S20" s="4"/>
      <c r="T20" s="4"/>
      <c r="U20" s="4"/>
      <c r="V20" s="7"/>
    </row>
    <row r="21" spans="2:22" ht="18">
      <c r="B21" s="49">
        <v>44215</v>
      </c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/>
      <c r="R21" s="4">
        <v>300</v>
      </c>
      <c r="S21" s="4"/>
      <c r="T21" s="4"/>
      <c r="U21" s="4"/>
      <c r="V21" s="7"/>
    </row>
    <row r="22" spans="2:22" ht="18">
      <c r="B22" s="49">
        <v>44216</v>
      </c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/>
      <c r="R22" s="6">
        <v>600</v>
      </c>
      <c r="S22" s="6"/>
      <c r="T22" s="6"/>
      <c r="U22" s="4"/>
      <c r="V22" s="7"/>
    </row>
    <row r="23" spans="2:22" ht="18">
      <c r="B23" s="49">
        <v>44217</v>
      </c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/>
      <c r="R23" s="4">
        <v>900</v>
      </c>
      <c r="S23" s="4"/>
      <c r="T23" s="4"/>
      <c r="U23" s="4"/>
      <c r="V23" s="7"/>
    </row>
    <row r="24" spans="2:22" ht="18">
      <c r="B24" s="49">
        <v>44220</v>
      </c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/>
      <c r="Q24" s="4"/>
      <c r="R24" s="13">
        <v>600</v>
      </c>
      <c r="S24" s="13"/>
      <c r="T24" s="13"/>
      <c r="U24" s="13"/>
      <c r="V24" s="7"/>
    </row>
    <row r="25" spans="2:22" ht="18">
      <c r="B25" s="49">
        <v>44221</v>
      </c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>
        <v>0</v>
      </c>
      <c r="S25" s="13"/>
      <c r="T25" s="13"/>
      <c r="U25" s="13"/>
      <c r="V25" s="7"/>
    </row>
    <row r="26" spans="2:22" ht="18">
      <c r="B26" s="49">
        <v>44222</v>
      </c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>
        <v>0</v>
      </c>
      <c r="S26" s="13"/>
      <c r="T26" s="13"/>
      <c r="U26" s="13"/>
      <c r="V26" s="7"/>
    </row>
    <row r="27" spans="2:22" ht="18">
      <c r="B27" s="49">
        <v>44223</v>
      </c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/>
      <c r="R27" s="13">
        <v>0</v>
      </c>
      <c r="S27" s="13"/>
      <c r="T27" s="13"/>
      <c r="U27" s="13"/>
      <c r="V27" s="7"/>
    </row>
    <row r="28" spans="2:22" ht="18">
      <c r="B28" s="49">
        <v>44224</v>
      </c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/>
      <c r="Q28" s="13"/>
      <c r="R28" s="13">
        <v>2300</v>
      </c>
      <c r="S28" s="13"/>
      <c r="T28" s="13"/>
      <c r="U28" s="13"/>
      <c r="V28" s="7"/>
    </row>
    <row r="29" spans="2:22" ht="18">
      <c r="B29" s="49">
        <v>44227</v>
      </c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>
        <v>4500</v>
      </c>
      <c r="R29" s="13">
        <v>1900</v>
      </c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0</v>
      </c>
      <c r="Q30" s="9">
        <f t="shared" si="0"/>
        <v>17250</v>
      </c>
      <c r="R30" s="9">
        <f t="shared" si="0"/>
        <v>26500</v>
      </c>
      <c r="S30" s="9">
        <f t="shared" si="0"/>
        <v>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5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 ht="17.25" customHeight="1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>
        <v>44228</v>
      </c>
      <c r="C42" s="20"/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/>
      <c r="Q42" s="4"/>
      <c r="R42" s="4">
        <v>300</v>
      </c>
      <c r="S42" s="6"/>
      <c r="T42" s="6"/>
      <c r="U42" s="6"/>
      <c r="V42" s="7"/>
    </row>
    <row r="43" spans="2:22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/>
      <c r="R43" s="4">
        <v>1500</v>
      </c>
      <c r="S43" s="4"/>
      <c r="T43" s="4"/>
      <c r="U43" s="4"/>
      <c r="V43" s="7"/>
    </row>
    <row r="44" spans="2:22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/>
      <c r="R44" s="4">
        <v>1900</v>
      </c>
      <c r="S44" s="4"/>
      <c r="T44" s="4"/>
      <c r="U44" s="4"/>
      <c r="V44" s="7"/>
    </row>
    <row r="45" spans="2:22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/>
      <c r="Q45" s="4"/>
      <c r="R45" s="4">
        <v>2500</v>
      </c>
      <c r="S45" s="6"/>
      <c r="T45" s="6"/>
      <c r="U45" s="6"/>
      <c r="V45" s="7"/>
    </row>
    <row r="46" spans="2:22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>
        <v>5500</v>
      </c>
      <c r="R46" s="6">
        <v>3100</v>
      </c>
      <c r="S46" s="6"/>
      <c r="T46" s="6"/>
      <c r="U46" s="6"/>
      <c r="V46" s="7"/>
    </row>
    <row r="47" spans="2:22" ht="18">
      <c r="B47" s="49">
        <v>44235</v>
      </c>
      <c r="C47" s="21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>
        <v>5500</v>
      </c>
      <c r="R47" s="6">
        <v>1300</v>
      </c>
      <c r="S47" s="6"/>
      <c r="T47" s="6"/>
      <c r="U47" s="6"/>
      <c r="V47" s="7"/>
    </row>
    <row r="48" spans="2:22" ht="18">
      <c r="B48" s="49">
        <v>44236</v>
      </c>
      <c r="C48" s="21"/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>
        <v>2000</v>
      </c>
      <c r="R48" s="6">
        <v>1200</v>
      </c>
      <c r="S48" s="6"/>
      <c r="T48" s="6"/>
      <c r="U48" s="6"/>
      <c r="V48" s="7"/>
    </row>
    <row r="49" spans="2:22" ht="18">
      <c r="B49" s="49">
        <v>44237</v>
      </c>
      <c r="C49" s="21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>
        <v>0</v>
      </c>
      <c r="R49" s="4"/>
      <c r="S49" s="4"/>
      <c r="T49" s="4"/>
      <c r="U49" s="4"/>
      <c r="V49" s="7"/>
    </row>
    <row r="50" spans="2:22" ht="18">
      <c r="B50" s="49">
        <v>44238</v>
      </c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>
        <v>0</v>
      </c>
      <c r="R50" s="6"/>
      <c r="S50" s="6"/>
      <c r="T50" s="6"/>
      <c r="U50" s="4"/>
      <c r="V50" s="7"/>
    </row>
    <row r="51" spans="2:22" ht="18">
      <c r="B51" s="49">
        <v>44241</v>
      </c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/>
      <c r="R51" s="6">
        <v>1500</v>
      </c>
      <c r="S51" s="6"/>
      <c r="T51" s="6"/>
      <c r="U51" s="4"/>
      <c r="V51" s="7"/>
    </row>
    <row r="52" spans="2:22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>
        <v>300</v>
      </c>
      <c r="S52" s="6"/>
      <c r="T52" s="6"/>
      <c r="U52" s="4"/>
      <c r="V52" s="7"/>
    </row>
    <row r="53" spans="2:22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/>
      <c r="Q53" s="6"/>
      <c r="R53" s="4">
        <v>900</v>
      </c>
      <c r="S53" s="4"/>
      <c r="T53" s="4"/>
      <c r="U53" s="4"/>
      <c r="V53" s="7"/>
    </row>
    <row r="54" spans="2:22" ht="18">
      <c r="B54" s="49">
        <v>44244</v>
      </c>
      <c r="C54" s="20"/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/>
      <c r="R54" s="4">
        <v>600</v>
      </c>
      <c r="S54" s="4"/>
      <c r="T54" s="4"/>
      <c r="U54" s="4"/>
      <c r="V54" s="7"/>
    </row>
    <row r="55" spans="2:22" ht="18">
      <c r="B55" s="49">
        <v>44245</v>
      </c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/>
      <c r="R55" s="6">
        <v>600</v>
      </c>
      <c r="S55" s="6"/>
      <c r="T55" s="6"/>
      <c r="U55" s="4"/>
      <c r="V55" s="7"/>
    </row>
    <row r="56" spans="2:22" ht="18">
      <c r="B56" s="49">
        <v>44248</v>
      </c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/>
      <c r="R56" s="4">
        <v>1500</v>
      </c>
      <c r="S56" s="4"/>
      <c r="T56" s="4"/>
      <c r="U56" s="4"/>
      <c r="V56" s="7"/>
    </row>
    <row r="57" spans="2:22" ht="18">
      <c r="B57" s="49">
        <v>44249</v>
      </c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/>
      <c r="Q57" s="4"/>
      <c r="R57" s="13">
        <v>0</v>
      </c>
      <c r="S57" s="13"/>
      <c r="T57" s="13"/>
      <c r="U57" s="13"/>
      <c r="V57" s="7"/>
    </row>
    <row r="58" spans="2:22" ht="18">
      <c r="B58" s="49">
        <v>44250</v>
      </c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>
        <v>900</v>
      </c>
      <c r="S58" s="13"/>
      <c r="T58" s="13"/>
      <c r="U58" s="13"/>
      <c r="V58" s="7"/>
    </row>
    <row r="59" spans="2:22" ht="18">
      <c r="B59" s="49">
        <v>44251</v>
      </c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/>
      <c r="R59" s="13">
        <v>300</v>
      </c>
      <c r="S59" s="13"/>
      <c r="T59" s="13"/>
      <c r="U59" s="13"/>
      <c r="V59" s="7"/>
    </row>
    <row r="60" spans="2:22" ht="18">
      <c r="B60" s="49">
        <v>44252</v>
      </c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/>
      <c r="Q60" s="13"/>
      <c r="R60" s="13">
        <v>300</v>
      </c>
      <c r="S60" s="13"/>
      <c r="T60" s="13"/>
      <c r="U60" s="13"/>
      <c r="V60" s="7"/>
    </row>
    <row r="61" spans="2:22" ht="18">
      <c r="B61" s="49">
        <v>44255</v>
      </c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/>
      <c r="Q61" s="13"/>
      <c r="R61" s="13">
        <v>1200</v>
      </c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0</v>
      </c>
      <c r="Q63" s="9">
        <f t="shared" si="1"/>
        <v>13000</v>
      </c>
      <c r="R63" s="9">
        <f t="shared" si="1"/>
        <v>19900</v>
      </c>
      <c r="S63" s="9">
        <f t="shared" si="1"/>
        <v>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4"/>
      <c r="P71" s="4"/>
      <c r="Q71" s="4"/>
      <c r="R71" s="4">
        <v>1300</v>
      </c>
      <c r="S71" s="6"/>
      <c r="T71" s="6"/>
      <c r="U71" s="6"/>
      <c r="V71" s="7"/>
    </row>
    <row r="72" spans="2:22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>
        <v>5750</v>
      </c>
      <c r="R72" s="4">
        <v>3300</v>
      </c>
      <c r="S72" s="4"/>
      <c r="T72" s="4"/>
      <c r="U72" s="4"/>
      <c r="V72" s="7"/>
    </row>
    <row r="73" spans="2:22" ht="18">
      <c r="B73" s="49">
        <v>44258</v>
      </c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/>
      <c r="R73" s="4">
        <v>2200</v>
      </c>
      <c r="S73" s="4"/>
      <c r="T73" s="4"/>
      <c r="U73" s="4"/>
      <c r="V73" s="7"/>
    </row>
    <row r="74" spans="2:22" ht="18">
      <c r="B74" s="49">
        <v>44259</v>
      </c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/>
      <c r="R74" s="4">
        <v>1500</v>
      </c>
      <c r="S74" s="6"/>
      <c r="T74" s="6"/>
      <c r="U74" s="6"/>
      <c r="V74" s="7"/>
    </row>
    <row r="75" spans="2:22" ht="18">
      <c r="B75" s="49">
        <v>44262</v>
      </c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>
        <v>2750</v>
      </c>
      <c r="R75" s="6">
        <v>1200</v>
      </c>
      <c r="S75" s="6"/>
      <c r="T75" s="6"/>
      <c r="U75" s="6"/>
      <c r="V75" s="7"/>
    </row>
    <row r="76" spans="2:22" ht="18">
      <c r="B76" s="49">
        <v>44263</v>
      </c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6"/>
      <c r="R76" s="6">
        <v>3500</v>
      </c>
      <c r="S76" s="6"/>
      <c r="T76" s="6"/>
      <c r="U76" s="6"/>
      <c r="V76" s="7"/>
    </row>
    <row r="77" spans="2:22" ht="18">
      <c r="B77" s="49">
        <v>44264</v>
      </c>
      <c r="C77" s="21"/>
      <c r="D77" s="6"/>
      <c r="E77" s="6"/>
      <c r="F77" s="6"/>
      <c r="G77" s="6"/>
      <c r="H77" s="6"/>
      <c r="I77" s="6"/>
      <c r="J77" s="15"/>
      <c r="K77" s="8"/>
      <c r="L77" s="8"/>
      <c r="M77" s="8"/>
      <c r="N77" s="8"/>
      <c r="O77" s="6"/>
      <c r="P77" s="6"/>
      <c r="Q77" s="6"/>
      <c r="R77" s="6">
        <v>1600</v>
      </c>
      <c r="S77" s="6"/>
      <c r="T77" s="6"/>
      <c r="U77" s="6"/>
      <c r="V77" s="7"/>
    </row>
    <row r="78" spans="2:22" ht="18">
      <c r="B78" s="49">
        <v>44265</v>
      </c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/>
      <c r="R78" s="4">
        <v>3900</v>
      </c>
      <c r="S78" s="4"/>
      <c r="T78" s="4"/>
      <c r="U78" s="4"/>
      <c r="V78" s="7"/>
    </row>
    <row r="79" spans="2:22" ht="18">
      <c r="B79" s="49">
        <v>44269</v>
      </c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6"/>
      <c r="R79" s="6">
        <v>1300</v>
      </c>
      <c r="S79" s="6"/>
      <c r="T79" s="6"/>
      <c r="U79" s="4"/>
      <c r="V79" s="7"/>
    </row>
    <row r="80" spans="2:22" ht="18">
      <c r="B80" s="49">
        <v>44270</v>
      </c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15">
        <v>3000</v>
      </c>
      <c r="R80" s="6">
        <v>1600</v>
      </c>
      <c r="S80" s="6"/>
      <c r="T80" s="6"/>
      <c r="U80" s="4"/>
      <c r="V80" s="7"/>
    </row>
    <row r="81" spans="2:22" ht="18">
      <c r="B81" s="49">
        <v>44271</v>
      </c>
      <c r="C81" s="21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>
        <v>0</v>
      </c>
      <c r="R81" s="6">
        <v>0</v>
      </c>
      <c r="S81" s="6"/>
      <c r="T81" s="6"/>
      <c r="U81" s="4"/>
      <c r="V81" s="7"/>
    </row>
    <row r="82" spans="2:22" ht="18">
      <c r="B82" s="49">
        <v>44272</v>
      </c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6">
        <v>0</v>
      </c>
      <c r="R82" s="4">
        <v>1200</v>
      </c>
      <c r="S82" s="4"/>
      <c r="T82" s="4"/>
      <c r="U82" s="4"/>
      <c r="V82" s="7"/>
    </row>
    <row r="83" spans="2:22" ht="18">
      <c r="B83" s="49">
        <v>44273</v>
      </c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>
        <v>7250</v>
      </c>
      <c r="R83" s="4">
        <v>2200</v>
      </c>
      <c r="S83" s="4"/>
      <c r="T83" s="4"/>
      <c r="U83" s="4"/>
      <c r="V83" s="7"/>
    </row>
    <row r="84" spans="2:22" ht="18">
      <c r="B84" s="49">
        <v>44276</v>
      </c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>
        <v>0</v>
      </c>
      <c r="R84" s="6">
        <v>0</v>
      </c>
      <c r="S84" s="6"/>
      <c r="T84" s="6"/>
      <c r="U84" s="4"/>
      <c r="V84" s="7"/>
    </row>
    <row r="85" spans="2:22" ht="18">
      <c r="B85" s="49">
        <v>44277</v>
      </c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6">
        <v>0</v>
      </c>
      <c r="R85" s="4">
        <v>600</v>
      </c>
      <c r="S85" s="4"/>
      <c r="T85" s="4"/>
      <c r="U85" s="4"/>
      <c r="V85" s="7"/>
    </row>
    <row r="86" spans="2:22" ht="18">
      <c r="B86" s="49">
        <v>44280</v>
      </c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>
        <v>0</v>
      </c>
      <c r="R86" s="13">
        <v>600</v>
      </c>
      <c r="S86" s="13"/>
      <c r="T86" s="13"/>
      <c r="U86" s="13"/>
      <c r="V86" s="7"/>
    </row>
    <row r="87" spans="2:22" ht="18">
      <c r="B87" s="49">
        <v>44281</v>
      </c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>
        <v>0</v>
      </c>
      <c r="R87" s="13">
        <v>0</v>
      </c>
      <c r="S87" s="13"/>
      <c r="T87" s="13"/>
      <c r="U87" s="13"/>
      <c r="V87" s="7"/>
    </row>
    <row r="88" spans="2:22" ht="18">
      <c r="B88" s="49">
        <v>44282</v>
      </c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>
        <v>0</v>
      </c>
      <c r="R88" s="13">
        <v>0</v>
      </c>
      <c r="S88" s="13"/>
      <c r="T88" s="13"/>
      <c r="U88" s="13"/>
      <c r="V88" s="7"/>
    </row>
    <row r="89" spans="2:22" ht="18">
      <c r="B89" s="49">
        <v>44283</v>
      </c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>
        <v>0</v>
      </c>
      <c r="R89" s="13">
        <v>300</v>
      </c>
      <c r="S89" s="13"/>
      <c r="T89" s="13"/>
      <c r="U89" s="13"/>
      <c r="V89" s="7"/>
    </row>
    <row r="90" spans="2:22" ht="18">
      <c r="B90" s="49">
        <v>44284</v>
      </c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>
        <v>0</v>
      </c>
      <c r="R90" s="13">
        <v>0</v>
      </c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>
        <v>0</v>
      </c>
      <c r="R91" s="13">
        <v>6750</v>
      </c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0</v>
      </c>
      <c r="Q92" s="9">
        <f t="shared" si="2"/>
        <v>18750</v>
      </c>
      <c r="R92" s="9">
        <f t="shared" si="2"/>
        <v>33050</v>
      </c>
      <c r="S92" s="9">
        <f t="shared" si="2"/>
        <v>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">
      <c r="B100" s="49">
        <v>44287</v>
      </c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>
        <v>0</v>
      </c>
      <c r="R100" s="4">
        <v>300</v>
      </c>
      <c r="S100" s="6"/>
      <c r="T100" s="6"/>
      <c r="U100" s="6"/>
      <c r="V100" s="7"/>
    </row>
    <row r="101" spans="2:22" ht="18">
      <c r="B101" s="49">
        <v>44290</v>
      </c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>
        <v>0</v>
      </c>
      <c r="R101" s="4">
        <v>900</v>
      </c>
      <c r="S101" s="4"/>
      <c r="T101" s="4"/>
      <c r="U101" s="4"/>
      <c r="V101" s="7"/>
    </row>
    <row r="102" spans="2:22" ht="18">
      <c r="B102" s="49">
        <v>44291</v>
      </c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>
        <v>0</v>
      </c>
      <c r="R102" s="4">
        <v>1200</v>
      </c>
      <c r="S102" s="4"/>
      <c r="T102" s="4"/>
      <c r="U102" s="4"/>
      <c r="V102" s="7"/>
    </row>
    <row r="103" spans="2:22" ht="18">
      <c r="B103" s="49">
        <v>44292</v>
      </c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>
        <v>0</v>
      </c>
      <c r="R103" s="4">
        <v>1300</v>
      </c>
      <c r="S103" s="6"/>
      <c r="T103" s="6"/>
      <c r="U103" s="6"/>
      <c r="V103" s="7"/>
    </row>
    <row r="104" spans="2:22" ht="18">
      <c r="B104" s="49">
        <v>44293</v>
      </c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7"/>
    </row>
    <row r="105" spans="2:22" ht="18">
      <c r="B105" s="49">
        <v>44294</v>
      </c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/>
      <c r="R105" s="6"/>
      <c r="S105" s="6"/>
      <c r="T105" s="6"/>
      <c r="U105" s="6"/>
      <c r="V105" s="7"/>
    </row>
    <row r="106" spans="2:22" ht="18">
      <c r="B106" s="49">
        <v>44297</v>
      </c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/>
      <c r="R106" s="6"/>
      <c r="S106" s="6"/>
      <c r="T106" s="6"/>
      <c r="U106" s="6"/>
      <c r="V106" s="7"/>
    </row>
    <row r="107" spans="2:22" ht="18">
      <c r="B107" s="49">
        <v>44298</v>
      </c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>
        <v>0</v>
      </c>
      <c r="R107" s="4">
        <v>3400</v>
      </c>
      <c r="S107" s="4"/>
      <c r="T107" s="4"/>
      <c r="U107" s="4"/>
      <c r="V107" s="7"/>
    </row>
    <row r="108" spans="2:22" ht="18">
      <c r="B108" s="49">
        <v>44299</v>
      </c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>
        <v>0</v>
      </c>
      <c r="R108" s="6">
        <v>4000</v>
      </c>
      <c r="S108" s="6"/>
      <c r="T108" s="6"/>
      <c r="U108" s="4"/>
      <c r="V108" s="7"/>
    </row>
    <row r="109" spans="2:22" ht="18">
      <c r="B109" s="49">
        <v>44300</v>
      </c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>
        <v>0</v>
      </c>
      <c r="R109" s="6">
        <v>4000</v>
      </c>
      <c r="S109" s="6"/>
      <c r="T109" s="6"/>
      <c r="U109" s="4"/>
      <c r="V109" s="7"/>
    </row>
    <row r="110" spans="2:22" ht="18">
      <c r="B110" s="49">
        <v>44301</v>
      </c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>
        <v>1000</v>
      </c>
      <c r="S110" s="6"/>
      <c r="T110" s="6"/>
      <c r="U110" s="4"/>
      <c r="V110" s="7"/>
    </row>
    <row r="111" spans="2:22" ht="18">
      <c r="B111" s="49">
        <v>44304</v>
      </c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>
        <v>0</v>
      </c>
      <c r="R111" s="4">
        <v>1900</v>
      </c>
      <c r="S111" s="4"/>
      <c r="T111" s="4"/>
      <c r="U111" s="4"/>
      <c r="V111" s="7"/>
    </row>
    <row r="112" spans="2:22" ht="18">
      <c r="B112" s="49">
        <v>44305</v>
      </c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/>
      <c r="N112" s="5"/>
      <c r="O112" s="4"/>
      <c r="P112" s="4"/>
      <c r="Q112" s="4">
        <v>0</v>
      </c>
      <c r="R112" s="4">
        <v>900</v>
      </c>
      <c r="S112" s="4"/>
      <c r="T112" s="4"/>
      <c r="U112" s="4"/>
      <c r="V112" s="7"/>
    </row>
    <row r="113" spans="2:22" ht="18">
      <c r="B113" s="49">
        <v>44306</v>
      </c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>
        <v>0</v>
      </c>
      <c r="R113" s="6">
        <v>2300</v>
      </c>
      <c r="S113" s="6"/>
      <c r="T113" s="6"/>
      <c r="U113" s="4"/>
      <c r="V113" s="7"/>
    </row>
    <row r="114" spans="2:22" ht="18">
      <c r="B114" s="49">
        <v>44307</v>
      </c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">
      <c r="B115" s="49">
        <v>44308</v>
      </c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">
      <c r="B116" s="49">
        <v>44311</v>
      </c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0</v>
      </c>
      <c r="R121" s="9">
        <f t="shared" si="3"/>
        <v>21200</v>
      </c>
      <c r="S121" s="9">
        <f t="shared" si="3"/>
        <v>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>
        <v>44318</v>
      </c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>
        <v>0</v>
      </c>
      <c r="R128" s="4">
        <v>300</v>
      </c>
      <c r="S128" s="6"/>
      <c r="T128" s="6"/>
      <c r="U128" s="6"/>
      <c r="V128" s="7"/>
    </row>
    <row r="129" spans="2:22" ht="18">
      <c r="B129" s="49">
        <v>44319</v>
      </c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>
        <v>0</v>
      </c>
      <c r="R129" s="4">
        <v>900</v>
      </c>
      <c r="S129" s="4"/>
      <c r="T129" s="4"/>
      <c r="U129" s="4"/>
      <c r="V129" s="7"/>
    </row>
    <row r="130" spans="2:22" ht="18">
      <c r="B130" s="49">
        <v>44320</v>
      </c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>
        <v>2000</v>
      </c>
      <c r="R130" s="4">
        <v>0</v>
      </c>
      <c r="S130" s="4"/>
      <c r="T130" s="4"/>
      <c r="U130" s="4"/>
      <c r="V130" s="7"/>
    </row>
    <row r="131" spans="2:22" ht="18">
      <c r="B131" s="49">
        <v>44321</v>
      </c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>
        <v>0</v>
      </c>
      <c r="R131" s="6">
        <v>300</v>
      </c>
      <c r="S131" s="6"/>
      <c r="T131" s="6"/>
      <c r="U131" s="6"/>
      <c r="V131" s="7"/>
    </row>
    <row r="132" spans="2:22" ht="18">
      <c r="B132" s="49">
        <v>44322</v>
      </c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>
        <v>0</v>
      </c>
      <c r="R132" s="85">
        <v>1200</v>
      </c>
      <c r="S132" s="6"/>
      <c r="T132" s="6"/>
      <c r="U132" s="6"/>
      <c r="V132" s="7"/>
    </row>
    <row r="133" spans="2:22" ht="18">
      <c r="B133" s="49">
        <v>44325</v>
      </c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 t="s">
        <v>63</v>
      </c>
      <c r="R133" s="6">
        <v>3800</v>
      </c>
      <c r="S133" s="6"/>
      <c r="T133" s="6"/>
      <c r="U133" s="6"/>
      <c r="V133" s="7"/>
    </row>
    <row r="134" spans="2:22" ht="18">
      <c r="B134" s="49">
        <v>44326</v>
      </c>
      <c r="C134" s="21"/>
      <c r="D134" s="6"/>
      <c r="E134" s="6"/>
      <c r="F134" s="6"/>
      <c r="G134" s="6"/>
      <c r="H134" s="6"/>
      <c r="I134" s="6"/>
      <c r="J134" s="15">
        <v>4850</v>
      </c>
      <c r="K134" s="8"/>
      <c r="L134" s="8"/>
      <c r="M134" s="8">
        <v>200</v>
      </c>
      <c r="N134" s="8"/>
      <c r="O134" s="6"/>
      <c r="P134" s="6"/>
      <c r="Q134" s="6">
        <v>13800</v>
      </c>
      <c r="R134" s="6">
        <v>7100</v>
      </c>
      <c r="S134" s="6"/>
      <c r="T134" s="6"/>
      <c r="U134" s="6"/>
      <c r="V134" s="7"/>
    </row>
    <row r="135" spans="2:22" ht="18">
      <c r="B135" s="49">
        <v>44327</v>
      </c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>
        <v>6250</v>
      </c>
      <c r="R135" s="4">
        <v>4100</v>
      </c>
      <c r="S135" s="4"/>
      <c r="T135" s="4"/>
      <c r="U135" s="4"/>
      <c r="V135" s="7"/>
    </row>
    <row r="136" spans="2:22" ht="18">
      <c r="B136" s="49">
        <v>44328</v>
      </c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6">
        <v>0</v>
      </c>
      <c r="R136" s="6">
        <v>1300</v>
      </c>
      <c r="S136" s="6"/>
      <c r="T136" s="6"/>
      <c r="U136" s="4"/>
      <c r="V136" s="7"/>
    </row>
    <row r="137" spans="2:22" ht="18">
      <c r="B137" s="49">
        <v>44332</v>
      </c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>
        <v>0</v>
      </c>
      <c r="R137" s="6">
        <v>0</v>
      </c>
      <c r="S137" s="6"/>
      <c r="T137" s="6"/>
      <c r="U137" s="4"/>
      <c r="V137" s="7"/>
    </row>
    <row r="138" spans="2:22" ht="18">
      <c r="B138" s="49">
        <v>44333</v>
      </c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>
        <v>0</v>
      </c>
      <c r="R138" s="6">
        <v>1200</v>
      </c>
      <c r="S138" s="6"/>
      <c r="T138" s="6"/>
      <c r="U138" s="4"/>
      <c r="V138" s="7"/>
    </row>
    <row r="139" spans="2:22" ht="18">
      <c r="B139" s="49">
        <v>44334</v>
      </c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>
        <v>0</v>
      </c>
      <c r="R139" s="4">
        <v>600</v>
      </c>
      <c r="S139" s="4"/>
      <c r="T139" s="4"/>
      <c r="U139" s="4"/>
      <c r="V139" s="7"/>
    </row>
    <row r="140" spans="2:22" ht="18">
      <c r="B140" s="49">
        <v>44335</v>
      </c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>
        <v>0</v>
      </c>
      <c r="R140" s="4">
        <v>0</v>
      </c>
      <c r="S140" s="4"/>
      <c r="T140" s="4"/>
      <c r="U140" s="4"/>
      <c r="V140" s="7"/>
    </row>
    <row r="141" spans="2:22" ht="18">
      <c r="B141" s="49">
        <v>44336</v>
      </c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>
        <v>0</v>
      </c>
      <c r="R141" s="6">
        <v>0</v>
      </c>
      <c r="S141" s="6"/>
      <c r="T141" s="6"/>
      <c r="U141" s="4"/>
      <c r="V141" s="7"/>
    </row>
    <row r="142" spans="2:22" ht="18">
      <c r="B142" s="49">
        <v>44339</v>
      </c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>
        <v>0</v>
      </c>
      <c r="R142" s="4">
        <v>300</v>
      </c>
      <c r="S142" s="4"/>
      <c r="T142" s="4"/>
      <c r="U142" s="4"/>
      <c r="V142" s="7"/>
    </row>
    <row r="143" spans="2:22" ht="18">
      <c r="B143" s="49">
        <v>44340</v>
      </c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>
        <v>0</v>
      </c>
      <c r="R143" s="13">
        <v>0</v>
      </c>
      <c r="S143" s="13"/>
      <c r="T143" s="13"/>
      <c r="U143" s="13"/>
      <c r="V143" s="7"/>
    </row>
    <row r="144" spans="2:22" ht="18">
      <c r="B144" s="3">
        <v>44343</v>
      </c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>
        <v>0</v>
      </c>
      <c r="R144" s="13">
        <v>600</v>
      </c>
      <c r="S144" s="13"/>
      <c r="T144" s="13"/>
      <c r="U144" s="13"/>
      <c r="V144" s="7"/>
    </row>
    <row r="145" spans="2:22" ht="18">
      <c r="B145" s="3"/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/>
      <c r="T145" s="13"/>
      <c r="U145" s="13"/>
      <c r="V145" s="7"/>
    </row>
    <row r="146" spans="2:22" ht="18">
      <c r="B146" s="3"/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/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.75" thickBot="1">
      <c r="B149" s="19" t="s">
        <v>11</v>
      </c>
      <c r="C149" s="9">
        <f t="shared" ref="C149:V149" si="4">SUM(C128:C148)</f>
        <v>0</v>
      </c>
      <c r="D149" s="9">
        <f t="shared" si="4"/>
        <v>0</v>
      </c>
      <c r="E149" s="9">
        <f t="shared" si="4"/>
        <v>0</v>
      </c>
      <c r="F149" s="9">
        <f t="shared" si="4"/>
        <v>0</v>
      </c>
      <c r="G149" s="9">
        <f t="shared" si="4"/>
        <v>0</v>
      </c>
      <c r="H149" s="9">
        <f t="shared" si="4"/>
        <v>0</v>
      </c>
      <c r="I149" s="9">
        <f t="shared" si="4"/>
        <v>0</v>
      </c>
      <c r="J149" s="9">
        <f t="shared" si="4"/>
        <v>4850</v>
      </c>
      <c r="K149" s="9">
        <f t="shared" si="4"/>
        <v>0</v>
      </c>
      <c r="L149" s="9">
        <f t="shared" si="4"/>
        <v>0</v>
      </c>
      <c r="M149" s="9">
        <f t="shared" si="4"/>
        <v>200</v>
      </c>
      <c r="N149" s="9">
        <f t="shared" si="4"/>
        <v>0</v>
      </c>
      <c r="O149" s="9">
        <f t="shared" si="4"/>
        <v>0</v>
      </c>
      <c r="P149" s="9">
        <f t="shared" si="4"/>
        <v>0</v>
      </c>
      <c r="Q149" s="9">
        <f t="shared" si="4"/>
        <v>22050</v>
      </c>
      <c r="R149" s="9">
        <f t="shared" si="4"/>
        <v>21700</v>
      </c>
      <c r="S149" s="9">
        <f t="shared" si="4"/>
        <v>0</v>
      </c>
      <c r="T149" s="9">
        <f t="shared" si="4"/>
        <v>0</v>
      </c>
      <c r="U149" s="9">
        <f t="shared" si="4"/>
        <v>0</v>
      </c>
      <c r="V149" s="9">
        <f t="shared" si="4"/>
        <v>0</v>
      </c>
    </row>
    <row r="152" spans="2:22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 ht="15.75" thickBot="1"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121" t="s">
        <v>2</v>
      </c>
      <c r="I155" s="123" t="s">
        <v>16</v>
      </c>
      <c r="J155" s="121" t="s">
        <v>3</v>
      </c>
      <c r="K155" s="125" t="s">
        <v>6</v>
      </c>
      <c r="L155" s="125"/>
      <c r="M155" s="125"/>
      <c r="N155" s="125"/>
      <c r="O155" s="121" t="s">
        <v>4</v>
      </c>
      <c r="P155" s="125" t="s">
        <v>5</v>
      </c>
      <c r="Q155" s="126" t="s">
        <v>19</v>
      </c>
      <c r="R155" s="126" t="s">
        <v>9</v>
      </c>
      <c r="S155" s="126" t="s">
        <v>10</v>
      </c>
      <c r="T155" s="126" t="s">
        <v>20</v>
      </c>
      <c r="U155" s="126" t="s">
        <v>18</v>
      </c>
      <c r="V155" s="126" t="s">
        <v>11</v>
      </c>
    </row>
    <row r="156" spans="2:22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121"/>
      <c r="I156" s="124"/>
      <c r="J156" s="121"/>
      <c r="K156" s="81" t="s">
        <v>6</v>
      </c>
      <c r="L156" s="81" t="s">
        <v>17</v>
      </c>
      <c r="M156" s="81" t="s">
        <v>7</v>
      </c>
      <c r="N156" s="81" t="s">
        <v>8</v>
      </c>
      <c r="O156" s="121"/>
      <c r="P156" s="125"/>
      <c r="Q156" s="127"/>
      <c r="R156" s="127"/>
      <c r="S156" s="127"/>
      <c r="T156" s="127"/>
      <c r="U156" s="127"/>
      <c r="V156" s="127"/>
    </row>
    <row r="157" spans="2:22" ht="18">
      <c r="B157" s="49">
        <v>44348</v>
      </c>
      <c r="C157" s="20"/>
      <c r="D157" s="4"/>
      <c r="E157" s="4"/>
      <c r="F157" s="4"/>
      <c r="G157" s="4"/>
      <c r="H157" s="4"/>
      <c r="I157" s="4"/>
      <c r="J157" s="4"/>
      <c r="K157" s="5"/>
      <c r="L157" s="5"/>
      <c r="M157" s="5"/>
      <c r="N157" s="5"/>
      <c r="O157" s="4"/>
      <c r="P157" s="4"/>
      <c r="Q157" s="4"/>
      <c r="R157" s="4"/>
      <c r="S157" s="6"/>
      <c r="T157" s="6"/>
      <c r="U157" s="6"/>
      <c r="V157" s="7"/>
    </row>
    <row r="158" spans="2:22" ht="18">
      <c r="B158" s="49">
        <v>44349</v>
      </c>
      <c r="C158" s="21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4"/>
      <c r="R158" s="4"/>
      <c r="S158" s="4"/>
      <c r="T158" s="4"/>
      <c r="U158" s="4"/>
      <c r="V158" s="7"/>
    </row>
    <row r="159" spans="2:22" ht="18">
      <c r="B159" s="49">
        <v>44350</v>
      </c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/>
      <c r="S159" s="4"/>
      <c r="T159" s="4"/>
      <c r="U159" s="4"/>
      <c r="V159" s="7"/>
    </row>
    <row r="160" spans="2:22" ht="18">
      <c r="B160" s="49">
        <v>44351</v>
      </c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/>
      <c r="R160" s="4"/>
      <c r="S160" s="6"/>
      <c r="T160" s="6"/>
      <c r="U160" s="6"/>
      <c r="V160" s="7"/>
    </row>
    <row r="161" spans="2:22" ht="18">
      <c r="B161" s="49">
        <v>44352</v>
      </c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18">
      <c r="B162" s="49">
        <v>44353</v>
      </c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>
        <v>44354</v>
      </c>
      <c r="C163" s="21"/>
      <c r="D163" s="6"/>
      <c r="E163" s="6"/>
      <c r="F163" s="6"/>
      <c r="G163" s="6"/>
      <c r="H163" s="6"/>
      <c r="I163" s="6"/>
      <c r="J163" s="15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7"/>
    </row>
    <row r="164" spans="2:22" ht="18">
      <c r="B164" s="49">
        <v>44355</v>
      </c>
      <c r="C164" s="21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4"/>
      <c r="R164" s="4"/>
      <c r="S164" s="4"/>
      <c r="T164" s="4"/>
      <c r="U164" s="4"/>
      <c r="V164" s="7"/>
    </row>
    <row r="165" spans="2:22" ht="18">
      <c r="B165" s="49">
        <v>44356</v>
      </c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4"/>
      <c r="V165" s="7"/>
    </row>
    <row r="166" spans="2:22" ht="18">
      <c r="B166" s="49">
        <v>44357</v>
      </c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15">
        <v>2000</v>
      </c>
      <c r="R166" s="6">
        <v>1300</v>
      </c>
      <c r="S166" s="6"/>
      <c r="T166" s="6"/>
      <c r="U166" s="4"/>
      <c r="V166" s="7"/>
    </row>
    <row r="167" spans="2:22" ht="18">
      <c r="B167" s="49">
        <v>44358</v>
      </c>
      <c r="C167" s="21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8"/>
      <c r="O167" s="6"/>
      <c r="P167" s="6"/>
      <c r="Q167" s="6"/>
      <c r="R167" s="6"/>
      <c r="S167" s="6"/>
      <c r="T167" s="6"/>
      <c r="U167" s="4"/>
      <c r="V167" s="7"/>
    </row>
    <row r="168" spans="2:22" ht="18">
      <c r="B168" s="49">
        <v>44359</v>
      </c>
      <c r="C168" s="21"/>
      <c r="D168" s="6"/>
      <c r="E168" s="6"/>
      <c r="F168" s="6"/>
      <c r="G168" s="6"/>
      <c r="H168" s="6"/>
      <c r="I168" s="6"/>
      <c r="J168" s="6"/>
      <c r="K168" s="8"/>
      <c r="L168" s="23"/>
      <c r="M168" s="8"/>
      <c r="N168" s="8"/>
      <c r="O168" s="6"/>
      <c r="P168" s="6"/>
      <c r="Q168" s="6"/>
      <c r="R168" s="4"/>
      <c r="S168" s="4"/>
      <c r="T168" s="4"/>
      <c r="U168" s="4"/>
      <c r="V168" s="7"/>
    </row>
    <row r="169" spans="2:22" ht="18">
      <c r="B169" s="49">
        <v>44360</v>
      </c>
      <c r="C169" s="20"/>
      <c r="D169" s="4"/>
      <c r="E169" s="4"/>
      <c r="F169" s="4"/>
      <c r="G169" s="6"/>
      <c r="H169" s="6"/>
      <c r="I169" s="4"/>
      <c r="J169" s="6"/>
      <c r="K169" s="5"/>
      <c r="L169" s="5"/>
      <c r="M169" s="5"/>
      <c r="N169" s="5"/>
      <c r="O169" s="4"/>
      <c r="P169" s="4"/>
      <c r="Q169" s="4"/>
      <c r="R169" s="4">
        <v>600</v>
      </c>
      <c r="S169" s="4"/>
      <c r="T169" s="4"/>
      <c r="U169" s="4"/>
      <c r="V169" s="7"/>
    </row>
    <row r="170" spans="2:22" ht="18">
      <c r="B170" s="49">
        <v>44361</v>
      </c>
      <c r="C170" s="21"/>
      <c r="D170" s="6"/>
      <c r="E170" s="6"/>
      <c r="F170" s="6"/>
      <c r="G170" s="6"/>
      <c r="H170" s="4"/>
      <c r="I170" s="6"/>
      <c r="J170" s="6"/>
      <c r="K170" s="8"/>
      <c r="L170" s="8"/>
      <c r="M170" s="8"/>
      <c r="N170" s="8"/>
      <c r="O170" s="6"/>
      <c r="P170" s="6"/>
      <c r="Q170" s="4"/>
      <c r="R170" s="6"/>
      <c r="S170" s="6"/>
      <c r="T170" s="6"/>
      <c r="U170" s="4"/>
      <c r="V170" s="7"/>
    </row>
    <row r="171" spans="2:22" ht="18">
      <c r="B171" s="49">
        <v>44362</v>
      </c>
      <c r="C171" s="20"/>
      <c r="D171" s="4"/>
      <c r="E171" s="4"/>
      <c r="F171" s="4"/>
      <c r="G171" s="6"/>
      <c r="H171" s="6"/>
      <c r="I171" s="4"/>
      <c r="K171" s="5"/>
      <c r="L171" s="5"/>
      <c r="M171" s="5"/>
      <c r="N171" s="5"/>
      <c r="O171" s="4"/>
      <c r="P171" s="4"/>
      <c r="Q171" s="6"/>
      <c r="R171" s="4">
        <v>300</v>
      </c>
      <c r="S171" s="4"/>
      <c r="T171" s="4"/>
      <c r="U171" s="4"/>
      <c r="V171" s="7"/>
    </row>
    <row r="172" spans="2:22" ht="18">
      <c r="B172" s="49">
        <v>44363</v>
      </c>
      <c r="C172" s="18"/>
      <c r="D172" s="15"/>
      <c r="E172" s="13"/>
      <c r="F172" s="13"/>
      <c r="G172" s="6"/>
      <c r="H172" s="4"/>
      <c r="I172" s="13"/>
      <c r="J172" s="6"/>
      <c r="K172" s="14"/>
      <c r="L172" s="14"/>
      <c r="M172" s="14"/>
      <c r="N172" s="14"/>
      <c r="O172" s="13"/>
      <c r="P172" s="13"/>
      <c r="Q172" s="4"/>
      <c r="R172" s="13">
        <v>1300</v>
      </c>
      <c r="S172" s="13"/>
      <c r="T172" s="13"/>
      <c r="U172" s="13"/>
      <c r="V172" s="7"/>
    </row>
    <row r="173" spans="2:22" ht="18">
      <c r="B173" s="49">
        <v>44364</v>
      </c>
      <c r="C173" s="18"/>
      <c r="D173" s="13"/>
      <c r="E173" s="13"/>
      <c r="F173" s="13"/>
      <c r="G173" s="6"/>
      <c r="H173" s="13"/>
      <c r="I173" s="13"/>
      <c r="J173" s="6"/>
      <c r="K173" s="14"/>
      <c r="L173" s="14"/>
      <c r="M173" s="14"/>
      <c r="N173" s="14"/>
      <c r="O173" s="13"/>
      <c r="P173" s="13"/>
      <c r="Q173" s="13"/>
      <c r="R173" s="13">
        <v>900</v>
      </c>
      <c r="S173" s="13"/>
      <c r="T173" s="13"/>
      <c r="U173" s="13"/>
      <c r="V173" s="7"/>
    </row>
    <row r="174" spans="2:22" ht="18">
      <c r="B174" s="49">
        <v>44365</v>
      </c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49">
        <v>44366</v>
      </c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49">
        <v>44367</v>
      </c>
      <c r="C176" s="20"/>
      <c r="D176" s="13"/>
      <c r="E176" s="13"/>
      <c r="F176" s="13"/>
      <c r="G176" s="6"/>
      <c r="H176" s="13"/>
      <c r="I176" s="13"/>
      <c r="J176" s="4"/>
      <c r="K176" s="14"/>
      <c r="L176" s="14"/>
      <c r="M176" s="14"/>
      <c r="N176" s="14"/>
      <c r="O176" s="13"/>
      <c r="P176" s="13"/>
      <c r="Q176" s="13"/>
      <c r="R176" s="13">
        <v>300</v>
      </c>
      <c r="S176" s="13"/>
      <c r="T176" s="13"/>
      <c r="U176" s="13"/>
      <c r="V176" s="7"/>
    </row>
    <row r="177" spans="2:22" ht="18">
      <c r="B177" s="49">
        <v>44368</v>
      </c>
      <c r="C177" s="22"/>
      <c r="D177" s="13"/>
      <c r="E177" s="13"/>
      <c r="F177" s="13"/>
      <c r="G177" s="6"/>
      <c r="H177" s="13"/>
      <c r="I177" s="13"/>
      <c r="J177" s="13"/>
      <c r="K177" s="14"/>
      <c r="L177" s="14"/>
      <c r="M177" s="14"/>
      <c r="N177" s="14"/>
      <c r="O177" s="13"/>
      <c r="P177" s="13"/>
      <c r="Q177" s="13"/>
      <c r="R177" s="13">
        <v>900</v>
      </c>
      <c r="S177" s="13"/>
      <c r="T177" s="13"/>
      <c r="U177" s="13"/>
      <c r="V177" s="7"/>
    </row>
    <row r="178" spans="2:22" ht="18">
      <c r="B178" s="49">
        <v>44369</v>
      </c>
      <c r="C178" s="22"/>
      <c r="D178" s="13"/>
      <c r="E178" s="13"/>
      <c r="F178" s="13"/>
      <c r="G178" s="6"/>
      <c r="H178" s="13"/>
      <c r="I178" s="13"/>
      <c r="J178" s="13"/>
      <c r="K178" s="14"/>
      <c r="L178" s="14"/>
      <c r="M178" s="14"/>
      <c r="N178" s="14"/>
      <c r="O178" s="13"/>
      <c r="P178" s="13"/>
      <c r="Q178" s="13"/>
      <c r="R178" s="13"/>
      <c r="S178" s="13"/>
      <c r="T178" s="13"/>
      <c r="U178" s="13"/>
      <c r="V178" s="7"/>
    </row>
    <row r="179" spans="2:22" ht="18">
      <c r="B179" s="49">
        <v>44370</v>
      </c>
      <c r="C179" s="22"/>
      <c r="D179" s="13"/>
      <c r="E179" s="13"/>
      <c r="F179" s="13"/>
      <c r="G179" s="6"/>
      <c r="H179" s="13"/>
      <c r="I179" s="13"/>
      <c r="J179" s="13"/>
      <c r="K179" s="14"/>
      <c r="L179" s="14"/>
      <c r="M179" s="14"/>
      <c r="N179" s="14"/>
      <c r="O179" s="13"/>
      <c r="P179" s="13"/>
      <c r="Q179" s="13"/>
      <c r="R179" s="13"/>
      <c r="S179" s="13"/>
      <c r="T179" s="13"/>
      <c r="U179" s="13"/>
      <c r="V179" s="7"/>
    </row>
    <row r="180" spans="2:22" ht="18">
      <c r="B180" s="49">
        <v>44371</v>
      </c>
      <c r="C180" s="22"/>
      <c r="D180" s="13"/>
      <c r="E180" s="13"/>
      <c r="F180" s="13"/>
      <c r="G180" s="6"/>
      <c r="H180" s="13"/>
      <c r="I180" s="13"/>
      <c r="J180" s="13"/>
      <c r="K180" s="14"/>
      <c r="L180" s="14"/>
      <c r="M180" s="14"/>
      <c r="N180" s="14"/>
      <c r="O180" s="13"/>
      <c r="P180" s="13"/>
      <c r="Q180" s="13">
        <v>5800</v>
      </c>
      <c r="R180" s="13">
        <v>3200</v>
      </c>
      <c r="S180" s="13"/>
      <c r="T180" s="13"/>
      <c r="U180" s="13"/>
      <c r="V180" s="7"/>
    </row>
    <row r="181" spans="2:22" ht="18">
      <c r="B181" s="49">
        <v>44372</v>
      </c>
      <c r="C181" s="22"/>
      <c r="D181" s="13"/>
      <c r="E181" s="13"/>
      <c r="F181" s="13"/>
      <c r="G181" s="6"/>
      <c r="H181" s="13"/>
      <c r="I181" s="13"/>
      <c r="J181" s="13"/>
      <c r="K181" s="14"/>
      <c r="L181" s="14"/>
      <c r="M181" s="14"/>
      <c r="N181" s="14"/>
      <c r="O181" s="13"/>
      <c r="P181" s="13"/>
      <c r="Q181" s="13"/>
      <c r="R181" s="13"/>
      <c r="S181" s="13"/>
      <c r="T181" s="13"/>
      <c r="U181" s="13"/>
      <c r="V181" s="7"/>
    </row>
    <row r="182" spans="2:22" ht="18">
      <c r="B182" s="49">
        <v>44376</v>
      </c>
      <c r="C182" s="22"/>
      <c r="D182" s="13"/>
      <c r="E182" s="13"/>
      <c r="F182" s="13"/>
      <c r="G182" s="6"/>
      <c r="H182" s="13"/>
      <c r="I182" s="13"/>
      <c r="J182" s="13"/>
      <c r="K182" s="14"/>
      <c r="L182" s="14"/>
      <c r="M182" s="14"/>
      <c r="N182" s="14"/>
      <c r="O182" s="13"/>
      <c r="P182" s="13"/>
      <c r="Q182" s="13"/>
      <c r="R182" s="13">
        <v>1500</v>
      </c>
      <c r="S182" s="13"/>
      <c r="T182" s="13"/>
      <c r="U182" s="13"/>
      <c r="V182" s="7"/>
    </row>
    <row r="183" spans="2:22" ht="18.75" thickBot="1">
      <c r="B183" s="19" t="s">
        <v>11</v>
      </c>
      <c r="C183" s="9">
        <f t="shared" ref="C183:V183" si="5">SUM(C157:C182)</f>
        <v>0</v>
      </c>
      <c r="D183" s="9">
        <f t="shared" si="5"/>
        <v>0</v>
      </c>
      <c r="E183" s="9">
        <f t="shared" si="5"/>
        <v>0</v>
      </c>
      <c r="F183" s="9">
        <f t="shared" si="5"/>
        <v>0</v>
      </c>
      <c r="G183" s="9">
        <f t="shared" si="5"/>
        <v>0</v>
      </c>
      <c r="H183" s="9">
        <f t="shared" si="5"/>
        <v>0</v>
      </c>
      <c r="I183" s="9">
        <f t="shared" si="5"/>
        <v>0</v>
      </c>
      <c r="J183" s="9">
        <f t="shared" si="5"/>
        <v>0</v>
      </c>
      <c r="K183" s="9">
        <f t="shared" si="5"/>
        <v>0</v>
      </c>
      <c r="L183" s="9">
        <f t="shared" si="5"/>
        <v>0</v>
      </c>
      <c r="M183" s="9">
        <f t="shared" si="5"/>
        <v>0</v>
      </c>
      <c r="N183" s="9">
        <f t="shared" si="5"/>
        <v>0</v>
      </c>
      <c r="O183" s="9">
        <f t="shared" si="5"/>
        <v>0</v>
      </c>
      <c r="P183" s="9">
        <f t="shared" si="5"/>
        <v>0</v>
      </c>
      <c r="Q183" s="9">
        <f t="shared" si="5"/>
        <v>7800</v>
      </c>
      <c r="R183" s="9">
        <f t="shared" si="5"/>
        <v>10300</v>
      </c>
      <c r="S183" s="9">
        <f t="shared" si="5"/>
        <v>0</v>
      </c>
      <c r="T183" s="9">
        <f t="shared" si="5"/>
        <v>0</v>
      </c>
      <c r="U183" s="9">
        <f t="shared" si="5"/>
        <v>0</v>
      </c>
      <c r="V183" s="9">
        <f t="shared" si="5"/>
        <v>0</v>
      </c>
    </row>
    <row r="186" spans="2:22">
      <c r="B186" s="119" t="s">
        <v>42</v>
      </c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</row>
    <row r="187" spans="2:22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</row>
    <row r="188" spans="2:22" ht="15.75" thickBot="1">
      <c r="B188" s="1"/>
      <c r="C188" s="1"/>
      <c r="D188" s="1"/>
      <c r="E188" s="1"/>
      <c r="F188" s="1"/>
      <c r="G188" s="1"/>
      <c r="H188" s="1"/>
      <c r="I188" s="1"/>
      <c r="J188" s="1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ht="17.25" thickBot="1">
      <c r="B189" s="120" t="s">
        <v>0</v>
      </c>
      <c r="C189" s="121" t="s">
        <v>12</v>
      </c>
      <c r="D189" s="122" t="s">
        <v>1</v>
      </c>
      <c r="E189" s="79" t="s">
        <v>15</v>
      </c>
      <c r="F189" s="11"/>
      <c r="G189" s="121" t="s">
        <v>21</v>
      </c>
      <c r="H189" s="121" t="s">
        <v>2</v>
      </c>
      <c r="I189" s="123" t="s">
        <v>16</v>
      </c>
      <c r="J189" s="121" t="s">
        <v>3</v>
      </c>
      <c r="K189" s="125" t="s">
        <v>6</v>
      </c>
      <c r="L189" s="125"/>
      <c r="M189" s="125"/>
      <c r="N189" s="125"/>
      <c r="O189" s="121" t="s">
        <v>4</v>
      </c>
      <c r="P189" s="125" t="s">
        <v>5</v>
      </c>
      <c r="Q189" s="126" t="s">
        <v>19</v>
      </c>
      <c r="R189" s="126" t="s">
        <v>9</v>
      </c>
      <c r="S189" s="126" t="s">
        <v>10</v>
      </c>
      <c r="T189" s="126" t="s">
        <v>20</v>
      </c>
      <c r="U189" s="126" t="s">
        <v>18</v>
      </c>
      <c r="V189" s="126" t="s">
        <v>11</v>
      </c>
    </row>
    <row r="190" spans="2:22" ht="50.25" thickBot="1">
      <c r="B190" s="120"/>
      <c r="C190" s="121"/>
      <c r="D190" s="121"/>
      <c r="E190" s="80" t="s">
        <v>13</v>
      </c>
      <c r="F190" s="80" t="s">
        <v>14</v>
      </c>
      <c r="G190" s="121"/>
      <c r="H190" s="121"/>
      <c r="I190" s="124"/>
      <c r="J190" s="121"/>
      <c r="K190" s="81" t="s">
        <v>6</v>
      </c>
      <c r="L190" s="81" t="s">
        <v>17</v>
      </c>
      <c r="M190" s="81" t="s">
        <v>7</v>
      </c>
      <c r="N190" s="81" t="s">
        <v>8</v>
      </c>
      <c r="O190" s="121"/>
      <c r="P190" s="125"/>
      <c r="Q190" s="127"/>
      <c r="R190" s="127"/>
      <c r="S190" s="127"/>
      <c r="T190" s="127"/>
      <c r="U190" s="127"/>
      <c r="V190" s="127"/>
    </row>
    <row r="191" spans="2:22" ht="18">
      <c r="B191" s="49">
        <v>44378</v>
      </c>
      <c r="D191" s="4"/>
      <c r="E191" s="4"/>
      <c r="F191" s="4"/>
      <c r="G191" s="4"/>
      <c r="H191" s="4"/>
      <c r="I191" s="4"/>
      <c r="J191" s="4"/>
      <c r="K191" s="5"/>
      <c r="L191" s="5"/>
      <c r="M191" s="5"/>
      <c r="N191" s="5"/>
      <c r="O191" s="4"/>
      <c r="P191" s="4"/>
      <c r="Q191" s="4"/>
      <c r="R191" s="4">
        <v>1300</v>
      </c>
      <c r="S191" s="6"/>
      <c r="T191" s="6"/>
      <c r="U191" s="6"/>
      <c r="V191" s="7"/>
    </row>
    <row r="192" spans="2:22" ht="18">
      <c r="B192" s="49">
        <v>44379</v>
      </c>
      <c r="C192" s="21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8"/>
      <c r="O192" s="6"/>
      <c r="P192" s="6"/>
      <c r="Q192" s="4"/>
      <c r="R192" s="4"/>
      <c r="S192" s="4"/>
      <c r="T192" s="4"/>
      <c r="U192" s="4"/>
      <c r="V192" s="7"/>
    </row>
    <row r="193" spans="2:22" ht="18">
      <c r="B193" s="49">
        <v>44380</v>
      </c>
      <c r="C193" s="20"/>
      <c r="D193" s="4"/>
      <c r="E193" s="4"/>
      <c r="F193" s="4"/>
      <c r="G193" s="4"/>
      <c r="H193" s="4"/>
      <c r="I193" s="4"/>
      <c r="J193" s="4"/>
      <c r="K193" s="5"/>
      <c r="L193" s="5"/>
      <c r="M193" s="5"/>
      <c r="N193" s="5"/>
      <c r="O193" s="4"/>
      <c r="P193" s="4"/>
      <c r="Q193" s="4"/>
      <c r="R193" s="4"/>
      <c r="S193" s="4"/>
      <c r="T193" s="4"/>
      <c r="U193" s="4"/>
      <c r="V193" s="7"/>
    </row>
    <row r="194" spans="2:22" ht="18">
      <c r="B194" s="49">
        <v>44381</v>
      </c>
      <c r="C194" s="20"/>
      <c r="D194" s="4"/>
      <c r="E194" s="4"/>
      <c r="F194" s="4"/>
      <c r="G194" s="4"/>
      <c r="H194" s="4"/>
      <c r="I194" s="4"/>
      <c r="J194" s="4"/>
      <c r="K194" s="5"/>
      <c r="L194" s="5"/>
      <c r="M194" s="5"/>
      <c r="N194" s="5"/>
      <c r="O194" s="4"/>
      <c r="P194" s="4"/>
      <c r="Q194" s="4"/>
      <c r="R194" s="4"/>
      <c r="S194" s="6"/>
      <c r="T194" s="6"/>
      <c r="U194" s="6"/>
      <c r="V194" s="7"/>
    </row>
    <row r="195" spans="2:22" ht="18">
      <c r="B195" s="49">
        <v>44382</v>
      </c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6"/>
      <c r="R195" s="6">
        <v>1200</v>
      </c>
      <c r="S195" s="6"/>
      <c r="T195" s="6"/>
      <c r="U195" s="6"/>
      <c r="V195" s="7"/>
    </row>
    <row r="196" spans="2:22" ht="18">
      <c r="B196" s="49">
        <v>44383</v>
      </c>
      <c r="C196" s="21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8"/>
      <c r="O196" s="6"/>
      <c r="P196" s="6"/>
      <c r="Q196" s="6"/>
      <c r="R196" s="6"/>
      <c r="S196" s="6"/>
      <c r="T196" s="6"/>
      <c r="U196" s="6"/>
      <c r="V196" s="7"/>
    </row>
    <row r="197" spans="2:22" ht="18">
      <c r="B197" s="49">
        <v>44384</v>
      </c>
      <c r="C197" s="21"/>
      <c r="D197" s="6"/>
      <c r="E197" s="6"/>
      <c r="F197" s="6"/>
      <c r="G197" s="6"/>
      <c r="H197" s="6"/>
      <c r="I197" s="6"/>
      <c r="J197" s="15"/>
      <c r="K197" s="8"/>
      <c r="L197" s="8"/>
      <c r="M197" s="8"/>
      <c r="N197" s="8"/>
      <c r="O197" s="6"/>
      <c r="P197" s="6"/>
      <c r="Q197" s="6"/>
      <c r="R197" s="6"/>
      <c r="S197" s="6"/>
      <c r="T197" s="6"/>
      <c r="U197" s="6"/>
      <c r="V197" s="7"/>
    </row>
    <row r="198" spans="2:22" ht="18">
      <c r="B198" s="49">
        <v>44385</v>
      </c>
      <c r="C198" s="21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8"/>
      <c r="O198" s="6"/>
      <c r="P198" s="6"/>
      <c r="Q198" s="4"/>
      <c r="R198" s="4"/>
      <c r="S198" s="4"/>
      <c r="T198" s="4"/>
      <c r="U198" s="4"/>
      <c r="V198" s="7"/>
    </row>
    <row r="199" spans="2:22" ht="18">
      <c r="B199" s="49">
        <v>44386</v>
      </c>
      <c r="C199" s="21"/>
      <c r="D199" s="6"/>
      <c r="E199" s="6"/>
      <c r="F199" s="6"/>
      <c r="G199" s="6"/>
      <c r="H199" s="6"/>
      <c r="I199" s="6"/>
      <c r="J199" s="4"/>
      <c r="K199" s="8"/>
      <c r="L199" s="8"/>
      <c r="M199" s="8"/>
      <c r="N199" s="8"/>
      <c r="O199" s="6"/>
      <c r="P199" s="6"/>
      <c r="Q199" s="6"/>
      <c r="R199" s="6"/>
      <c r="S199" s="6"/>
      <c r="T199" s="6"/>
      <c r="U199" s="4"/>
      <c r="V199" s="7"/>
    </row>
    <row r="200" spans="2:22" ht="18">
      <c r="B200" s="49">
        <v>44387</v>
      </c>
      <c r="C200" s="21"/>
      <c r="D200" s="6"/>
      <c r="E200" s="6"/>
      <c r="F200" s="6"/>
      <c r="G200" s="6"/>
      <c r="H200" s="6"/>
      <c r="I200" s="6"/>
      <c r="J200" s="4"/>
      <c r="K200" s="8"/>
      <c r="L200" s="8"/>
      <c r="M200" s="8"/>
      <c r="N200" s="8"/>
      <c r="O200" s="6"/>
      <c r="P200" s="6"/>
      <c r="Q200" s="15"/>
      <c r="R200" s="6"/>
      <c r="S200" s="6"/>
      <c r="T200" s="6"/>
      <c r="U200" s="4"/>
      <c r="V200" s="7"/>
    </row>
    <row r="201" spans="2:22" ht="18">
      <c r="B201" s="49">
        <v>44388</v>
      </c>
      <c r="C201" s="21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8"/>
      <c r="O201" s="6"/>
      <c r="P201" s="6"/>
      <c r="Q201" s="6">
        <v>8500</v>
      </c>
      <c r="R201" s="6"/>
      <c r="S201" s="6"/>
      <c r="T201" s="6"/>
      <c r="U201" s="4"/>
      <c r="V201" s="7"/>
    </row>
    <row r="202" spans="2:22" ht="18">
      <c r="B202" s="49">
        <v>44389</v>
      </c>
      <c r="C202" s="21"/>
      <c r="D202" s="6"/>
      <c r="E202" s="6"/>
      <c r="F202" s="6"/>
      <c r="G202" s="6"/>
      <c r="H202" s="6"/>
      <c r="I202" s="6"/>
      <c r="J202" s="6"/>
      <c r="K202" s="8"/>
      <c r="L202" s="23"/>
      <c r="M202" s="8"/>
      <c r="N202" s="8"/>
      <c r="O202" s="6"/>
      <c r="P202" s="6"/>
      <c r="Q202" s="6"/>
      <c r="R202" s="4">
        <v>4000</v>
      </c>
      <c r="S202" s="4"/>
      <c r="T202" s="4"/>
      <c r="U202" s="4"/>
      <c r="V202" s="7"/>
    </row>
    <row r="203" spans="2:22" ht="18">
      <c r="B203" s="49">
        <v>44390</v>
      </c>
      <c r="C203" s="20"/>
      <c r="D203" s="4"/>
      <c r="E203" s="4"/>
      <c r="F203" s="4"/>
      <c r="G203" s="6"/>
      <c r="H203" s="6"/>
      <c r="I203" s="4"/>
      <c r="J203" s="6"/>
      <c r="K203" s="5"/>
      <c r="L203" s="5"/>
      <c r="M203" s="5"/>
      <c r="N203" s="5"/>
      <c r="O203" s="4"/>
      <c r="P203" s="4"/>
      <c r="Q203" s="4"/>
      <c r="R203" s="4">
        <v>900</v>
      </c>
      <c r="S203" s="4"/>
      <c r="T203" s="4"/>
      <c r="U203" s="4"/>
      <c r="V203" s="7"/>
    </row>
    <row r="204" spans="2:22" ht="18">
      <c r="B204" s="49">
        <v>44391</v>
      </c>
      <c r="C204" s="21"/>
      <c r="D204" s="6"/>
      <c r="E204" s="6"/>
      <c r="F204" s="6"/>
      <c r="G204" s="6"/>
      <c r="H204" s="4"/>
      <c r="I204" s="6"/>
      <c r="J204" s="6"/>
      <c r="K204" s="8"/>
      <c r="L204" s="8"/>
      <c r="M204" s="8"/>
      <c r="N204" s="8"/>
      <c r="O204" s="6"/>
      <c r="P204" s="6"/>
      <c r="Q204" s="4"/>
      <c r="R204" s="6"/>
      <c r="S204" s="6"/>
      <c r="T204" s="6"/>
      <c r="U204" s="4"/>
      <c r="V204" s="7"/>
    </row>
    <row r="205" spans="2:22" ht="18">
      <c r="B205" s="49">
        <v>44392</v>
      </c>
      <c r="C205" s="20"/>
      <c r="D205" s="4"/>
      <c r="E205" s="4"/>
      <c r="F205" s="4"/>
      <c r="G205" s="6"/>
      <c r="H205" s="6"/>
      <c r="I205" s="4"/>
      <c r="K205" s="5"/>
      <c r="L205" s="5"/>
      <c r="M205" s="5"/>
      <c r="N205" s="5"/>
      <c r="O205" s="4"/>
      <c r="P205" s="4"/>
      <c r="Q205" s="6"/>
      <c r="R205" s="4"/>
      <c r="S205" s="4"/>
      <c r="T205" s="4"/>
      <c r="U205" s="4"/>
      <c r="V205" s="7"/>
    </row>
    <row r="206" spans="2:22" ht="18">
      <c r="B206" s="49">
        <v>44395</v>
      </c>
      <c r="C206" s="18"/>
      <c r="D206" s="13"/>
      <c r="E206" s="13"/>
      <c r="F206" s="13"/>
      <c r="G206" s="6"/>
      <c r="H206" s="13"/>
      <c r="I206" s="13"/>
      <c r="J206" s="6"/>
      <c r="K206" s="14"/>
      <c r="L206" s="14"/>
      <c r="M206" s="14"/>
      <c r="N206" s="14"/>
      <c r="O206" s="13"/>
      <c r="P206" s="13"/>
      <c r="Q206" s="13"/>
      <c r="R206" s="13">
        <v>1800</v>
      </c>
      <c r="S206" s="13"/>
      <c r="T206" s="13"/>
      <c r="U206" s="13"/>
      <c r="V206" s="7"/>
    </row>
    <row r="207" spans="2:22" ht="18">
      <c r="B207" s="49">
        <v>44396</v>
      </c>
      <c r="C207" s="18"/>
      <c r="D207" s="13"/>
      <c r="E207" s="13"/>
      <c r="F207" s="13"/>
      <c r="G207" s="6"/>
      <c r="H207" s="13"/>
      <c r="I207" s="13"/>
      <c r="J207" s="6"/>
      <c r="K207" s="14"/>
      <c r="L207" s="14"/>
      <c r="M207" s="14"/>
      <c r="N207" s="14"/>
      <c r="O207" s="13"/>
      <c r="P207" s="13"/>
      <c r="Q207" s="13"/>
      <c r="R207" s="13"/>
      <c r="S207" s="13"/>
      <c r="T207" s="13"/>
      <c r="U207" s="13"/>
      <c r="V207" s="7"/>
    </row>
    <row r="208" spans="2:22" ht="18">
      <c r="B208" s="49">
        <v>44397</v>
      </c>
      <c r="C208" s="20"/>
      <c r="D208" s="13"/>
      <c r="E208" s="13"/>
      <c r="F208" s="13"/>
      <c r="G208" s="6"/>
      <c r="H208" s="13"/>
      <c r="I208" s="13"/>
      <c r="J208" s="4"/>
      <c r="K208" s="14"/>
      <c r="L208" s="14"/>
      <c r="M208" s="14"/>
      <c r="N208" s="14"/>
      <c r="O208" s="13"/>
      <c r="P208" s="13"/>
      <c r="Q208" s="13"/>
      <c r="R208" s="13"/>
      <c r="S208" s="13"/>
      <c r="T208" s="13"/>
      <c r="U208" s="13"/>
      <c r="V208" s="7"/>
    </row>
    <row r="209" spans="2:22" ht="18">
      <c r="B209" s="49">
        <v>44398</v>
      </c>
      <c r="C209" s="22"/>
      <c r="D209" s="13"/>
      <c r="E209" s="13"/>
      <c r="F209" s="13"/>
      <c r="G209" s="6"/>
      <c r="H209" s="13"/>
      <c r="I209" s="13"/>
      <c r="J209" s="13"/>
      <c r="K209" s="14"/>
      <c r="L209" s="14"/>
      <c r="M209" s="14"/>
      <c r="N209" s="14"/>
      <c r="O209" s="13"/>
      <c r="P209" s="13"/>
      <c r="Q209" s="13"/>
      <c r="R209" s="13"/>
      <c r="S209" s="13"/>
      <c r="T209" s="13"/>
      <c r="U209" s="13"/>
      <c r="V209" s="7"/>
    </row>
    <row r="210" spans="2:22" ht="18">
      <c r="B210" s="49">
        <v>44399</v>
      </c>
      <c r="C210" s="22"/>
      <c r="D210" s="13"/>
      <c r="E210" s="13"/>
      <c r="F210" s="13"/>
      <c r="G210" s="6"/>
      <c r="H210" s="13"/>
      <c r="I210" s="13"/>
      <c r="J210" s="13"/>
      <c r="K210" s="14"/>
      <c r="L210" s="14"/>
      <c r="M210" s="14"/>
      <c r="N210" s="14"/>
      <c r="O210" s="13"/>
      <c r="P210" s="13"/>
      <c r="Q210" s="13"/>
      <c r="R210" s="13"/>
      <c r="S210" s="13"/>
      <c r="T210" s="13"/>
      <c r="U210" s="13"/>
      <c r="V210" s="7"/>
    </row>
    <row r="211" spans="2:22" ht="18">
      <c r="B211" s="49">
        <v>44400</v>
      </c>
      <c r="C211" s="22"/>
      <c r="D211" s="13"/>
      <c r="E211" s="13"/>
      <c r="F211" s="13"/>
      <c r="G211" s="6"/>
      <c r="H211" s="13"/>
      <c r="I211" s="13"/>
      <c r="J211" s="13"/>
      <c r="K211" s="14"/>
      <c r="L211" s="14"/>
      <c r="M211" s="14"/>
      <c r="N211" s="14"/>
      <c r="O211" s="13"/>
      <c r="P211" s="13"/>
      <c r="Q211" s="13"/>
      <c r="R211" s="13"/>
      <c r="S211" s="13"/>
      <c r="T211" s="13"/>
      <c r="U211" s="13"/>
      <c r="V211" s="7"/>
    </row>
    <row r="212" spans="2:22" ht="18">
      <c r="B212" s="49">
        <v>44401</v>
      </c>
      <c r="C212" s="22"/>
      <c r="D212" s="13"/>
      <c r="E212" s="13"/>
      <c r="F212" s="13"/>
      <c r="G212" s="6"/>
      <c r="H212" s="13"/>
      <c r="I212" s="13"/>
      <c r="J212" s="13"/>
      <c r="K212" s="14"/>
      <c r="L212" s="14"/>
      <c r="M212" s="14"/>
      <c r="N212" s="14"/>
      <c r="O212" s="13"/>
      <c r="P212" s="13"/>
      <c r="Q212" s="13"/>
      <c r="R212" s="13"/>
      <c r="S212" s="13"/>
      <c r="T212" s="13"/>
      <c r="U212" s="13"/>
      <c r="V212" s="7"/>
    </row>
    <row r="213" spans="2:22" ht="18">
      <c r="B213" s="49">
        <v>44402</v>
      </c>
      <c r="C213" s="22"/>
      <c r="D213" s="13"/>
      <c r="E213" s="13"/>
      <c r="F213" s="13"/>
      <c r="G213" s="6"/>
      <c r="H213" s="13"/>
      <c r="I213" s="13"/>
      <c r="J213" s="13"/>
      <c r="K213" s="14"/>
      <c r="L213" s="14"/>
      <c r="M213" s="14"/>
      <c r="N213" s="14"/>
      <c r="O213" s="13"/>
      <c r="P213" s="13"/>
      <c r="Q213" s="13">
        <v>0</v>
      </c>
      <c r="R213" s="13">
        <v>0</v>
      </c>
      <c r="S213" s="13"/>
      <c r="T213" s="13"/>
      <c r="U213" s="13"/>
      <c r="V213" s="7"/>
    </row>
    <row r="214" spans="2:22" ht="18">
      <c r="B214" s="49">
        <v>44403</v>
      </c>
      <c r="C214" s="22"/>
      <c r="D214" s="13"/>
      <c r="E214" s="13"/>
      <c r="F214" s="13"/>
      <c r="G214" s="6"/>
      <c r="H214" s="13"/>
      <c r="I214" s="13"/>
      <c r="J214" s="13"/>
      <c r="K214" s="14"/>
      <c r="L214" s="14"/>
      <c r="M214" s="14"/>
      <c r="N214" s="14"/>
      <c r="O214" s="13"/>
      <c r="P214" s="13"/>
      <c r="Q214" s="13"/>
      <c r="R214" s="13">
        <v>600</v>
      </c>
      <c r="S214" s="13"/>
      <c r="T214" s="13"/>
      <c r="U214" s="13"/>
      <c r="V214" s="7"/>
    </row>
    <row r="215" spans="2:22" ht="18">
      <c r="B215" s="49">
        <v>44404</v>
      </c>
      <c r="C215" s="22"/>
      <c r="D215" s="13"/>
      <c r="E215" s="13"/>
      <c r="F215" s="13"/>
      <c r="G215" s="6"/>
      <c r="H215" s="13"/>
      <c r="I215" s="13"/>
      <c r="J215" s="13"/>
      <c r="K215" s="14"/>
      <c r="L215" s="14"/>
      <c r="M215" s="14"/>
      <c r="N215" s="14"/>
      <c r="O215" s="13"/>
      <c r="P215" s="13"/>
      <c r="Q215" s="13">
        <v>0</v>
      </c>
      <c r="R215" s="13">
        <v>0</v>
      </c>
      <c r="S215" s="13"/>
      <c r="T215" s="13"/>
      <c r="U215" s="13"/>
      <c r="V215" s="7"/>
    </row>
    <row r="216" spans="2:22" ht="18">
      <c r="B216" s="49">
        <v>44405</v>
      </c>
      <c r="C216" s="22"/>
      <c r="D216" s="13"/>
      <c r="E216" s="13"/>
      <c r="F216" s="13"/>
      <c r="G216" s="6"/>
      <c r="H216" s="13"/>
      <c r="I216" s="13"/>
      <c r="J216" s="13"/>
      <c r="K216" s="14"/>
      <c r="L216" s="14"/>
      <c r="M216" s="14"/>
      <c r="N216" s="14"/>
      <c r="O216" s="13"/>
      <c r="P216" s="13"/>
      <c r="Q216" s="13"/>
      <c r="R216" s="13">
        <v>2000</v>
      </c>
      <c r="S216" s="13"/>
      <c r="T216" s="13"/>
      <c r="U216" s="13"/>
      <c r="V216" s="7"/>
    </row>
    <row r="217" spans="2:22" ht="18.75" thickBot="1">
      <c r="B217" s="19" t="s">
        <v>11</v>
      </c>
      <c r="C217" s="9">
        <f t="shared" ref="C217:V217" si="6">SUM(C191:C216)</f>
        <v>0</v>
      </c>
      <c r="D217" s="9">
        <f t="shared" si="6"/>
        <v>0</v>
      </c>
      <c r="E217" s="9">
        <f t="shared" si="6"/>
        <v>0</v>
      </c>
      <c r="F217" s="9">
        <f t="shared" si="6"/>
        <v>0</v>
      </c>
      <c r="G217" s="9">
        <f t="shared" si="6"/>
        <v>0</v>
      </c>
      <c r="H217" s="9">
        <f t="shared" si="6"/>
        <v>0</v>
      </c>
      <c r="I217" s="9">
        <f t="shared" si="6"/>
        <v>0</v>
      </c>
      <c r="J217" s="9">
        <f t="shared" si="6"/>
        <v>0</v>
      </c>
      <c r="K217" s="9">
        <f t="shared" si="6"/>
        <v>0</v>
      </c>
      <c r="L217" s="9">
        <f t="shared" si="6"/>
        <v>0</v>
      </c>
      <c r="M217" s="9">
        <f t="shared" si="6"/>
        <v>0</v>
      </c>
      <c r="N217" s="9">
        <f t="shared" si="6"/>
        <v>0</v>
      </c>
      <c r="O217" s="9">
        <f t="shared" si="6"/>
        <v>0</v>
      </c>
      <c r="P217" s="9">
        <f t="shared" si="6"/>
        <v>0</v>
      </c>
      <c r="Q217" s="9">
        <f t="shared" si="6"/>
        <v>8500</v>
      </c>
      <c r="R217" s="9">
        <f t="shared" si="6"/>
        <v>11800</v>
      </c>
      <c r="S217" s="9">
        <f t="shared" si="6"/>
        <v>0</v>
      </c>
      <c r="T217" s="9">
        <f t="shared" si="6"/>
        <v>0</v>
      </c>
      <c r="U217" s="9">
        <f t="shared" si="6"/>
        <v>0</v>
      </c>
      <c r="V217" s="9">
        <f t="shared" si="6"/>
        <v>0</v>
      </c>
    </row>
    <row r="220" spans="2:22">
      <c r="B220" s="119" t="s">
        <v>43</v>
      </c>
      <c r="C220" s="119"/>
      <c r="D220" s="119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</row>
    <row r="221" spans="2:22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</row>
    <row r="222" spans="2:22" ht="15.75" thickBot="1">
      <c r="B222" s="1"/>
      <c r="C222" s="1"/>
      <c r="D222" s="1"/>
      <c r="E222" s="1"/>
      <c r="F222" s="1"/>
      <c r="G222" s="1"/>
      <c r="H222" s="1"/>
      <c r="I222" s="1"/>
      <c r="J222" s="1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2:22" ht="17.25" thickBot="1">
      <c r="B223" s="120" t="s">
        <v>0</v>
      </c>
      <c r="C223" s="121" t="s">
        <v>12</v>
      </c>
      <c r="D223" s="122" t="s">
        <v>1</v>
      </c>
      <c r="E223" s="79" t="s">
        <v>15</v>
      </c>
      <c r="F223" s="11"/>
      <c r="G223" s="121" t="s">
        <v>21</v>
      </c>
      <c r="H223" s="121" t="s">
        <v>2</v>
      </c>
      <c r="I223" s="123" t="s">
        <v>16</v>
      </c>
      <c r="J223" s="121" t="s">
        <v>3</v>
      </c>
      <c r="K223" s="125" t="s">
        <v>6</v>
      </c>
      <c r="L223" s="125"/>
      <c r="M223" s="125"/>
      <c r="N223" s="125"/>
      <c r="O223" s="121" t="s">
        <v>4</v>
      </c>
      <c r="P223" s="125" t="s">
        <v>5</v>
      </c>
      <c r="Q223" s="126" t="s">
        <v>19</v>
      </c>
      <c r="R223" s="126" t="s">
        <v>9</v>
      </c>
      <c r="S223" s="126" t="s">
        <v>10</v>
      </c>
      <c r="T223" s="126" t="s">
        <v>20</v>
      </c>
      <c r="U223" s="126" t="s">
        <v>18</v>
      </c>
      <c r="V223" s="126" t="s">
        <v>11</v>
      </c>
    </row>
    <row r="224" spans="2:22" ht="50.25" thickBot="1">
      <c r="B224" s="120"/>
      <c r="C224" s="121"/>
      <c r="D224" s="121"/>
      <c r="E224" s="80" t="s">
        <v>13</v>
      </c>
      <c r="F224" s="80" t="s">
        <v>14</v>
      </c>
      <c r="G224" s="121"/>
      <c r="H224" s="121"/>
      <c r="I224" s="124"/>
      <c r="J224" s="121"/>
      <c r="K224" s="81" t="s">
        <v>6</v>
      </c>
      <c r="L224" s="81" t="s">
        <v>17</v>
      </c>
      <c r="M224" s="81" t="s">
        <v>7</v>
      </c>
      <c r="N224" s="81" t="s">
        <v>8</v>
      </c>
      <c r="O224" s="121"/>
      <c r="P224" s="125"/>
      <c r="Q224" s="127"/>
      <c r="R224" s="127"/>
      <c r="S224" s="127"/>
      <c r="T224" s="127"/>
      <c r="U224" s="127"/>
      <c r="V224" s="127"/>
    </row>
    <row r="225" spans="2:22" ht="18">
      <c r="B225" s="49">
        <v>44409</v>
      </c>
      <c r="C225" s="20"/>
      <c r="D225" s="4"/>
      <c r="E225" s="4"/>
      <c r="F225" s="4"/>
      <c r="G225" s="4"/>
      <c r="H225" s="4"/>
      <c r="I225" s="4"/>
      <c r="J225" s="4"/>
      <c r="K225" s="5"/>
      <c r="L225" s="5"/>
      <c r="M225" s="5"/>
      <c r="N225" s="5"/>
      <c r="O225" s="4"/>
      <c r="P225" s="4"/>
      <c r="Q225" s="4"/>
      <c r="R225" s="4">
        <v>4400</v>
      </c>
      <c r="S225" s="6"/>
      <c r="T225" s="6"/>
      <c r="U225" s="6"/>
      <c r="V225" s="7"/>
    </row>
    <row r="226" spans="2:22" ht="18">
      <c r="B226" s="49">
        <v>44410</v>
      </c>
      <c r="C226" s="21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8"/>
      <c r="O226" s="6"/>
      <c r="P226" s="6"/>
      <c r="Q226" s="4"/>
      <c r="R226" s="4"/>
      <c r="S226" s="4"/>
      <c r="T226" s="4"/>
      <c r="U226" s="4"/>
      <c r="V226" s="7"/>
    </row>
    <row r="227" spans="2:22" ht="18">
      <c r="B227" s="49">
        <v>44411</v>
      </c>
      <c r="C227" s="20"/>
      <c r="D227" s="4"/>
      <c r="E227" s="4"/>
      <c r="F227" s="4"/>
      <c r="G227" s="4"/>
      <c r="H227" s="4"/>
      <c r="I227" s="4"/>
      <c r="J227" s="4"/>
      <c r="K227" s="5"/>
      <c r="L227" s="5"/>
      <c r="M227" s="5"/>
      <c r="N227" s="5"/>
      <c r="O227" s="4"/>
      <c r="P227" s="4"/>
      <c r="Q227" s="4"/>
      <c r="R227" s="4"/>
      <c r="S227" s="4"/>
      <c r="T227" s="4"/>
      <c r="U227" s="4"/>
      <c r="V227" s="7"/>
    </row>
    <row r="228" spans="2:22" ht="18">
      <c r="B228" s="49">
        <v>44412</v>
      </c>
      <c r="C228" s="20"/>
      <c r="D228" s="4"/>
      <c r="E228" s="4"/>
      <c r="F228" s="4"/>
      <c r="G228" s="4"/>
      <c r="H228" s="4"/>
      <c r="I228" s="4"/>
      <c r="J228" s="4"/>
      <c r="K228" s="5"/>
      <c r="L228" s="5"/>
      <c r="M228" s="5"/>
      <c r="N228" s="5"/>
      <c r="O228" s="4"/>
      <c r="P228" s="4"/>
      <c r="Q228" s="4"/>
      <c r="R228" s="4"/>
      <c r="S228" s="6"/>
      <c r="T228" s="6"/>
      <c r="U228" s="6"/>
      <c r="V228" s="7"/>
    </row>
    <row r="229" spans="2:22" ht="18">
      <c r="B229" s="49">
        <v>44413</v>
      </c>
      <c r="C229" s="21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8"/>
      <c r="O229" s="6"/>
      <c r="P229" s="6"/>
      <c r="Q229" s="6"/>
      <c r="R229" s="6"/>
      <c r="S229" s="6"/>
      <c r="T229" s="6"/>
      <c r="U229" s="6"/>
      <c r="V229" s="7"/>
    </row>
    <row r="230" spans="2:22" ht="18">
      <c r="B230" s="49">
        <v>44414</v>
      </c>
      <c r="C230" s="21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8"/>
      <c r="O230" s="6"/>
      <c r="P230" s="6"/>
      <c r="Q230" s="6"/>
      <c r="R230" s="6"/>
      <c r="S230" s="6"/>
      <c r="T230" s="6"/>
      <c r="U230" s="6"/>
      <c r="V230" s="7"/>
    </row>
    <row r="231" spans="2:22" ht="18">
      <c r="B231" s="49">
        <v>44415</v>
      </c>
      <c r="C231" s="21"/>
      <c r="D231" s="6"/>
      <c r="E231" s="6"/>
      <c r="F231" s="6"/>
      <c r="G231" s="6"/>
      <c r="H231" s="6"/>
      <c r="I231" s="6"/>
      <c r="J231" s="15"/>
      <c r="K231" s="8"/>
      <c r="L231" s="8"/>
      <c r="M231" s="8"/>
      <c r="N231" s="8"/>
      <c r="O231" s="6"/>
      <c r="P231" s="6"/>
      <c r="Q231" s="6"/>
      <c r="R231" s="6"/>
      <c r="S231" s="6"/>
      <c r="T231" s="6"/>
      <c r="U231" s="6"/>
      <c r="V231" s="7"/>
    </row>
    <row r="232" spans="2:22" ht="18">
      <c r="B232" s="49">
        <v>44416</v>
      </c>
      <c r="C232" s="21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8"/>
      <c r="O232" s="6"/>
      <c r="P232" s="6"/>
      <c r="Q232" s="4"/>
      <c r="R232" s="4"/>
      <c r="S232" s="4"/>
      <c r="T232" s="4"/>
      <c r="U232" s="4"/>
      <c r="V232" s="7"/>
    </row>
    <row r="233" spans="2:22" ht="18">
      <c r="B233" s="49">
        <v>44417</v>
      </c>
      <c r="C233" s="21"/>
      <c r="D233" s="6"/>
      <c r="E233" s="6"/>
      <c r="F233" s="6"/>
      <c r="G233" s="6"/>
      <c r="H233" s="6"/>
      <c r="I233" s="6"/>
      <c r="J233" s="4"/>
      <c r="K233" s="8"/>
      <c r="L233" s="8"/>
      <c r="M233" s="8"/>
      <c r="N233" s="8"/>
      <c r="O233" s="6"/>
      <c r="P233" s="6"/>
      <c r="Q233" s="6"/>
      <c r="R233" s="6"/>
      <c r="S233" s="6"/>
      <c r="T233" s="6"/>
      <c r="U233" s="4"/>
      <c r="V233" s="7"/>
    </row>
    <row r="234" spans="2:22" ht="18">
      <c r="B234" s="49">
        <v>44418</v>
      </c>
      <c r="C234" s="21"/>
      <c r="D234" s="6"/>
      <c r="E234" s="6"/>
      <c r="F234" s="6"/>
      <c r="G234" s="6"/>
      <c r="H234" s="6"/>
      <c r="I234" s="6"/>
      <c r="J234" s="4"/>
      <c r="K234" s="8"/>
      <c r="L234" s="8"/>
      <c r="M234" s="8"/>
      <c r="N234" s="8"/>
      <c r="O234" s="6"/>
      <c r="P234" s="6"/>
      <c r="Q234" s="15"/>
      <c r="R234" s="6"/>
      <c r="S234" s="6"/>
      <c r="T234" s="6"/>
      <c r="U234" s="4"/>
      <c r="V234" s="7"/>
    </row>
    <row r="235" spans="2:22" ht="18">
      <c r="B235" s="49">
        <v>44419</v>
      </c>
      <c r="C235" s="21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8"/>
      <c r="O235" s="6"/>
      <c r="P235" s="6"/>
      <c r="Q235" s="6"/>
      <c r="R235" s="6"/>
      <c r="S235" s="6"/>
      <c r="T235" s="6"/>
      <c r="U235" s="4"/>
      <c r="V235" s="7"/>
    </row>
    <row r="236" spans="2:22" ht="18">
      <c r="B236" s="49">
        <v>44420</v>
      </c>
      <c r="C236" s="21"/>
      <c r="D236" s="6"/>
      <c r="E236" s="6"/>
      <c r="F236" s="6"/>
      <c r="G236" s="6"/>
      <c r="H236" s="6"/>
      <c r="I236" s="6"/>
      <c r="J236" s="6"/>
      <c r="K236" s="8"/>
      <c r="L236" s="23"/>
      <c r="M236" s="8"/>
      <c r="N236" s="8"/>
      <c r="O236" s="6"/>
      <c r="P236" s="6"/>
      <c r="Q236" s="6"/>
      <c r="R236" s="4"/>
      <c r="S236" s="4"/>
      <c r="T236" s="4"/>
      <c r="U236" s="4"/>
      <c r="V236" s="7"/>
    </row>
    <row r="237" spans="2:22" ht="18">
      <c r="B237" s="49">
        <v>44421</v>
      </c>
      <c r="C237" s="20"/>
      <c r="D237" s="4"/>
      <c r="E237" s="4"/>
      <c r="F237" s="4"/>
      <c r="G237" s="6"/>
      <c r="H237" s="6"/>
      <c r="I237" s="4"/>
      <c r="J237" s="6"/>
      <c r="K237" s="5"/>
      <c r="L237" s="5"/>
      <c r="M237" s="5"/>
      <c r="N237" s="5"/>
      <c r="O237" s="4"/>
      <c r="P237" s="4"/>
      <c r="Q237" s="4"/>
      <c r="R237" s="4"/>
      <c r="S237" s="4"/>
      <c r="T237" s="4"/>
      <c r="U237" s="4"/>
      <c r="V237" s="7"/>
    </row>
    <row r="238" spans="2:22" ht="18">
      <c r="B238" s="49">
        <v>44422</v>
      </c>
      <c r="C238" s="21"/>
      <c r="D238" s="6"/>
      <c r="E238" s="6"/>
      <c r="F238" s="6"/>
      <c r="G238" s="6"/>
      <c r="H238" s="4"/>
      <c r="I238" s="6"/>
      <c r="J238" s="6"/>
      <c r="K238" s="8"/>
      <c r="L238" s="8"/>
      <c r="M238" s="8"/>
      <c r="N238" s="8"/>
      <c r="O238" s="6"/>
      <c r="P238" s="6"/>
      <c r="Q238" s="4"/>
      <c r="R238" s="6"/>
      <c r="S238" s="6"/>
      <c r="T238" s="6"/>
      <c r="U238" s="4"/>
      <c r="V238" s="7"/>
    </row>
    <row r="239" spans="2:22" ht="18">
      <c r="B239" s="49">
        <v>44423</v>
      </c>
      <c r="C239" s="20"/>
      <c r="D239" s="4"/>
      <c r="E239" s="4"/>
      <c r="F239" s="4"/>
      <c r="G239" s="6"/>
      <c r="H239" s="6"/>
      <c r="I239" s="4"/>
      <c r="K239" s="5"/>
      <c r="L239" s="5"/>
      <c r="M239" s="5"/>
      <c r="N239" s="5"/>
      <c r="O239" s="4"/>
      <c r="P239" s="4"/>
      <c r="Q239" s="6"/>
      <c r="R239" s="4"/>
      <c r="S239" s="4"/>
      <c r="T239" s="4"/>
      <c r="U239" s="4"/>
      <c r="V239" s="7"/>
    </row>
    <row r="240" spans="2:22" ht="18">
      <c r="B240" s="49">
        <v>44424</v>
      </c>
      <c r="C240" s="18"/>
      <c r="D240" s="15"/>
      <c r="E240" s="13"/>
      <c r="F240" s="13"/>
      <c r="G240" s="6"/>
      <c r="H240" s="4"/>
      <c r="I240" s="13"/>
      <c r="J240" s="6"/>
      <c r="K240" s="14"/>
      <c r="L240" s="14"/>
      <c r="M240" s="14"/>
      <c r="N240" s="14"/>
      <c r="O240" s="13"/>
      <c r="P240" s="13"/>
      <c r="Q240" s="4"/>
      <c r="R240" s="13"/>
      <c r="S240" s="13"/>
      <c r="T240" s="13"/>
      <c r="U240" s="13"/>
      <c r="V240" s="7"/>
    </row>
    <row r="241" spans="2:22" ht="18">
      <c r="B241" s="49">
        <v>44425</v>
      </c>
      <c r="C241" s="18"/>
      <c r="D241" s="13"/>
      <c r="E241" s="13"/>
      <c r="F241" s="13"/>
      <c r="G241" s="6"/>
      <c r="H241" s="13"/>
      <c r="I241" s="13"/>
      <c r="J241" s="6"/>
      <c r="K241" s="14"/>
      <c r="L241" s="14"/>
      <c r="M241" s="14"/>
      <c r="N241" s="14"/>
      <c r="O241" s="13"/>
      <c r="P241" s="13"/>
      <c r="Q241" s="13"/>
      <c r="R241" s="13"/>
      <c r="S241" s="13"/>
      <c r="T241" s="13"/>
      <c r="U241" s="13"/>
      <c r="V241" s="7"/>
    </row>
    <row r="242" spans="2:22" ht="18">
      <c r="B242" s="49">
        <v>44426</v>
      </c>
      <c r="C242" s="18"/>
      <c r="D242" s="13"/>
      <c r="E242" s="13"/>
      <c r="F242" s="13"/>
      <c r="G242" s="6"/>
      <c r="H242" s="13"/>
      <c r="I242" s="13"/>
      <c r="J242" s="6"/>
      <c r="K242" s="14"/>
      <c r="L242" s="14"/>
      <c r="M242" s="14"/>
      <c r="N242" s="14"/>
      <c r="O242" s="13"/>
      <c r="P242" s="13"/>
      <c r="Q242" s="13"/>
      <c r="R242" s="13"/>
      <c r="S242" s="13"/>
      <c r="T242" s="13"/>
      <c r="U242" s="13"/>
      <c r="V242" s="7"/>
    </row>
    <row r="243" spans="2:22" ht="18">
      <c r="B243" s="49">
        <v>44427</v>
      </c>
      <c r="C243" s="18"/>
      <c r="D243" s="13"/>
      <c r="E243" s="13"/>
      <c r="F243" s="13"/>
      <c r="G243" s="6"/>
      <c r="H243" s="13"/>
      <c r="I243" s="13"/>
      <c r="J243" s="6"/>
      <c r="K243" s="14"/>
      <c r="L243" s="14"/>
      <c r="M243" s="14"/>
      <c r="N243" s="14"/>
      <c r="O243" s="13"/>
      <c r="P243" s="13"/>
      <c r="Q243" s="13"/>
      <c r="R243" s="13"/>
      <c r="S243" s="13"/>
      <c r="T243" s="13"/>
      <c r="U243" s="13"/>
      <c r="V243" s="7"/>
    </row>
    <row r="244" spans="2:22" ht="18">
      <c r="B244" s="49">
        <v>44428</v>
      </c>
      <c r="C244" s="20"/>
      <c r="D244" s="13"/>
      <c r="E244" s="13"/>
      <c r="F244" s="13"/>
      <c r="G244" s="6"/>
      <c r="H244" s="13"/>
      <c r="I244" s="13"/>
      <c r="J244" s="4"/>
      <c r="K244" s="14"/>
      <c r="L244" s="14"/>
      <c r="M244" s="14"/>
      <c r="N244" s="14"/>
      <c r="O244" s="13"/>
      <c r="P244" s="13"/>
      <c r="Q244" s="13"/>
      <c r="R244" s="13"/>
      <c r="S244" s="13"/>
      <c r="T244" s="13"/>
      <c r="U244" s="13"/>
      <c r="V244" s="7"/>
    </row>
    <row r="245" spans="2:22" ht="18">
      <c r="B245" s="49">
        <v>44429</v>
      </c>
      <c r="C245" s="22"/>
      <c r="D245" s="13"/>
      <c r="E245" s="13"/>
      <c r="F245" s="13"/>
      <c r="G245" s="6"/>
      <c r="H245" s="13"/>
      <c r="I245" s="13"/>
      <c r="J245" s="13"/>
      <c r="K245" s="14"/>
      <c r="L245" s="14"/>
      <c r="M245" s="14"/>
      <c r="N245" s="14"/>
      <c r="O245" s="13"/>
      <c r="P245" s="13"/>
      <c r="Q245" s="13"/>
      <c r="R245" s="13"/>
      <c r="S245" s="13"/>
      <c r="T245" s="13"/>
      <c r="U245" s="13"/>
      <c r="V245" s="7"/>
    </row>
    <row r="246" spans="2:22" ht="18.75" thickBot="1">
      <c r="B246" s="19" t="s">
        <v>11</v>
      </c>
      <c r="C246" s="9">
        <f t="shared" ref="C246:V246" si="7">SUM(C225:C245)</f>
        <v>0</v>
      </c>
      <c r="D246" s="9">
        <f t="shared" si="7"/>
        <v>0</v>
      </c>
      <c r="E246" s="9">
        <f t="shared" si="7"/>
        <v>0</v>
      </c>
      <c r="F246" s="9">
        <f t="shared" si="7"/>
        <v>0</v>
      </c>
      <c r="G246" s="9">
        <f t="shared" si="7"/>
        <v>0</v>
      </c>
      <c r="H246" s="9">
        <f t="shared" si="7"/>
        <v>0</v>
      </c>
      <c r="I246" s="9">
        <f t="shared" si="7"/>
        <v>0</v>
      </c>
      <c r="J246" s="9">
        <f t="shared" si="7"/>
        <v>0</v>
      </c>
      <c r="K246" s="9">
        <f t="shared" si="7"/>
        <v>0</v>
      </c>
      <c r="L246" s="9">
        <f t="shared" si="7"/>
        <v>0</v>
      </c>
      <c r="M246" s="9">
        <f t="shared" si="7"/>
        <v>0</v>
      </c>
      <c r="N246" s="9">
        <f t="shared" si="7"/>
        <v>0</v>
      </c>
      <c r="O246" s="9">
        <f t="shared" si="7"/>
        <v>0</v>
      </c>
      <c r="P246" s="9">
        <f t="shared" si="7"/>
        <v>0</v>
      </c>
      <c r="Q246" s="9">
        <f t="shared" si="7"/>
        <v>0</v>
      </c>
      <c r="R246" s="9">
        <f t="shared" si="7"/>
        <v>4400</v>
      </c>
      <c r="S246" s="9">
        <f t="shared" si="7"/>
        <v>0</v>
      </c>
      <c r="T246" s="9">
        <f t="shared" si="7"/>
        <v>0</v>
      </c>
      <c r="U246" s="9">
        <f t="shared" si="7"/>
        <v>0</v>
      </c>
      <c r="V246" s="9">
        <f t="shared" si="7"/>
        <v>0</v>
      </c>
    </row>
    <row r="249" spans="2:22">
      <c r="B249" s="119" t="s">
        <v>50</v>
      </c>
      <c r="C249" s="119"/>
      <c r="D249" s="119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</row>
    <row r="250" spans="2:22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</row>
    <row r="251" spans="2:22" ht="15.75" thickBot="1">
      <c r="B251" s="1"/>
      <c r="C251" s="1"/>
      <c r="D251" s="1"/>
      <c r="E251" s="1"/>
      <c r="F251" s="1"/>
      <c r="G251" s="1"/>
      <c r="H251" s="1"/>
      <c r="I251" s="1"/>
      <c r="J251" s="1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2:22" ht="17.25" thickBot="1">
      <c r="B252" s="120" t="s">
        <v>0</v>
      </c>
      <c r="C252" s="121" t="s">
        <v>12</v>
      </c>
      <c r="D252" s="122" t="s">
        <v>1</v>
      </c>
      <c r="E252" s="79" t="s">
        <v>15</v>
      </c>
      <c r="F252" s="11"/>
      <c r="G252" s="121" t="s">
        <v>21</v>
      </c>
      <c r="H252" s="121" t="s">
        <v>2</v>
      </c>
      <c r="I252" s="123" t="s">
        <v>16</v>
      </c>
      <c r="J252" s="121" t="s">
        <v>3</v>
      </c>
      <c r="K252" s="125" t="s">
        <v>6</v>
      </c>
      <c r="L252" s="125"/>
      <c r="M252" s="125"/>
      <c r="N252" s="125"/>
      <c r="O252" s="121" t="s">
        <v>4</v>
      </c>
      <c r="P252" s="125" t="s">
        <v>5</v>
      </c>
      <c r="Q252" s="126" t="s">
        <v>19</v>
      </c>
      <c r="R252" s="126" t="s">
        <v>9</v>
      </c>
      <c r="S252" s="126" t="s">
        <v>10</v>
      </c>
      <c r="T252" s="126" t="s">
        <v>20</v>
      </c>
      <c r="U252" s="126" t="s">
        <v>18</v>
      </c>
      <c r="V252" s="126" t="s">
        <v>11</v>
      </c>
    </row>
    <row r="253" spans="2:22" ht="50.25" thickBot="1">
      <c r="B253" s="120"/>
      <c r="C253" s="121"/>
      <c r="D253" s="121"/>
      <c r="E253" s="80" t="s">
        <v>13</v>
      </c>
      <c r="F253" s="80" t="s">
        <v>14</v>
      </c>
      <c r="G253" s="121"/>
      <c r="H253" s="121"/>
      <c r="I253" s="124"/>
      <c r="J253" s="121"/>
      <c r="K253" s="81" t="s">
        <v>6</v>
      </c>
      <c r="L253" s="81" t="s">
        <v>17</v>
      </c>
      <c r="M253" s="81" t="s">
        <v>7</v>
      </c>
      <c r="N253" s="81" t="s">
        <v>8</v>
      </c>
      <c r="O253" s="121"/>
      <c r="P253" s="125"/>
      <c r="Q253" s="127"/>
      <c r="R253" s="127"/>
      <c r="S253" s="127"/>
      <c r="T253" s="127"/>
      <c r="U253" s="127"/>
      <c r="V253" s="127"/>
    </row>
    <row r="254" spans="2:22" ht="18">
      <c r="B254" s="49"/>
      <c r="C254" s="20"/>
      <c r="D254" s="4"/>
      <c r="E254" s="4"/>
      <c r="F254" s="4"/>
      <c r="G254" s="4"/>
      <c r="H254" s="4"/>
      <c r="I254" s="4"/>
      <c r="J254" s="4"/>
      <c r="K254" s="5"/>
      <c r="L254" s="5"/>
      <c r="M254" s="5"/>
      <c r="N254" s="5"/>
      <c r="O254" s="4"/>
      <c r="P254" s="4"/>
      <c r="Q254" s="4"/>
      <c r="R254" s="4"/>
      <c r="S254" s="6"/>
      <c r="T254" s="6"/>
      <c r="U254" s="6"/>
      <c r="V254" s="7"/>
    </row>
    <row r="255" spans="2:22" ht="18">
      <c r="B255" s="49"/>
      <c r="C255" s="21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8"/>
      <c r="O255" s="6"/>
      <c r="P255" s="6"/>
      <c r="Q255" s="4"/>
      <c r="R255" s="4"/>
      <c r="S255" s="4"/>
      <c r="T255" s="4"/>
      <c r="U255" s="4"/>
      <c r="V255" s="7"/>
    </row>
    <row r="256" spans="2:22" ht="18">
      <c r="B256" s="49"/>
      <c r="C256" s="20"/>
      <c r="D256" s="4"/>
      <c r="E256" s="4"/>
      <c r="F256" s="4"/>
      <c r="G256" s="4"/>
      <c r="H256" s="4"/>
      <c r="I256" s="4"/>
      <c r="J256" s="4"/>
      <c r="K256" s="5"/>
      <c r="L256" s="5"/>
      <c r="M256" s="5"/>
      <c r="N256" s="5"/>
      <c r="O256" s="4"/>
      <c r="P256" s="4"/>
      <c r="Q256" s="4"/>
      <c r="R256" s="4"/>
      <c r="S256" s="4"/>
      <c r="T256" s="4"/>
      <c r="U256" s="4"/>
      <c r="V256" s="7"/>
    </row>
    <row r="257" spans="2:22" ht="18">
      <c r="B257" s="49"/>
      <c r="C257" s="20"/>
      <c r="D257" s="4"/>
      <c r="E257" s="4"/>
      <c r="F257" s="4"/>
      <c r="G257" s="4"/>
      <c r="H257" s="4"/>
      <c r="I257" s="4"/>
      <c r="J257" s="4"/>
      <c r="K257" s="5"/>
      <c r="L257" s="5"/>
      <c r="M257" s="5"/>
      <c r="N257" s="5"/>
      <c r="O257" s="4"/>
      <c r="P257" s="4"/>
      <c r="Q257" s="4"/>
      <c r="R257" s="4"/>
      <c r="S257" s="6"/>
      <c r="T257" s="6"/>
      <c r="U257" s="6"/>
      <c r="V257" s="7"/>
    </row>
    <row r="258" spans="2:22" ht="18">
      <c r="B258" s="49"/>
      <c r="C258" s="21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8"/>
      <c r="O258" s="6"/>
      <c r="P258" s="6"/>
      <c r="Q258" s="6"/>
      <c r="R258" s="6"/>
      <c r="S258" s="6"/>
      <c r="T258" s="6"/>
      <c r="U258" s="6"/>
      <c r="V258" s="7"/>
    </row>
    <row r="259" spans="2:22" ht="18">
      <c r="B259" s="49"/>
      <c r="C259" s="21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8"/>
      <c r="O259" s="6"/>
      <c r="P259" s="6"/>
      <c r="Q259" s="6"/>
      <c r="R259" s="6"/>
      <c r="S259" s="6"/>
      <c r="T259" s="6"/>
      <c r="U259" s="6"/>
      <c r="V259" s="7"/>
    </row>
    <row r="260" spans="2:22" ht="18">
      <c r="B260" s="49"/>
      <c r="C260" s="21"/>
      <c r="D260" s="6"/>
      <c r="E260" s="6"/>
      <c r="F260" s="6"/>
      <c r="G260" s="6"/>
      <c r="H260" s="6"/>
      <c r="I260" s="6"/>
      <c r="J260" s="15"/>
      <c r="K260" s="8"/>
      <c r="L260" s="8"/>
      <c r="M260" s="8"/>
      <c r="N260" s="8"/>
      <c r="O260" s="6"/>
      <c r="P260" s="6"/>
      <c r="Q260" s="6"/>
      <c r="R260" s="6"/>
      <c r="S260" s="6"/>
      <c r="T260" s="6"/>
      <c r="U260" s="6"/>
      <c r="V260" s="7"/>
    </row>
    <row r="261" spans="2:22" ht="18">
      <c r="B261" s="49"/>
      <c r="C261" s="21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8"/>
      <c r="O261" s="6"/>
      <c r="P261" s="6"/>
      <c r="Q261" s="4"/>
      <c r="R261" s="4"/>
      <c r="S261" s="4"/>
      <c r="T261" s="4"/>
      <c r="U261" s="4"/>
      <c r="V261" s="7"/>
    </row>
    <row r="262" spans="2:22" ht="18">
      <c r="B262" s="49"/>
      <c r="C262" s="21"/>
      <c r="D262" s="6"/>
      <c r="E262" s="6"/>
      <c r="F262" s="6"/>
      <c r="G262" s="6"/>
      <c r="H262" s="6"/>
      <c r="I262" s="6"/>
      <c r="J262" s="4"/>
      <c r="K262" s="8"/>
      <c r="L262" s="8"/>
      <c r="M262" s="8"/>
      <c r="N262" s="8"/>
      <c r="O262" s="6"/>
      <c r="P262" s="6"/>
      <c r="Q262" s="6"/>
      <c r="R262" s="6"/>
      <c r="S262" s="6"/>
      <c r="T262" s="6"/>
      <c r="U262" s="4"/>
      <c r="V262" s="7"/>
    </row>
    <row r="263" spans="2:22" ht="18">
      <c r="B263" s="49"/>
      <c r="C263" s="21"/>
      <c r="D263" s="6"/>
      <c r="E263" s="6"/>
      <c r="F263" s="6"/>
      <c r="G263" s="6"/>
      <c r="H263" s="6"/>
      <c r="I263" s="6"/>
      <c r="J263" s="4"/>
      <c r="K263" s="8"/>
      <c r="L263" s="8"/>
      <c r="M263" s="8"/>
      <c r="N263" s="8"/>
      <c r="O263" s="6"/>
      <c r="P263" s="6"/>
      <c r="Q263" s="15"/>
      <c r="R263" s="6"/>
      <c r="S263" s="6"/>
      <c r="T263" s="6"/>
      <c r="U263" s="4"/>
      <c r="V263" s="7"/>
    </row>
    <row r="264" spans="2:22" ht="18">
      <c r="B264" s="49"/>
      <c r="C264" s="21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8"/>
      <c r="O264" s="6"/>
      <c r="P264" s="6"/>
      <c r="Q264" s="6"/>
      <c r="R264" s="6"/>
      <c r="S264" s="6"/>
      <c r="T264" s="6"/>
      <c r="U264" s="4"/>
      <c r="V264" s="7"/>
    </row>
    <row r="265" spans="2:22" ht="18">
      <c r="B265" s="49"/>
      <c r="C265" s="21"/>
      <c r="D265" s="6"/>
      <c r="E265" s="6"/>
      <c r="F265" s="6"/>
      <c r="G265" s="6"/>
      <c r="H265" s="6"/>
      <c r="I265" s="6"/>
      <c r="J265" s="6"/>
      <c r="K265" s="8"/>
      <c r="L265" s="23"/>
      <c r="M265" s="8"/>
      <c r="N265" s="8"/>
      <c r="O265" s="6"/>
      <c r="P265" s="6"/>
      <c r="Q265" s="6"/>
      <c r="R265" s="4"/>
      <c r="S265" s="4"/>
      <c r="T265" s="4"/>
      <c r="U265" s="4"/>
      <c r="V265" s="7"/>
    </row>
    <row r="266" spans="2:22" ht="18">
      <c r="B266" s="49"/>
      <c r="C266" s="20"/>
      <c r="D266" s="4"/>
      <c r="E266" s="4"/>
      <c r="F266" s="4"/>
      <c r="G266" s="6"/>
      <c r="H266" s="6"/>
      <c r="I266" s="4"/>
      <c r="J266" s="6"/>
      <c r="K266" s="5"/>
      <c r="L266" s="5"/>
      <c r="M266" s="5"/>
      <c r="N266" s="5"/>
      <c r="O266" s="4"/>
      <c r="P266" s="4"/>
      <c r="Q266" s="4"/>
      <c r="R266" s="4"/>
      <c r="S266" s="4"/>
      <c r="T266" s="4"/>
      <c r="U266" s="4"/>
      <c r="V266" s="7"/>
    </row>
    <row r="267" spans="2:22" ht="18">
      <c r="B267" s="49"/>
      <c r="C267" s="21"/>
      <c r="D267" s="6"/>
      <c r="E267" s="6"/>
      <c r="F267" s="6"/>
      <c r="G267" s="6"/>
      <c r="H267" s="4"/>
      <c r="I267" s="6"/>
      <c r="J267" s="6"/>
      <c r="K267" s="8"/>
      <c r="L267" s="8"/>
      <c r="M267" s="8"/>
      <c r="N267" s="8"/>
      <c r="O267" s="6"/>
      <c r="P267" s="6"/>
      <c r="Q267" s="4"/>
      <c r="R267" s="6"/>
      <c r="S267" s="6"/>
      <c r="T267" s="6"/>
      <c r="U267" s="4"/>
      <c r="V267" s="7"/>
    </row>
    <row r="268" spans="2:22" ht="18">
      <c r="B268" s="49"/>
      <c r="C268" s="20"/>
      <c r="D268" s="4"/>
      <c r="E268" s="4"/>
      <c r="F268" s="4"/>
      <c r="G268" s="6"/>
      <c r="H268" s="6"/>
      <c r="I268" s="4"/>
      <c r="K268" s="5"/>
      <c r="L268" s="5"/>
      <c r="M268" s="5"/>
      <c r="N268" s="5"/>
      <c r="O268" s="4"/>
      <c r="P268" s="4"/>
      <c r="Q268" s="6"/>
      <c r="R268" s="4"/>
      <c r="S268" s="4"/>
      <c r="T268" s="4"/>
      <c r="U268" s="4"/>
      <c r="V268" s="7"/>
    </row>
    <row r="269" spans="2:22" ht="18">
      <c r="B269" s="49"/>
      <c r="C269" s="18"/>
      <c r="D269" s="15"/>
      <c r="E269" s="13"/>
      <c r="F269" s="13"/>
      <c r="G269" s="6"/>
      <c r="H269" s="4"/>
      <c r="I269" s="13"/>
      <c r="J269" s="6"/>
      <c r="K269" s="14"/>
      <c r="L269" s="14"/>
      <c r="M269" s="14"/>
      <c r="N269" s="14"/>
      <c r="O269" s="13"/>
      <c r="P269" s="13"/>
      <c r="Q269" s="4"/>
      <c r="R269" s="13"/>
      <c r="S269" s="13"/>
      <c r="T269" s="13"/>
      <c r="U269" s="13"/>
      <c r="V269" s="7"/>
    </row>
    <row r="270" spans="2:22" ht="18">
      <c r="B270" s="3"/>
      <c r="C270" s="18"/>
      <c r="D270" s="13"/>
      <c r="E270" s="13"/>
      <c r="F270" s="13"/>
      <c r="G270" s="6"/>
      <c r="H270" s="13"/>
      <c r="I270" s="13"/>
      <c r="J270" s="6"/>
      <c r="K270" s="14"/>
      <c r="L270" s="14"/>
      <c r="M270" s="14"/>
      <c r="N270" s="14"/>
      <c r="O270" s="13"/>
      <c r="P270" s="13"/>
      <c r="Q270" s="13"/>
      <c r="R270" s="13"/>
      <c r="S270" s="13"/>
      <c r="T270" s="13"/>
      <c r="U270" s="13"/>
      <c r="V270" s="7"/>
    </row>
    <row r="271" spans="2:22" ht="18">
      <c r="B271" s="3"/>
      <c r="C271" s="18"/>
      <c r="D271" s="13"/>
      <c r="E271" s="13"/>
      <c r="F271" s="13"/>
      <c r="G271" s="6"/>
      <c r="H271" s="13"/>
      <c r="I271" s="13"/>
      <c r="J271" s="6"/>
      <c r="K271" s="14"/>
      <c r="L271" s="14"/>
      <c r="M271" s="14"/>
      <c r="N271" s="14"/>
      <c r="O271" s="13"/>
      <c r="P271" s="13"/>
      <c r="Q271" s="13"/>
      <c r="R271" s="13"/>
      <c r="S271" s="13"/>
      <c r="T271" s="13"/>
      <c r="U271" s="13"/>
      <c r="V271" s="7"/>
    </row>
    <row r="272" spans="2:22" ht="18">
      <c r="B272" s="3"/>
      <c r="C272" s="18"/>
      <c r="D272" s="13"/>
      <c r="E272" s="13"/>
      <c r="F272" s="13"/>
      <c r="G272" s="6"/>
      <c r="H272" s="13"/>
      <c r="I272" s="13"/>
      <c r="J272" s="6"/>
      <c r="K272" s="14"/>
      <c r="L272" s="14"/>
      <c r="M272" s="14"/>
      <c r="N272" s="14"/>
      <c r="O272" s="13"/>
      <c r="P272" s="13"/>
      <c r="Q272" s="13"/>
      <c r="R272" s="13"/>
      <c r="S272" s="13"/>
      <c r="T272" s="13"/>
      <c r="U272" s="13"/>
      <c r="V272" s="7"/>
    </row>
    <row r="273" spans="2:22" ht="18">
      <c r="B273" s="3"/>
      <c r="C273" s="20"/>
      <c r="D273" s="13"/>
      <c r="E273" s="13"/>
      <c r="F273" s="13"/>
      <c r="G273" s="6"/>
      <c r="H273" s="13"/>
      <c r="I273" s="13"/>
      <c r="J273" s="4"/>
      <c r="K273" s="14"/>
      <c r="L273" s="14"/>
      <c r="M273" s="14"/>
      <c r="N273" s="14"/>
      <c r="O273" s="13"/>
      <c r="P273" s="13"/>
      <c r="Q273" s="13"/>
      <c r="R273" s="13"/>
      <c r="S273" s="13"/>
      <c r="T273" s="13"/>
      <c r="U273" s="13"/>
      <c r="V273" s="7"/>
    </row>
    <row r="274" spans="2:22" ht="18">
      <c r="B274" s="3"/>
      <c r="C274" s="22"/>
      <c r="D274" s="13"/>
      <c r="E274" s="13"/>
      <c r="F274" s="13"/>
      <c r="G274" s="6"/>
      <c r="H274" s="13"/>
      <c r="I274" s="13"/>
      <c r="J274" s="13"/>
      <c r="K274" s="14"/>
      <c r="L274" s="14"/>
      <c r="M274" s="14"/>
      <c r="N274" s="14"/>
      <c r="O274" s="13"/>
      <c r="P274" s="13"/>
      <c r="Q274" s="13"/>
      <c r="R274" s="13"/>
      <c r="S274" s="13"/>
      <c r="T274" s="13"/>
      <c r="U274" s="13"/>
      <c r="V274" s="7"/>
    </row>
    <row r="275" spans="2:22" ht="18.75" thickBot="1">
      <c r="B275" s="19" t="s">
        <v>11</v>
      </c>
      <c r="C275" s="9">
        <f t="shared" ref="C275:V275" si="8">SUM(C254:C274)</f>
        <v>0</v>
      </c>
      <c r="D275" s="9">
        <f t="shared" si="8"/>
        <v>0</v>
      </c>
      <c r="E275" s="9">
        <f t="shared" si="8"/>
        <v>0</v>
      </c>
      <c r="F275" s="9">
        <f t="shared" si="8"/>
        <v>0</v>
      </c>
      <c r="G275" s="9">
        <f t="shared" si="8"/>
        <v>0</v>
      </c>
      <c r="H275" s="9">
        <f t="shared" si="8"/>
        <v>0</v>
      </c>
      <c r="I275" s="9">
        <f t="shared" si="8"/>
        <v>0</v>
      </c>
      <c r="J275" s="9">
        <f t="shared" si="8"/>
        <v>0</v>
      </c>
      <c r="K275" s="9">
        <f t="shared" si="8"/>
        <v>0</v>
      </c>
      <c r="L275" s="9">
        <f t="shared" si="8"/>
        <v>0</v>
      </c>
      <c r="M275" s="9">
        <f t="shared" si="8"/>
        <v>0</v>
      </c>
      <c r="N275" s="9">
        <f t="shared" si="8"/>
        <v>0</v>
      </c>
      <c r="O275" s="9">
        <f t="shared" si="8"/>
        <v>0</v>
      </c>
      <c r="P275" s="9">
        <f t="shared" si="8"/>
        <v>0</v>
      </c>
      <c r="Q275" s="9">
        <f t="shared" si="8"/>
        <v>0</v>
      </c>
      <c r="R275" s="9">
        <f t="shared" si="8"/>
        <v>0</v>
      </c>
      <c r="S275" s="9">
        <f t="shared" si="8"/>
        <v>0</v>
      </c>
      <c r="T275" s="9">
        <f t="shared" si="8"/>
        <v>0</v>
      </c>
      <c r="U275" s="9">
        <f t="shared" si="8"/>
        <v>0</v>
      </c>
      <c r="V275" s="9">
        <f t="shared" si="8"/>
        <v>0</v>
      </c>
    </row>
    <row r="278" spans="2:22">
      <c r="B278" s="119" t="s">
        <v>51</v>
      </c>
      <c r="C278" s="119"/>
      <c r="D278" s="119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</row>
    <row r="279" spans="2:22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</row>
    <row r="280" spans="2:22" ht="15.75" thickBot="1">
      <c r="B280" s="1"/>
      <c r="C280" s="1"/>
      <c r="D280" s="1"/>
      <c r="E280" s="1"/>
      <c r="F280" s="1"/>
      <c r="G280" s="1"/>
      <c r="H280" s="1"/>
      <c r="I280" s="1"/>
      <c r="J280" s="1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2:22" ht="17.25" thickBot="1">
      <c r="B281" s="120" t="s">
        <v>0</v>
      </c>
      <c r="C281" s="121" t="s">
        <v>12</v>
      </c>
      <c r="D281" s="122" t="s">
        <v>1</v>
      </c>
      <c r="E281" s="79" t="s">
        <v>15</v>
      </c>
      <c r="F281" s="11"/>
      <c r="G281" s="121" t="s">
        <v>21</v>
      </c>
      <c r="H281" s="121" t="s">
        <v>2</v>
      </c>
      <c r="I281" s="123" t="s">
        <v>16</v>
      </c>
      <c r="J281" s="121" t="s">
        <v>3</v>
      </c>
      <c r="K281" s="125" t="s">
        <v>6</v>
      </c>
      <c r="L281" s="125"/>
      <c r="M281" s="125"/>
      <c r="N281" s="125"/>
      <c r="O281" s="121" t="s">
        <v>4</v>
      </c>
      <c r="P281" s="125" t="s">
        <v>5</v>
      </c>
      <c r="Q281" s="126" t="s">
        <v>19</v>
      </c>
      <c r="R281" s="126" t="s">
        <v>9</v>
      </c>
      <c r="S281" s="126" t="s">
        <v>10</v>
      </c>
      <c r="T281" s="126" t="s">
        <v>20</v>
      </c>
      <c r="U281" s="126" t="s">
        <v>18</v>
      </c>
      <c r="V281" s="126" t="s">
        <v>11</v>
      </c>
    </row>
    <row r="282" spans="2:22" ht="50.25" thickBot="1">
      <c r="B282" s="120"/>
      <c r="C282" s="121"/>
      <c r="D282" s="121"/>
      <c r="E282" s="80" t="s">
        <v>13</v>
      </c>
      <c r="F282" s="80" t="s">
        <v>14</v>
      </c>
      <c r="G282" s="121"/>
      <c r="H282" s="121"/>
      <c r="I282" s="124"/>
      <c r="J282" s="121"/>
      <c r="K282" s="81" t="s">
        <v>6</v>
      </c>
      <c r="L282" s="81" t="s">
        <v>17</v>
      </c>
      <c r="M282" s="81" t="s">
        <v>7</v>
      </c>
      <c r="N282" s="81" t="s">
        <v>8</v>
      </c>
      <c r="O282" s="121"/>
      <c r="P282" s="125"/>
      <c r="Q282" s="127"/>
      <c r="R282" s="127"/>
      <c r="S282" s="127"/>
      <c r="T282" s="127"/>
      <c r="U282" s="127"/>
      <c r="V282" s="127"/>
    </row>
    <row r="283" spans="2:22" ht="18">
      <c r="B283" s="49"/>
      <c r="C283" s="20"/>
      <c r="D283" s="4"/>
      <c r="E283" s="4"/>
      <c r="F283" s="4"/>
      <c r="G283" s="4"/>
      <c r="H283" s="4"/>
      <c r="I283" s="4"/>
      <c r="J283" s="4"/>
      <c r="K283" s="5"/>
      <c r="L283" s="5"/>
      <c r="M283" s="5"/>
      <c r="N283" s="5"/>
      <c r="O283" s="4"/>
      <c r="P283" s="4"/>
      <c r="Q283" s="4"/>
      <c r="R283" s="4"/>
      <c r="S283" s="6"/>
      <c r="T283" s="6"/>
      <c r="U283" s="6"/>
      <c r="V283" s="7"/>
    </row>
    <row r="284" spans="2:22" ht="18">
      <c r="B284" s="49"/>
      <c r="C284" s="21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8"/>
      <c r="O284" s="6"/>
      <c r="P284" s="6"/>
      <c r="Q284" s="4"/>
      <c r="R284" s="4"/>
      <c r="S284" s="4"/>
      <c r="T284" s="4"/>
      <c r="U284" s="4"/>
      <c r="V284" s="7"/>
    </row>
    <row r="285" spans="2:22" ht="18">
      <c r="B285" s="49"/>
      <c r="C285" s="20"/>
      <c r="D285" s="4"/>
      <c r="E285" s="4"/>
      <c r="F285" s="4"/>
      <c r="G285" s="4"/>
      <c r="H285" s="4"/>
      <c r="I285" s="4"/>
      <c r="J285" s="4"/>
      <c r="K285" s="5"/>
      <c r="L285" s="5"/>
      <c r="M285" s="5"/>
      <c r="N285" s="5"/>
      <c r="O285" s="4"/>
      <c r="P285" s="4"/>
      <c r="Q285" s="4"/>
      <c r="R285" s="4"/>
      <c r="S285" s="4"/>
      <c r="T285" s="4"/>
      <c r="U285" s="4"/>
      <c r="V285" s="7"/>
    </row>
    <row r="286" spans="2:22" ht="18">
      <c r="B286" s="49"/>
      <c r="C286" s="20"/>
      <c r="D286" s="4"/>
      <c r="E286" s="4"/>
      <c r="F286" s="4"/>
      <c r="G286" s="4"/>
      <c r="H286" s="4"/>
      <c r="I286" s="4"/>
      <c r="J286" s="4"/>
      <c r="K286" s="5"/>
      <c r="L286" s="5"/>
      <c r="M286" s="5"/>
      <c r="N286" s="5"/>
      <c r="O286" s="4"/>
      <c r="P286" s="4"/>
      <c r="Q286" s="4"/>
      <c r="R286" s="4"/>
      <c r="S286" s="6"/>
      <c r="T286" s="6"/>
      <c r="U286" s="6"/>
      <c r="V286" s="7"/>
    </row>
    <row r="287" spans="2:22" ht="18">
      <c r="B287" s="49"/>
      <c r="C287" s="21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8"/>
      <c r="O287" s="6"/>
      <c r="P287" s="6"/>
      <c r="Q287" s="6"/>
      <c r="R287" s="6"/>
      <c r="S287" s="6"/>
      <c r="T287" s="6"/>
      <c r="U287" s="6"/>
      <c r="V287" s="7"/>
    </row>
    <row r="288" spans="2:22" ht="18">
      <c r="B288" s="49"/>
      <c r="C288" s="21"/>
      <c r="D288" s="6"/>
      <c r="E288" s="6"/>
      <c r="F288" s="6"/>
      <c r="G288" s="6"/>
      <c r="H288" s="6"/>
      <c r="I288" s="6"/>
      <c r="J288" s="6"/>
      <c r="K288" s="8"/>
      <c r="L288" s="8"/>
      <c r="M288" s="8"/>
      <c r="N288" s="8"/>
      <c r="O288" s="6"/>
      <c r="P288" s="6"/>
      <c r="Q288" s="6"/>
      <c r="R288" s="6"/>
      <c r="S288" s="6"/>
      <c r="T288" s="6"/>
      <c r="U288" s="6"/>
      <c r="V288" s="7"/>
    </row>
    <row r="289" spans="2:22" ht="18">
      <c r="B289" s="49"/>
      <c r="C289" s="21"/>
      <c r="D289" s="6"/>
      <c r="E289" s="6"/>
      <c r="F289" s="6"/>
      <c r="G289" s="6"/>
      <c r="H289" s="6"/>
      <c r="I289" s="6"/>
      <c r="J289" s="15"/>
      <c r="K289" s="8"/>
      <c r="L289" s="8"/>
      <c r="M289" s="8"/>
      <c r="N289" s="8"/>
      <c r="O289" s="6"/>
      <c r="P289" s="6"/>
      <c r="Q289" s="6"/>
      <c r="R289" s="6"/>
      <c r="S289" s="6"/>
      <c r="T289" s="6"/>
      <c r="U289" s="6"/>
      <c r="V289" s="7"/>
    </row>
    <row r="290" spans="2:22" ht="18">
      <c r="B290" s="49"/>
      <c r="C290" s="21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8"/>
      <c r="O290" s="6"/>
      <c r="P290" s="6"/>
      <c r="Q290" s="4"/>
      <c r="R290" s="4"/>
      <c r="S290" s="4"/>
      <c r="T290" s="4"/>
      <c r="U290" s="4"/>
      <c r="V290" s="7"/>
    </row>
    <row r="291" spans="2:22" ht="18">
      <c r="B291" s="49"/>
      <c r="C291" s="21"/>
      <c r="D291" s="6"/>
      <c r="E291" s="6"/>
      <c r="F291" s="6"/>
      <c r="G291" s="6"/>
      <c r="H291" s="6"/>
      <c r="I291" s="6"/>
      <c r="J291" s="4"/>
      <c r="K291" s="8"/>
      <c r="L291" s="8"/>
      <c r="M291" s="8"/>
      <c r="N291" s="8"/>
      <c r="O291" s="6"/>
      <c r="P291" s="6"/>
      <c r="Q291" s="6"/>
      <c r="R291" s="6"/>
      <c r="S291" s="6"/>
      <c r="T291" s="6"/>
      <c r="U291" s="4"/>
      <c r="V291" s="7"/>
    </row>
    <row r="292" spans="2:22" ht="18">
      <c r="B292" s="49"/>
      <c r="C292" s="21"/>
      <c r="D292" s="6"/>
      <c r="E292" s="6"/>
      <c r="F292" s="6"/>
      <c r="G292" s="6"/>
      <c r="H292" s="6"/>
      <c r="I292" s="6"/>
      <c r="J292" s="4"/>
      <c r="K292" s="8"/>
      <c r="L292" s="8"/>
      <c r="M292" s="8"/>
      <c r="N292" s="8"/>
      <c r="O292" s="6"/>
      <c r="P292" s="6"/>
      <c r="Q292" s="15"/>
      <c r="R292" s="6"/>
      <c r="S292" s="6"/>
      <c r="T292" s="6"/>
      <c r="U292" s="4"/>
      <c r="V292" s="7"/>
    </row>
    <row r="293" spans="2:22" ht="18">
      <c r="B293" s="49"/>
      <c r="C293" s="21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8"/>
      <c r="O293" s="6"/>
      <c r="P293" s="6"/>
      <c r="Q293" s="6"/>
      <c r="R293" s="6"/>
      <c r="S293" s="6"/>
      <c r="T293" s="6"/>
      <c r="U293" s="4"/>
      <c r="V293" s="7"/>
    </row>
    <row r="294" spans="2:22" ht="18">
      <c r="B294" s="49"/>
      <c r="C294" s="21"/>
      <c r="D294" s="6"/>
      <c r="E294" s="6"/>
      <c r="F294" s="6"/>
      <c r="G294" s="6"/>
      <c r="H294" s="6"/>
      <c r="I294" s="6"/>
      <c r="J294" s="6"/>
      <c r="K294" s="8"/>
      <c r="L294" s="23"/>
      <c r="M294" s="8"/>
      <c r="N294" s="8"/>
      <c r="O294" s="6"/>
      <c r="P294" s="6"/>
      <c r="Q294" s="6"/>
      <c r="R294" s="4"/>
      <c r="S294" s="4"/>
      <c r="T294" s="4"/>
      <c r="U294" s="4"/>
      <c r="V294" s="7"/>
    </row>
    <row r="295" spans="2:22" ht="18">
      <c r="B295" s="49"/>
      <c r="C295" s="20"/>
      <c r="D295" s="4"/>
      <c r="E295" s="4"/>
      <c r="F295" s="4"/>
      <c r="G295" s="6"/>
      <c r="H295" s="6"/>
      <c r="I295" s="4"/>
      <c r="J295" s="6"/>
      <c r="K295" s="5"/>
      <c r="L295" s="5"/>
      <c r="M295" s="5"/>
      <c r="N295" s="5"/>
      <c r="O295" s="4"/>
      <c r="P295" s="4"/>
      <c r="Q295" s="4"/>
      <c r="R295" s="4"/>
      <c r="S295" s="4"/>
      <c r="T295" s="4"/>
      <c r="U295" s="4"/>
      <c r="V295" s="7"/>
    </row>
    <row r="296" spans="2:22" ht="18">
      <c r="B296" s="49"/>
      <c r="C296" s="21"/>
      <c r="D296" s="6"/>
      <c r="E296" s="6"/>
      <c r="F296" s="6"/>
      <c r="G296" s="6"/>
      <c r="H296" s="4"/>
      <c r="I296" s="6"/>
      <c r="J296" s="6"/>
      <c r="K296" s="8"/>
      <c r="L296" s="8"/>
      <c r="M296" s="8"/>
      <c r="N296" s="8"/>
      <c r="O296" s="6"/>
      <c r="P296" s="6"/>
      <c r="Q296" s="4"/>
      <c r="R296" s="6"/>
      <c r="S296" s="6"/>
      <c r="T296" s="6"/>
      <c r="U296" s="4"/>
      <c r="V296" s="7"/>
    </row>
    <row r="297" spans="2:22" ht="18">
      <c r="B297" s="49"/>
      <c r="C297" s="20"/>
      <c r="D297" s="4"/>
      <c r="E297" s="4"/>
      <c r="F297" s="4"/>
      <c r="G297" s="6"/>
      <c r="H297" s="6"/>
      <c r="I297" s="4"/>
      <c r="K297" s="5"/>
      <c r="L297" s="5"/>
      <c r="M297" s="5"/>
      <c r="N297" s="5"/>
      <c r="O297" s="4"/>
      <c r="P297" s="4"/>
      <c r="Q297" s="6"/>
      <c r="R297" s="4"/>
      <c r="S297" s="4"/>
      <c r="T297" s="4"/>
      <c r="U297" s="4"/>
      <c r="V297" s="7"/>
    </row>
    <row r="298" spans="2:22" ht="18">
      <c r="B298" s="49"/>
      <c r="C298" s="18"/>
      <c r="D298" s="15"/>
      <c r="E298" s="13"/>
      <c r="F298" s="13"/>
      <c r="G298" s="6"/>
      <c r="H298" s="4"/>
      <c r="I298" s="13"/>
      <c r="J298" s="6"/>
      <c r="K298" s="14"/>
      <c r="L298" s="14"/>
      <c r="M298" s="14"/>
      <c r="N298" s="14"/>
      <c r="O298" s="13"/>
      <c r="P298" s="13"/>
      <c r="Q298" s="4"/>
      <c r="R298" s="13"/>
      <c r="S298" s="13"/>
      <c r="T298" s="13"/>
      <c r="U298" s="13"/>
      <c r="V298" s="7"/>
    </row>
    <row r="299" spans="2:22" ht="18">
      <c r="B299" s="3"/>
      <c r="C299" s="18"/>
      <c r="D299" s="13"/>
      <c r="E299" s="13"/>
      <c r="F299" s="13"/>
      <c r="G299" s="6"/>
      <c r="H299" s="13"/>
      <c r="I299" s="13"/>
      <c r="J299" s="6"/>
      <c r="K299" s="14"/>
      <c r="L299" s="14"/>
      <c r="M299" s="14"/>
      <c r="N299" s="14"/>
      <c r="O299" s="13"/>
      <c r="P299" s="13"/>
      <c r="Q299" s="13"/>
      <c r="R299" s="13"/>
      <c r="S299" s="13"/>
      <c r="T299" s="13"/>
      <c r="U299" s="13"/>
      <c r="V299" s="7"/>
    </row>
    <row r="300" spans="2:22" ht="18">
      <c r="B300" s="3"/>
      <c r="C300" s="18"/>
      <c r="D300" s="13"/>
      <c r="E300" s="13"/>
      <c r="F300" s="13"/>
      <c r="G300" s="6"/>
      <c r="H300" s="13"/>
      <c r="I300" s="13"/>
      <c r="J300" s="6"/>
      <c r="K300" s="14"/>
      <c r="L300" s="14"/>
      <c r="M300" s="14"/>
      <c r="N300" s="14"/>
      <c r="O300" s="13"/>
      <c r="P300" s="13"/>
      <c r="Q300" s="13"/>
      <c r="R300" s="13"/>
      <c r="S300" s="13"/>
      <c r="T300" s="13"/>
      <c r="U300" s="13"/>
      <c r="V300" s="7"/>
    </row>
    <row r="301" spans="2:22" ht="18">
      <c r="B301" s="3"/>
      <c r="C301" s="18"/>
      <c r="D301" s="13"/>
      <c r="E301" s="13"/>
      <c r="F301" s="13"/>
      <c r="G301" s="6"/>
      <c r="H301" s="13"/>
      <c r="I301" s="13"/>
      <c r="J301" s="6"/>
      <c r="K301" s="14"/>
      <c r="L301" s="14"/>
      <c r="M301" s="14"/>
      <c r="N301" s="14"/>
      <c r="O301" s="13"/>
      <c r="P301" s="13"/>
      <c r="Q301" s="13"/>
      <c r="R301" s="13"/>
      <c r="S301" s="13"/>
      <c r="T301" s="13"/>
      <c r="U301" s="13"/>
      <c r="V301" s="7"/>
    </row>
    <row r="302" spans="2:22" ht="18">
      <c r="B302" s="3"/>
      <c r="C302" s="20"/>
      <c r="D302" s="13"/>
      <c r="E302" s="13"/>
      <c r="F302" s="13"/>
      <c r="G302" s="6"/>
      <c r="H302" s="13"/>
      <c r="I302" s="13"/>
      <c r="J302" s="4"/>
      <c r="K302" s="14"/>
      <c r="L302" s="14"/>
      <c r="M302" s="14"/>
      <c r="N302" s="14"/>
      <c r="O302" s="13"/>
      <c r="P302" s="13"/>
      <c r="Q302" s="13"/>
      <c r="R302" s="13"/>
      <c r="S302" s="13"/>
      <c r="T302" s="13"/>
      <c r="U302" s="13"/>
      <c r="V302" s="7"/>
    </row>
    <row r="303" spans="2:22" ht="18">
      <c r="B303" s="3"/>
      <c r="C303" s="22"/>
      <c r="D303" s="13"/>
      <c r="E303" s="13"/>
      <c r="F303" s="13"/>
      <c r="G303" s="6"/>
      <c r="H303" s="13"/>
      <c r="I303" s="13"/>
      <c r="J303" s="13"/>
      <c r="K303" s="14"/>
      <c r="L303" s="14"/>
      <c r="M303" s="14"/>
      <c r="N303" s="14"/>
      <c r="O303" s="13"/>
      <c r="P303" s="13"/>
      <c r="Q303" s="13"/>
      <c r="R303" s="13"/>
      <c r="S303" s="13"/>
      <c r="T303" s="13"/>
      <c r="U303" s="13"/>
      <c r="V303" s="7"/>
    </row>
    <row r="304" spans="2:22" ht="18.75" thickBot="1">
      <c r="B304" s="19" t="s">
        <v>11</v>
      </c>
      <c r="C304" s="9">
        <f t="shared" ref="C304:V304" si="9">SUM(C283:C303)</f>
        <v>0</v>
      </c>
      <c r="D304" s="9">
        <f t="shared" si="9"/>
        <v>0</v>
      </c>
      <c r="E304" s="9">
        <f t="shared" si="9"/>
        <v>0</v>
      </c>
      <c r="F304" s="9">
        <f t="shared" si="9"/>
        <v>0</v>
      </c>
      <c r="G304" s="9">
        <f t="shared" si="9"/>
        <v>0</v>
      </c>
      <c r="H304" s="9">
        <f t="shared" si="9"/>
        <v>0</v>
      </c>
      <c r="I304" s="9">
        <f t="shared" si="9"/>
        <v>0</v>
      </c>
      <c r="J304" s="9">
        <f t="shared" si="9"/>
        <v>0</v>
      </c>
      <c r="K304" s="9">
        <f t="shared" si="9"/>
        <v>0</v>
      </c>
      <c r="L304" s="9">
        <f t="shared" si="9"/>
        <v>0</v>
      </c>
      <c r="M304" s="9">
        <f t="shared" si="9"/>
        <v>0</v>
      </c>
      <c r="N304" s="9">
        <f t="shared" si="9"/>
        <v>0</v>
      </c>
      <c r="O304" s="9">
        <f t="shared" si="9"/>
        <v>0</v>
      </c>
      <c r="P304" s="9">
        <f t="shared" si="9"/>
        <v>0</v>
      </c>
      <c r="Q304" s="9">
        <f t="shared" si="9"/>
        <v>0</v>
      </c>
      <c r="R304" s="9">
        <f t="shared" si="9"/>
        <v>0</v>
      </c>
      <c r="S304" s="9">
        <f t="shared" si="9"/>
        <v>0</v>
      </c>
      <c r="T304" s="9">
        <f t="shared" si="9"/>
        <v>0</v>
      </c>
      <c r="U304" s="9">
        <f t="shared" si="9"/>
        <v>0</v>
      </c>
      <c r="V304" s="9">
        <f t="shared" si="9"/>
        <v>0</v>
      </c>
    </row>
    <row r="307" spans="2:22">
      <c r="B307" s="119" t="s">
        <v>52</v>
      </c>
      <c r="C307" s="119"/>
      <c r="D307" s="119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</row>
    <row r="308" spans="2:22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</row>
    <row r="309" spans="2:22" ht="15.75" thickBot="1">
      <c r="B309" s="1"/>
      <c r="C309" s="1"/>
      <c r="D309" s="1"/>
      <c r="E309" s="1"/>
      <c r="F309" s="1"/>
      <c r="G309" s="1"/>
      <c r="H309" s="1"/>
      <c r="I309" s="1"/>
      <c r="J309" s="16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2:22" ht="17.25" thickBot="1">
      <c r="B310" s="120" t="s">
        <v>0</v>
      </c>
      <c r="C310" s="121" t="s">
        <v>12</v>
      </c>
      <c r="D310" s="122" t="s">
        <v>1</v>
      </c>
      <c r="E310" s="79" t="s">
        <v>15</v>
      </c>
      <c r="F310" s="11"/>
      <c r="G310" s="121" t="s">
        <v>21</v>
      </c>
      <c r="H310" s="121" t="s">
        <v>2</v>
      </c>
      <c r="I310" s="123" t="s">
        <v>16</v>
      </c>
      <c r="J310" s="121" t="s">
        <v>3</v>
      </c>
      <c r="K310" s="125" t="s">
        <v>6</v>
      </c>
      <c r="L310" s="125"/>
      <c r="M310" s="125"/>
      <c r="N310" s="125"/>
      <c r="O310" s="121" t="s">
        <v>4</v>
      </c>
      <c r="P310" s="125" t="s">
        <v>5</v>
      </c>
      <c r="Q310" s="126" t="s">
        <v>19</v>
      </c>
      <c r="R310" s="126" t="s">
        <v>9</v>
      </c>
      <c r="S310" s="126" t="s">
        <v>10</v>
      </c>
      <c r="T310" s="126" t="s">
        <v>20</v>
      </c>
      <c r="U310" s="126" t="s">
        <v>18</v>
      </c>
      <c r="V310" s="126" t="s">
        <v>11</v>
      </c>
    </row>
    <row r="311" spans="2:22" ht="50.25" thickBot="1">
      <c r="B311" s="120"/>
      <c r="C311" s="121"/>
      <c r="D311" s="121"/>
      <c r="E311" s="80" t="s">
        <v>13</v>
      </c>
      <c r="F311" s="80" t="s">
        <v>14</v>
      </c>
      <c r="G311" s="121"/>
      <c r="H311" s="121"/>
      <c r="I311" s="124"/>
      <c r="J311" s="121"/>
      <c r="K311" s="81" t="s">
        <v>6</v>
      </c>
      <c r="L311" s="81" t="s">
        <v>17</v>
      </c>
      <c r="M311" s="81" t="s">
        <v>7</v>
      </c>
      <c r="N311" s="81" t="s">
        <v>8</v>
      </c>
      <c r="O311" s="121"/>
      <c r="P311" s="125"/>
      <c r="Q311" s="127"/>
      <c r="R311" s="127"/>
      <c r="S311" s="127"/>
      <c r="T311" s="127"/>
      <c r="U311" s="127"/>
      <c r="V311" s="127"/>
    </row>
    <row r="312" spans="2:22" ht="18">
      <c r="B312" s="49"/>
      <c r="C312" s="20"/>
      <c r="D312" s="4"/>
      <c r="E312" s="4"/>
      <c r="F312" s="4"/>
      <c r="G312" s="4"/>
      <c r="H312" s="4"/>
      <c r="I312" s="4"/>
      <c r="J312" s="4"/>
      <c r="K312" s="5"/>
      <c r="L312" s="5"/>
      <c r="M312" s="5"/>
      <c r="N312" s="5"/>
      <c r="O312" s="4"/>
      <c r="P312" s="4"/>
      <c r="Q312" s="4"/>
      <c r="R312" s="4"/>
      <c r="S312" s="6"/>
      <c r="T312" s="6"/>
      <c r="U312" s="6"/>
      <c r="V312" s="7"/>
    </row>
    <row r="313" spans="2:22" ht="18">
      <c r="B313" s="49"/>
      <c r="C313" s="21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8"/>
      <c r="O313" s="6"/>
      <c r="P313" s="6"/>
      <c r="Q313" s="4"/>
      <c r="R313" s="4"/>
      <c r="S313" s="4"/>
      <c r="T313" s="4"/>
      <c r="U313" s="4"/>
      <c r="V313" s="7"/>
    </row>
    <row r="314" spans="2:22" ht="18">
      <c r="B314" s="49"/>
      <c r="C314" s="20"/>
      <c r="D314" s="4"/>
      <c r="E314" s="4"/>
      <c r="F314" s="4"/>
      <c r="G314" s="4"/>
      <c r="H314" s="4"/>
      <c r="I314" s="4"/>
      <c r="J314" s="4"/>
      <c r="K314" s="5"/>
      <c r="L314" s="5"/>
      <c r="M314" s="5"/>
      <c r="N314" s="5"/>
      <c r="O314" s="4"/>
      <c r="P314" s="4"/>
      <c r="Q314" s="4"/>
      <c r="R314" s="4"/>
      <c r="S314" s="4"/>
      <c r="T314" s="4"/>
      <c r="U314" s="4"/>
      <c r="V314" s="7"/>
    </row>
    <row r="315" spans="2:22" ht="18">
      <c r="B315" s="49"/>
      <c r="C315" s="20"/>
      <c r="D315" s="4"/>
      <c r="E315" s="4"/>
      <c r="F315" s="4"/>
      <c r="G315" s="4"/>
      <c r="H315" s="4"/>
      <c r="I315" s="4"/>
      <c r="J315" s="4"/>
      <c r="K315" s="5"/>
      <c r="L315" s="5"/>
      <c r="M315" s="5"/>
      <c r="N315" s="5"/>
      <c r="O315" s="4"/>
      <c r="P315" s="4"/>
      <c r="Q315" s="4"/>
      <c r="R315" s="4"/>
      <c r="S315" s="6"/>
      <c r="T315" s="6"/>
      <c r="U315" s="6"/>
      <c r="V315" s="7"/>
    </row>
    <row r="316" spans="2:22" ht="18">
      <c r="B316" s="49"/>
      <c r="C316" s="21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8"/>
      <c r="O316" s="6"/>
      <c r="P316" s="6"/>
      <c r="Q316" s="6"/>
      <c r="R316" s="6"/>
      <c r="S316" s="6"/>
      <c r="T316" s="6"/>
      <c r="U316" s="6"/>
      <c r="V316" s="7"/>
    </row>
    <row r="317" spans="2:22" ht="18">
      <c r="B317" s="49"/>
      <c r="C317" s="21"/>
      <c r="D317" s="6"/>
      <c r="E317" s="6"/>
      <c r="F317" s="6"/>
      <c r="G317" s="6"/>
      <c r="H317" s="6"/>
      <c r="I317" s="6"/>
      <c r="J317" s="6"/>
      <c r="K317" s="8"/>
      <c r="L317" s="8"/>
      <c r="M317" s="8"/>
      <c r="N317" s="8"/>
      <c r="O317" s="6"/>
      <c r="P317" s="6"/>
      <c r="Q317" s="6"/>
      <c r="R317" s="6"/>
      <c r="S317" s="6"/>
      <c r="T317" s="6"/>
      <c r="U317" s="6"/>
      <c r="V317" s="7"/>
    </row>
    <row r="318" spans="2:22" ht="18">
      <c r="B318" s="49"/>
      <c r="C318" s="21"/>
      <c r="D318" s="6"/>
      <c r="E318" s="6"/>
      <c r="F318" s="6"/>
      <c r="G318" s="6"/>
      <c r="H318" s="6"/>
      <c r="I318" s="6"/>
      <c r="J318" s="15"/>
      <c r="K318" s="8"/>
      <c r="L318" s="8"/>
      <c r="M318" s="8"/>
      <c r="N318" s="8"/>
      <c r="O318" s="6"/>
      <c r="P318" s="6"/>
      <c r="Q318" s="6"/>
      <c r="R318" s="6"/>
      <c r="S318" s="6"/>
      <c r="T318" s="6"/>
      <c r="U318" s="6"/>
      <c r="V318" s="7"/>
    </row>
    <row r="319" spans="2:22" ht="18">
      <c r="B319" s="49"/>
      <c r="C319" s="21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8"/>
      <c r="O319" s="6"/>
      <c r="P319" s="6"/>
      <c r="Q319" s="4"/>
      <c r="R319" s="4"/>
      <c r="S319" s="4"/>
      <c r="T319" s="4"/>
      <c r="U319" s="4"/>
      <c r="V319" s="7"/>
    </row>
    <row r="320" spans="2:22" ht="18">
      <c r="B320" s="49"/>
      <c r="C320" s="21"/>
      <c r="D320" s="6"/>
      <c r="E320" s="6"/>
      <c r="F320" s="6"/>
      <c r="G320" s="6"/>
      <c r="H320" s="6"/>
      <c r="I320" s="6"/>
      <c r="J320" s="4"/>
      <c r="K320" s="8"/>
      <c r="L320" s="8"/>
      <c r="M320" s="8"/>
      <c r="N320" s="8"/>
      <c r="O320" s="6"/>
      <c r="P320" s="6"/>
      <c r="Q320" s="6"/>
      <c r="R320" s="6"/>
      <c r="S320" s="6"/>
      <c r="T320" s="6"/>
      <c r="U320" s="4"/>
      <c r="V320" s="7"/>
    </row>
    <row r="321" spans="2:22" ht="18">
      <c r="B321" s="49"/>
      <c r="C321" s="21"/>
      <c r="D321" s="6"/>
      <c r="E321" s="6"/>
      <c r="F321" s="6"/>
      <c r="G321" s="6"/>
      <c r="H321" s="6"/>
      <c r="I321" s="6"/>
      <c r="J321" s="4"/>
      <c r="K321" s="8"/>
      <c r="L321" s="8"/>
      <c r="M321" s="8"/>
      <c r="N321" s="8"/>
      <c r="O321" s="6"/>
      <c r="P321" s="6"/>
      <c r="Q321" s="15"/>
      <c r="R321" s="6"/>
      <c r="S321" s="6"/>
      <c r="T321" s="6"/>
      <c r="U321" s="4"/>
      <c r="V321" s="7"/>
    </row>
    <row r="322" spans="2:22" ht="18">
      <c r="B322" s="49"/>
      <c r="C322" s="21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8"/>
      <c r="O322" s="6"/>
      <c r="P322" s="6"/>
      <c r="Q322" s="6"/>
      <c r="R322" s="6"/>
      <c r="S322" s="6"/>
      <c r="T322" s="6"/>
      <c r="U322" s="4"/>
      <c r="V322" s="7"/>
    </row>
    <row r="323" spans="2:22" ht="18">
      <c r="B323" s="49"/>
      <c r="C323" s="21"/>
      <c r="D323" s="6"/>
      <c r="E323" s="6"/>
      <c r="F323" s="6"/>
      <c r="G323" s="6"/>
      <c r="H323" s="6"/>
      <c r="I323" s="6"/>
      <c r="J323" s="6"/>
      <c r="K323" s="8"/>
      <c r="L323" s="23"/>
      <c r="M323" s="8"/>
      <c r="N323" s="8"/>
      <c r="O323" s="6"/>
      <c r="P323" s="6"/>
      <c r="Q323" s="6"/>
      <c r="R323" s="4"/>
      <c r="S323" s="4"/>
      <c r="T323" s="4"/>
      <c r="U323" s="4"/>
      <c r="V323" s="7"/>
    </row>
    <row r="324" spans="2:22" ht="18">
      <c r="B324" s="49"/>
      <c r="C324" s="20"/>
      <c r="D324" s="4"/>
      <c r="E324" s="4"/>
      <c r="F324" s="4"/>
      <c r="G324" s="6"/>
      <c r="H324" s="6"/>
      <c r="I324" s="4"/>
      <c r="J324" s="6"/>
      <c r="K324" s="5"/>
      <c r="L324" s="5"/>
      <c r="M324" s="5"/>
      <c r="N324" s="5"/>
      <c r="O324" s="4"/>
      <c r="P324" s="4"/>
      <c r="Q324" s="4"/>
      <c r="R324" s="4"/>
      <c r="S324" s="4"/>
      <c r="T324" s="4"/>
      <c r="U324" s="4"/>
      <c r="V324" s="7"/>
    </row>
    <row r="325" spans="2:22" ht="18">
      <c r="B325" s="49"/>
      <c r="C325" s="21"/>
      <c r="D325" s="6"/>
      <c r="E325" s="6"/>
      <c r="F325" s="6"/>
      <c r="G325" s="6"/>
      <c r="H325" s="4"/>
      <c r="I325" s="6"/>
      <c r="J325" s="6"/>
      <c r="K325" s="8"/>
      <c r="L325" s="8"/>
      <c r="M325" s="8"/>
      <c r="N325" s="8"/>
      <c r="O325" s="6"/>
      <c r="P325" s="6"/>
      <c r="Q325" s="4"/>
      <c r="R325" s="6"/>
      <c r="S325" s="6"/>
      <c r="T325" s="6"/>
      <c r="U325" s="4"/>
      <c r="V325" s="7"/>
    </row>
    <row r="326" spans="2:22" ht="18">
      <c r="B326" s="49"/>
      <c r="C326" s="20"/>
      <c r="D326" s="4"/>
      <c r="E326" s="4"/>
      <c r="F326" s="4"/>
      <c r="G326" s="6"/>
      <c r="H326" s="6"/>
      <c r="I326" s="4"/>
      <c r="K326" s="5"/>
      <c r="L326" s="5"/>
      <c r="M326" s="5"/>
      <c r="N326" s="5"/>
      <c r="O326" s="4"/>
      <c r="P326" s="4"/>
      <c r="Q326" s="6"/>
      <c r="R326" s="4"/>
      <c r="S326" s="4"/>
      <c r="T326" s="4"/>
      <c r="U326" s="4"/>
      <c r="V326" s="7"/>
    </row>
    <row r="327" spans="2:22" ht="18">
      <c r="B327" s="49"/>
      <c r="C327" s="18"/>
      <c r="D327" s="15"/>
      <c r="E327" s="13"/>
      <c r="F327" s="13"/>
      <c r="G327" s="6"/>
      <c r="H327" s="4"/>
      <c r="I327" s="13"/>
      <c r="J327" s="6"/>
      <c r="K327" s="14"/>
      <c r="L327" s="14"/>
      <c r="M327" s="14"/>
      <c r="N327" s="14"/>
      <c r="O327" s="13"/>
      <c r="P327" s="13"/>
      <c r="Q327" s="4"/>
      <c r="R327" s="13"/>
      <c r="S327" s="13"/>
      <c r="T327" s="13"/>
      <c r="U327" s="13"/>
      <c r="V327" s="7"/>
    </row>
    <row r="328" spans="2:22" ht="18">
      <c r="B328" s="3"/>
      <c r="C328" s="18"/>
      <c r="D328" s="13"/>
      <c r="E328" s="13"/>
      <c r="F328" s="13"/>
      <c r="G328" s="6"/>
      <c r="H328" s="13"/>
      <c r="I328" s="13"/>
      <c r="J328" s="6"/>
      <c r="K328" s="14"/>
      <c r="L328" s="14"/>
      <c r="M328" s="14"/>
      <c r="N328" s="14"/>
      <c r="O328" s="13"/>
      <c r="P328" s="13"/>
      <c r="Q328" s="13"/>
      <c r="R328" s="13"/>
      <c r="S328" s="13"/>
      <c r="T328" s="13"/>
      <c r="U328" s="13"/>
      <c r="V328" s="7"/>
    </row>
    <row r="329" spans="2:22" ht="18">
      <c r="B329" s="3"/>
      <c r="C329" s="18"/>
      <c r="D329" s="13"/>
      <c r="E329" s="13"/>
      <c r="F329" s="13"/>
      <c r="G329" s="6"/>
      <c r="H329" s="13"/>
      <c r="I329" s="13"/>
      <c r="J329" s="6"/>
      <c r="K329" s="14"/>
      <c r="L329" s="14"/>
      <c r="M329" s="14"/>
      <c r="N329" s="14"/>
      <c r="O329" s="13"/>
      <c r="P329" s="13"/>
      <c r="Q329" s="13"/>
      <c r="R329" s="13"/>
      <c r="S329" s="13"/>
      <c r="T329" s="13"/>
      <c r="U329" s="13"/>
      <c r="V329" s="7"/>
    </row>
    <row r="330" spans="2:22" ht="18">
      <c r="B330" s="3"/>
      <c r="C330" s="18"/>
      <c r="D330" s="13"/>
      <c r="E330" s="13"/>
      <c r="F330" s="13"/>
      <c r="G330" s="6"/>
      <c r="H330" s="13"/>
      <c r="I330" s="13"/>
      <c r="J330" s="6"/>
      <c r="K330" s="14"/>
      <c r="L330" s="14"/>
      <c r="M330" s="14"/>
      <c r="N330" s="14"/>
      <c r="O330" s="13"/>
      <c r="P330" s="13"/>
      <c r="Q330" s="13"/>
      <c r="R330" s="13"/>
      <c r="S330" s="13"/>
      <c r="T330" s="13"/>
      <c r="U330" s="13"/>
      <c r="V330" s="7"/>
    </row>
    <row r="331" spans="2:22" ht="18">
      <c r="B331" s="3"/>
      <c r="C331" s="20"/>
      <c r="D331" s="13"/>
      <c r="E331" s="13"/>
      <c r="F331" s="13"/>
      <c r="G331" s="6"/>
      <c r="H331" s="13"/>
      <c r="I331" s="13"/>
      <c r="J331" s="4"/>
      <c r="K331" s="14"/>
      <c r="L331" s="14"/>
      <c r="M331" s="14"/>
      <c r="N331" s="14"/>
      <c r="O331" s="13"/>
      <c r="P331" s="13"/>
      <c r="Q331" s="13"/>
      <c r="R331" s="13"/>
      <c r="S331" s="13"/>
      <c r="T331" s="13"/>
      <c r="U331" s="13"/>
      <c r="V331" s="7"/>
    </row>
    <row r="332" spans="2:22" ht="18">
      <c r="B332" s="3"/>
      <c r="C332" s="22"/>
      <c r="D332" s="13"/>
      <c r="E332" s="13"/>
      <c r="F332" s="13"/>
      <c r="G332" s="6"/>
      <c r="H332" s="13"/>
      <c r="I332" s="13"/>
      <c r="J332" s="13"/>
      <c r="K332" s="14"/>
      <c r="L332" s="14"/>
      <c r="M332" s="14"/>
      <c r="N332" s="14"/>
      <c r="O332" s="13"/>
      <c r="P332" s="13"/>
      <c r="Q332" s="13"/>
      <c r="R332" s="13"/>
      <c r="S332" s="13"/>
      <c r="T332" s="13"/>
      <c r="U332" s="13"/>
      <c r="V332" s="7"/>
    </row>
    <row r="333" spans="2:22" ht="18.75" thickBot="1">
      <c r="B333" s="19" t="s">
        <v>11</v>
      </c>
      <c r="C333" s="9">
        <f t="shared" ref="C333:V333" si="10">SUM(C312:C332)</f>
        <v>0</v>
      </c>
      <c r="D333" s="9">
        <f t="shared" si="10"/>
        <v>0</v>
      </c>
      <c r="E333" s="9">
        <f t="shared" si="10"/>
        <v>0</v>
      </c>
      <c r="F333" s="9">
        <f t="shared" si="10"/>
        <v>0</v>
      </c>
      <c r="G333" s="9">
        <f t="shared" si="10"/>
        <v>0</v>
      </c>
      <c r="H333" s="9">
        <f t="shared" si="10"/>
        <v>0</v>
      </c>
      <c r="I333" s="9">
        <f t="shared" si="10"/>
        <v>0</v>
      </c>
      <c r="J333" s="9">
        <f t="shared" si="10"/>
        <v>0</v>
      </c>
      <c r="K333" s="9">
        <f t="shared" si="10"/>
        <v>0</v>
      </c>
      <c r="L333" s="9">
        <f t="shared" si="10"/>
        <v>0</v>
      </c>
      <c r="M333" s="9">
        <f t="shared" si="10"/>
        <v>0</v>
      </c>
      <c r="N333" s="9">
        <f t="shared" si="10"/>
        <v>0</v>
      </c>
      <c r="O333" s="9">
        <f t="shared" si="10"/>
        <v>0</v>
      </c>
      <c r="P333" s="9">
        <f t="shared" si="10"/>
        <v>0</v>
      </c>
      <c r="Q333" s="9">
        <f t="shared" si="10"/>
        <v>0</v>
      </c>
      <c r="R333" s="9">
        <f t="shared" si="10"/>
        <v>0</v>
      </c>
      <c r="S333" s="9">
        <f t="shared" si="10"/>
        <v>0</v>
      </c>
      <c r="T333" s="9">
        <f t="shared" si="10"/>
        <v>0</v>
      </c>
      <c r="U333" s="9">
        <f t="shared" si="10"/>
        <v>0</v>
      </c>
      <c r="V333" s="9">
        <f t="shared" si="10"/>
        <v>0</v>
      </c>
    </row>
    <row r="336" spans="2:22">
      <c r="B336" s="119" t="s">
        <v>53</v>
      </c>
      <c r="C336" s="119"/>
      <c r="D336" s="119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</row>
    <row r="337" spans="2:22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</row>
    <row r="338" spans="2:22" ht="15.75" thickBot="1">
      <c r="B338" s="1"/>
      <c r="C338" s="1"/>
      <c r="D338" s="1"/>
      <c r="E338" s="1"/>
      <c r="F338" s="1"/>
      <c r="G338" s="1"/>
      <c r="H338" s="1"/>
      <c r="I338" s="1"/>
      <c r="J338" s="16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2:22" ht="17.25" thickBot="1">
      <c r="B339" s="120" t="s">
        <v>0</v>
      </c>
      <c r="C339" s="121" t="s">
        <v>12</v>
      </c>
      <c r="D339" s="122" t="s">
        <v>1</v>
      </c>
      <c r="E339" s="79" t="s">
        <v>15</v>
      </c>
      <c r="F339" s="11"/>
      <c r="G339" s="121" t="s">
        <v>21</v>
      </c>
      <c r="H339" s="121" t="s">
        <v>2</v>
      </c>
      <c r="I339" s="123" t="s">
        <v>16</v>
      </c>
      <c r="J339" s="121" t="s">
        <v>3</v>
      </c>
      <c r="K339" s="125" t="s">
        <v>6</v>
      </c>
      <c r="L339" s="125"/>
      <c r="M339" s="125"/>
      <c r="N339" s="125"/>
      <c r="O339" s="121" t="s">
        <v>4</v>
      </c>
      <c r="P339" s="125" t="s">
        <v>5</v>
      </c>
      <c r="Q339" s="126" t="s">
        <v>19</v>
      </c>
      <c r="R339" s="126" t="s">
        <v>9</v>
      </c>
      <c r="S339" s="126" t="s">
        <v>10</v>
      </c>
      <c r="T339" s="126" t="s">
        <v>20</v>
      </c>
      <c r="U339" s="126" t="s">
        <v>18</v>
      </c>
      <c r="V339" s="126" t="s">
        <v>11</v>
      </c>
    </row>
    <row r="340" spans="2:22" ht="50.25" thickBot="1">
      <c r="B340" s="120"/>
      <c r="C340" s="121"/>
      <c r="D340" s="121"/>
      <c r="E340" s="80" t="s">
        <v>13</v>
      </c>
      <c r="F340" s="80" t="s">
        <v>14</v>
      </c>
      <c r="G340" s="121"/>
      <c r="H340" s="121"/>
      <c r="I340" s="124"/>
      <c r="J340" s="121"/>
      <c r="K340" s="81" t="s">
        <v>6</v>
      </c>
      <c r="L340" s="81" t="s">
        <v>17</v>
      </c>
      <c r="M340" s="81" t="s">
        <v>7</v>
      </c>
      <c r="N340" s="81" t="s">
        <v>8</v>
      </c>
      <c r="O340" s="121"/>
      <c r="P340" s="125"/>
      <c r="Q340" s="127"/>
      <c r="R340" s="127"/>
      <c r="S340" s="127"/>
      <c r="T340" s="127"/>
      <c r="U340" s="127"/>
      <c r="V340" s="127"/>
    </row>
    <row r="341" spans="2:22" ht="18">
      <c r="B341" s="49"/>
      <c r="C341" s="20"/>
      <c r="D341" s="4"/>
      <c r="E341" s="4"/>
      <c r="F341" s="4"/>
      <c r="G341" s="4"/>
      <c r="H341" s="4"/>
      <c r="I341" s="4"/>
      <c r="J341" s="4"/>
      <c r="K341" s="5"/>
      <c r="L341" s="5"/>
      <c r="M341" s="5"/>
      <c r="N341" s="5"/>
      <c r="O341" s="4"/>
      <c r="P341" s="4"/>
      <c r="Q341" s="4"/>
      <c r="R341" s="4"/>
      <c r="S341" s="6"/>
      <c r="T341" s="6"/>
      <c r="U341" s="6"/>
      <c r="V341" s="7"/>
    </row>
    <row r="342" spans="2:22" ht="18">
      <c r="B342" s="49"/>
      <c r="C342" s="21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8"/>
      <c r="O342" s="6"/>
      <c r="P342" s="6"/>
      <c r="Q342" s="4"/>
      <c r="R342" s="4"/>
      <c r="S342" s="4"/>
      <c r="T342" s="4"/>
      <c r="U342" s="4"/>
      <c r="V342" s="7"/>
    </row>
    <row r="343" spans="2:22" ht="18">
      <c r="B343" s="49"/>
      <c r="C343" s="20"/>
      <c r="D343" s="4"/>
      <c r="E343" s="4"/>
      <c r="F343" s="4"/>
      <c r="G343" s="4"/>
      <c r="H343" s="4"/>
      <c r="I343" s="4"/>
      <c r="J343" s="4"/>
      <c r="K343" s="5"/>
      <c r="L343" s="5"/>
      <c r="M343" s="5"/>
      <c r="N343" s="5"/>
      <c r="O343" s="4"/>
      <c r="P343" s="4"/>
      <c r="Q343" s="4"/>
      <c r="R343" s="4"/>
      <c r="S343" s="4"/>
      <c r="T343" s="4"/>
      <c r="U343" s="4"/>
      <c r="V343" s="7"/>
    </row>
    <row r="344" spans="2:22" ht="18">
      <c r="B344" s="49"/>
      <c r="C344" s="20"/>
      <c r="D344" s="4"/>
      <c r="E344" s="4"/>
      <c r="F344" s="4"/>
      <c r="G344" s="4"/>
      <c r="H344" s="4"/>
      <c r="I344" s="4"/>
      <c r="J344" s="4"/>
      <c r="K344" s="5"/>
      <c r="L344" s="5"/>
      <c r="M344" s="5"/>
      <c r="N344" s="5"/>
      <c r="O344" s="4"/>
      <c r="P344" s="4"/>
      <c r="Q344" s="4"/>
      <c r="R344" s="4"/>
      <c r="S344" s="6"/>
      <c r="T344" s="6"/>
      <c r="U344" s="6"/>
      <c r="V344" s="7"/>
    </row>
    <row r="345" spans="2:22" ht="18">
      <c r="B345" s="49"/>
      <c r="C345" s="21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8"/>
      <c r="O345" s="6"/>
      <c r="P345" s="6"/>
      <c r="Q345" s="6"/>
      <c r="R345" s="6"/>
      <c r="S345" s="6"/>
      <c r="T345" s="6"/>
      <c r="U345" s="6"/>
      <c r="V345" s="7"/>
    </row>
    <row r="346" spans="2:22" ht="18">
      <c r="B346" s="49"/>
      <c r="C346" s="21"/>
      <c r="D346" s="6"/>
      <c r="E346" s="6"/>
      <c r="F346" s="6"/>
      <c r="G346" s="6"/>
      <c r="H346" s="6"/>
      <c r="I346" s="6"/>
      <c r="J346" s="6"/>
      <c r="K346" s="8"/>
      <c r="L346" s="8"/>
      <c r="M346" s="8"/>
      <c r="N346" s="8"/>
      <c r="O346" s="6"/>
      <c r="P346" s="6"/>
      <c r="Q346" s="6"/>
      <c r="R346" s="6"/>
      <c r="S346" s="6"/>
      <c r="T346" s="6"/>
      <c r="U346" s="6"/>
      <c r="V346" s="7"/>
    </row>
    <row r="347" spans="2:22" ht="18">
      <c r="B347" s="49"/>
      <c r="C347" s="21"/>
      <c r="D347" s="6"/>
      <c r="E347" s="6"/>
      <c r="F347" s="6"/>
      <c r="G347" s="6"/>
      <c r="H347" s="6"/>
      <c r="I347" s="6"/>
      <c r="J347" s="15"/>
      <c r="K347" s="8"/>
      <c r="L347" s="8"/>
      <c r="M347" s="8"/>
      <c r="N347" s="8"/>
      <c r="O347" s="6"/>
      <c r="P347" s="6"/>
      <c r="Q347" s="6"/>
      <c r="R347" s="6"/>
      <c r="S347" s="6"/>
      <c r="T347" s="6"/>
      <c r="U347" s="6"/>
      <c r="V347" s="7"/>
    </row>
    <row r="348" spans="2:22" ht="18">
      <c r="B348" s="49"/>
      <c r="C348" s="21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8"/>
      <c r="O348" s="6"/>
      <c r="P348" s="6"/>
      <c r="Q348" s="4"/>
      <c r="R348" s="4"/>
      <c r="S348" s="4"/>
      <c r="T348" s="4"/>
      <c r="U348" s="4"/>
      <c r="V348" s="7"/>
    </row>
    <row r="349" spans="2:22" ht="18">
      <c r="B349" s="49"/>
      <c r="C349" s="21"/>
      <c r="D349" s="6"/>
      <c r="E349" s="6"/>
      <c r="F349" s="6"/>
      <c r="G349" s="6"/>
      <c r="H349" s="6"/>
      <c r="I349" s="6"/>
      <c r="J349" s="4"/>
      <c r="K349" s="8"/>
      <c r="L349" s="8"/>
      <c r="M349" s="8"/>
      <c r="N349" s="8"/>
      <c r="O349" s="6"/>
      <c r="P349" s="6"/>
      <c r="Q349" s="6"/>
      <c r="R349" s="6"/>
      <c r="S349" s="6"/>
      <c r="T349" s="6"/>
      <c r="U349" s="4"/>
      <c r="V349" s="7"/>
    </row>
    <row r="350" spans="2:22" ht="18">
      <c r="B350" s="49"/>
      <c r="C350" s="21"/>
      <c r="D350" s="6"/>
      <c r="E350" s="6"/>
      <c r="F350" s="6"/>
      <c r="G350" s="6"/>
      <c r="H350" s="6"/>
      <c r="I350" s="6"/>
      <c r="J350" s="4"/>
      <c r="K350" s="82"/>
      <c r="L350" s="8"/>
      <c r="M350" s="8"/>
      <c r="N350" s="8"/>
      <c r="O350" s="6"/>
      <c r="P350" s="6"/>
      <c r="Q350" s="15"/>
      <c r="R350" s="6"/>
      <c r="S350" s="6"/>
      <c r="T350" s="6"/>
      <c r="U350" s="4"/>
      <c r="V350" s="7"/>
    </row>
    <row r="351" spans="2:22" ht="18">
      <c r="B351" s="49"/>
      <c r="C351" s="21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8"/>
      <c r="O351" s="6"/>
      <c r="P351" s="6"/>
      <c r="Q351" s="6"/>
      <c r="R351" s="6"/>
      <c r="S351" s="6"/>
      <c r="T351" s="6"/>
      <c r="U351" s="4"/>
      <c r="V351" s="7"/>
    </row>
    <row r="352" spans="2:22" ht="18">
      <c r="B352" s="49"/>
      <c r="C352" s="21"/>
      <c r="D352" s="6"/>
      <c r="E352" s="6"/>
      <c r="F352" s="6"/>
      <c r="G352" s="6"/>
      <c r="H352" s="6"/>
      <c r="I352" s="6"/>
      <c r="J352" s="6"/>
      <c r="K352" s="8"/>
      <c r="L352" s="23"/>
      <c r="M352" s="8"/>
      <c r="N352" s="8"/>
      <c r="O352" s="6"/>
      <c r="P352" s="6"/>
      <c r="Q352" s="6"/>
      <c r="R352" s="4"/>
      <c r="S352" s="4"/>
      <c r="T352" s="4"/>
      <c r="U352" s="4"/>
      <c r="V352" s="7"/>
    </row>
    <row r="353" spans="2:22" ht="18">
      <c r="B353" s="49"/>
      <c r="C353" s="20"/>
      <c r="D353" s="4"/>
      <c r="E353" s="4"/>
      <c r="F353" s="4"/>
      <c r="G353" s="6"/>
      <c r="H353" s="6"/>
      <c r="I353" s="4"/>
      <c r="J353" s="6"/>
      <c r="K353" s="5"/>
      <c r="L353" s="5"/>
      <c r="M353" s="5"/>
      <c r="N353" s="5"/>
      <c r="O353" s="4"/>
      <c r="P353" s="4"/>
      <c r="Q353" s="4"/>
      <c r="R353" s="4"/>
      <c r="S353" s="4"/>
      <c r="T353" s="4"/>
      <c r="U353" s="4"/>
      <c r="V353" s="7"/>
    </row>
    <row r="354" spans="2:22" ht="18">
      <c r="B354" s="49"/>
      <c r="C354" s="21"/>
      <c r="D354" s="6"/>
      <c r="E354" s="6"/>
      <c r="F354" s="6"/>
      <c r="G354" s="6"/>
      <c r="H354" s="4"/>
      <c r="I354" s="6"/>
      <c r="J354" s="6"/>
      <c r="K354" s="8"/>
      <c r="L354" s="8"/>
      <c r="M354" s="8"/>
      <c r="N354" s="8"/>
      <c r="O354" s="6"/>
      <c r="P354" s="6"/>
      <c r="Q354" s="4"/>
      <c r="R354" s="6"/>
      <c r="S354" s="6"/>
      <c r="T354" s="6"/>
      <c r="U354" s="4"/>
      <c r="V354" s="7"/>
    </row>
    <row r="355" spans="2:22" ht="18">
      <c r="B355" s="49"/>
      <c r="C355" s="20"/>
      <c r="D355" s="4"/>
      <c r="E355" s="4"/>
      <c r="F355" s="4"/>
      <c r="G355" s="6"/>
      <c r="H355" s="6"/>
      <c r="I355" s="4"/>
      <c r="K355" s="5"/>
      <c r="L355" s="5"/>
      <c r="M355" s="5"/>
      <c r="N355" s="5"/>
      <c r="O355" s="4"/>
      <c r="P355" s="4"/>
      <c r="Q355" s="6"/>
      <c r="R355" s="4"/>
      <c r="S355" s="4"/>
      <c r="T355" s="4"/>
      <c r="U355" s="4"/>
      <c r="V355" s="7"/>
    </row>
    <row r="356" spans="2:22" ht="18">
      <c r="B356" s="49"/>
      <c r="C356" s="18"/>
      <c r="D356" s="15"/>
      <c r="E356" s="13"/>
      <c r="F356" s="13"/>
      <c r="G356" s="6"/>
      <c r="H356" s="4"/>
      <c r="I356" s="13"/>
      <c r="J356" s="6"/>
      <c r="K356" s="14"/>
      <c r="L356" s="14"/>
      <c r="M356" s="14"/>
      <c r="N356" s="14"/>
      <c r="O356" s="13"/>
      <c r="P356" s="13"/>
      <c r="Q356" s="4"/>
      <c r="R356" s="13"/>
      <c r="S356" s="13"/>
      <c r="T356" s="13"/>
      <c r="U356" s="13"/>
      <c r="V356" s="7"/>
    </row>
    <row r="357" spans="2:22" ht="18">
      <c r="B357" s="3"/>
      <c r="C357" s="18"/>
      <c r="D357" s="13"/>
      <c r="E357" s="13"/>
      <c r="F357" s="13"/>
      <c r="G357" s="6"/>
      <c r="H357" s="13"/>
      <c r="I357" s="13"/>
      <c r="J357" s="6"/>
      <c r="K357" s="14"/>
      <c r="L357" s="14"/>
      <c r="M357" s="14"/>
      <c r="N357" s="14"/>
      <c r="O357" s="13"/>
      <c r="P357" s="13"/>
      <c r="Q357" s="13"/>
      <c r="R357" s="13"/>
      <c r="S357" s="13"/>
      <c r="T357" s="13"/>
      <c r="U357" s="13"/>
      <c r="V357" s="7"/>
    </row>
    <row r="358" spans="2:22" ht="18">
      <c r="B358" s="3"/>
      <c r="C358" s="18"/>
      <c r="D358" s="13"/>
      <c r="E358" s="13"/>
      <c r="F358" s="13"/>
      <c r="G358" s="6"/>
      <c r="H358" s="13"/>
      <c r="I358" s="13"/>
      <c r="J358" s="6"/>
      <c r="K358" s="14"/>
      <c r="L358" s="14"/>
      <c r="M358" s="14"/>
      <c r="N358" s="14"/>
      <c r="O358" s="13"/>
      <c r="P358" s="13"/>
      <c r="Q358" s="13"/>
      <c r="R358" s="13"/>
      <c r="S358" s="13"/>
      <c r="T358" s="13"/>
      <c r="U358" s="13"/>
      <c r="V358" s="7"/>
    </row>
    <row r="359" spans="2:22" ht="18">
      <c r="B359" s="3"/>
      <c r="C359" s="18"/>
      <c r="D359" s="13"/>
      <c r="E359" s="13"/>
      <c r="F359" s="13"/>
      <c r="G359" s="6"/>
      <c r="H359" s="13"/>
      <c r="I359" s="13"/>
      <c r="J359" s="6"/>
      <c r="K359" s="14"/>
      <c r="L359" s="14"/>
      <c r="M359" s="14"/>
      <c r="N359" s="14"/>
      <c r="O359" s="13"/>
      <c r="P359" s="13"/>
      <c r="Q359" s="13"/>
      <c r="R359" s="13"/>
      <c r="S359" s="13"/>
      <c r="T359" s="13"/>
      <c r="U359" s="13"/>
      <c r="V359" s="7"/>
    </row>
    <row r="360" spans="2:22" ht="18">
      <c r="B360" s="3"/>
      <c r="C360" s="20"/>
      <c r="D360" s="13"/>
      <c r="E360" s="13"/>
      <c r="F360" s="13"/>
      <c r="G360" s="6"/>
      <c r="H360" s="13"/>
      <c r="I360" s="13"/>
      <c r="J360" s="4"/>
      <c r="K360" s="14"/>
      <c r="L360" s="14"/>
      <c r="M360" s="14"/>
      <c r="N360" s="14"/>
      <c r="O360" s="13"/>
      <c r="P360" s="13"/>
      <c r="Q360" s="13"/>
      <c r="R360" s="13"/>
      <c r="S360" s="13"/>
      <c r="T360" s="13"/>
      <c r="U360" s="13"/>
      <c r="V360" s="7"/>
    </row>
    <row r="361" spans="2:22" ht="18">
      <c r="B361" s="3"/>
      <c r="C361" s="22"/>
      <c r="D361" s="13"/>
      <c r="E361" s="13"/>
      <c r="F361" s="13"/>
      <c r="G361" s="6"/>
      <c r="H361" s="13"/>
      <c r="I361" s="13"/>
      <c r="J361" s="13"/>
      <c r="K361" s="14"/>
      <c r="L361" s="14"/>
      <c r="M361" s="14"/>
      <c r="N361" s="14"/>
      <c r="O361" s="13"/>
      <c r="P361" s="13"/>
      <c r="Q361" s="13"/>
      <c r="R361" s="13"/>
      <c r="S361" s="13"/>
      <c r="T361" s="13"/>
      <c r="U361" s="13"/>
      <c r="V361" s="7"/>
    </row>
    <row r="362" spans="2:22" ht="18.75" thickBot="1">
      <c r="B362" s="19" t="s">
        <v>11</v>
      </c>
      <c r="C362" s="9">
        <f t="shared" ref="C362:V362" si="11">SUM(C341:C361)</f>
        <v>0</v>
      </c>
      <c r="D362" s="9">
        <f t="shared" si="11"/>
        <v>0</v>
      </c>
      <c r="E362" s="9">
        <f t="shared" si="11"/>
        <v>0</v>
      </c>
      <c r="F362" s="9">
        <f t="shared" si="11"/>
        <v>0</v>
      </c>
      <c r="G362" s="9">
        <f t="shared" si="11"/>
        <v>0</v>
      </c>
      <c r="H362" s="9">
        <f t="shared" si="11"/>
        <v>0</v>
      </c>
      <c r="I362" s="9">
        <f t="shared" si="11"/>
        <v>0</v>
      </c>
      <c r="J362" s="9">
        <f t="shared" si="11"/>
        <v>0</v>
      </c>
      <c r="K362" s="9">
        <f t="shared" si="11"/>
        <v>0</v>
      </c>
      <c r="L362" s="9">
        <f t="shared" si="11"/>
        <v>0</v>
      </c>
      <c r="M362" s="9">
        <f t="shared" si="11"/>
        <v>0</v>
      </c>
      <c r="N362" s="9">
        <f t="shared" si="11"/>
        <v>0</v>
      </c>
      <c r="O362" s="9">
        <f t="shared" si="11"/>
        <v>0</v>
      </c>
      <c r="P362" s="9">
        <f t="shared" si="11"/>
        <v>0</v>
      </c>
      <c r="Q362" s="9">
        <f t="shared" si="11"/>
        <v>0</v>
      </c>
      <c r="R362" s="9">
        <f t="shared" si="11"/>
        <v>0</v>
      </c>
      <c r="S362" s="9">
        <f t="shared" si="11"/>
        <v>0</v>
      </c>
      <c r="T362" s="9">
        <f t="shared" si="11"/>
        <v>0</v>
      </c>
      <c r="U362" s="9">
        <f t="shared" si="11"/>
        <v>0</v>
      </c>
      <c r="V362" s="9">
        <f t="shared" si="11"/>
        <v>0</v>
      </c>
    </row>
  </sheetData>
  <mergeCells count="204">
    <mergeCell ref="B4:V5"/>
    <mergeCell ref="B7:B8"/>
    <mergeCell ref="C7:C8"/>
    <mergeCell ref="D7:D8"/>
    <mergeCell ref="G7:G8"/>
    <mergeCell ref="H7:H8"/>
    <mergeCell ref="I7:I8"/>
    <mergeCell ref="J7:J8"/>
    <mergeCell ref="K7:N7"/>
    <mergeCell ref="O7:O8"/>
    <mergeCell ref="P7:P8"/>
    <mergeCell ref="Q7:Q8"/>
    <mergeCell ref="R7:R8"/>
    <mergeCell ref="S7:S8"/>
    <mergeCell ref="T7:T8"/>
    <mergeCell ref="U7:U8"/>
    <mergeCell ref="V7:V8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R40:R41"/>
    <mergeCell ref="S40:S41"/>
    <mergeCell ref="T40:T41"/>
    <mergeCell ref="U40:U41"/>
    <mergeCell ref="V40:V41"/>
    <mergeCell ref="B66:V67"/>
    <mergeCell ref="B69:B70"/>
    <mergeCell ref="C69:C70"/>
    <mergeCell ref="D69:D70"/>
    <mergeCell ref="G69:G70"/>
    <mergeCell ref="H69:H70"/>
    <mergeCell ref="I69:I70"/>
    <mergeCell ref="J69:J70"/>
    <mergeCell ref="K69:N69"/>
    <mergeCell ref="O69:O70"/>
    <mergeCell ref="P69:P70"/>
    <mergeCell ref="Q69:Q70"/>
    <mergeCell ref="R69:R70"/>
    <mergeCell ref="S69:S70"/>
    <mergeCell ref="U98:U99"/>
    <mergeCell ref="V98:V99"/>
    <mergeCell ref="B123:V124"/>
    <mergeCell ref="T69:T70"/>
    <mergeCell ref="U69:U70"/>
    <mergeCell ref="V69:V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O126:O127"/>
    <mergeCell ref="P126:P127"/>
    <mergeCell ref="B126:B127"/>
    <mergeCell ref="C126:C127"/>
    <mergeCell ref="D126:D127"/>
    <mergeCell ref="G126:G127"/>
    <mergeCell ref="H126:H127"/>
    <mergeCell ref="S98:S99"/>
    <mergeCell ref="T98:T99"/>
    <mergeCell ref="V126:V127"/>
    <mergeCell ref="B152:V153"/>
    <mergeCell ref="B155:B156"/>
    <mergeCell ref="C155:C156"/>
    <mergeCell ref="D155:D156"/>
    <mergeCell ref="G155:G156"/>
    <mergeCell ref="H155:H156"/>
    <mergeCell ref="I155:I156"/>
    <mergeCell ref="J155:J156"/>
    <mergeCell ref="K155:N155"/>
    <mergeCell ref="O155:O156"/>
    <mergeCell ref="P155:P156"/>
    <mergeCell ref="Q155:Q156"/>
    <mergeCell ref="R155:R156"/>
    <mergeCell ref="S155:S156"/>
    <mergeCell ref="T155:T156"/>
    <mergeCell ref="Q126:Q127"/>
    <mergeCell ref="R126:R127"/>
    <mergeCell ref="S126:S127"/>
    <mergeCell ref="T126:T127"/>
    <mergeCell ref="U126:U127"/>
    <mergeCell ref="I126:I127"/>
    <mergeCell ref="J126:J127"/>
    <mergeCell ref="K126:N126"/>
    <mergeCell ref="U155:U156"/>
    <mergeCell ref="V155:V156"/>
    <mergeCell ref="B186:V187"/>
    <mergeCell ref="B189:B190"/>
    <mergeCell ref="C189:C190"/>
    <mergeCell ref="D189:D190"/>
    <mergeCell ref="G189:G190"/>
    <mergeCell ref="H189:H190"/>
    <mergeCell ref="I189:I190"/>
    <mergeCell ref="J189:J190"/>
    <mergeCell ref="K189:N189"/>
    <mergeCell ref="O189:O190"/>
    <mergeCell ref="P189:P190"/>
    <mergeCell ref="Q189:Q190"/>
    <mergeCell ref="R189:R190"/>
    <mergeCell ref="S189:S190"/>
    <mergeCell ref="U223:U224"/>
    <mergeCell ref="V223:V224"/>
    <mergeCell ref="B249:V250"/>
    <mergeCell ref="T189:T190"/>
    <mergeCell ref="U189:U190"/>
    <mergeCell ref="V189:V190"/>
    <mergeCell ref="B220:V221"/>
    <mergeCell ref="B223:B224"/>
    <mergeCell ref="C223:C224"/>
    <mergeCell ref="D223:D224"/>
    <mergeCell ref="G223:G224"/>
    <mergeCell ref="H223:H224"/>
    <mergeCell ref="I223:I224"/>
    <mergeCell ref="J223:J224"/>
    <mergeCell ref="K223:N223"/>
    <mergeCell ref="O223:O224"/>
    <mergeCell ref="P223:P224"/>
    <mergeCell ref="Q223:Q224"/>
    <mergeCell ref="R223:R224"/>
    <mergeCell ref="O252:O253"/>
    <mergeCell ref="P252:P253"/>
    <mergeCell ref="B252:B253"/>
    <mergeCell ref="C252:C253"/>
    <mergeCell ref="D252:D253"/>
    <mergeCell ref="G252:G253"/>
    <mergeCell ref="H252:H253"/>
    <mergeCell ref="S223:S224"/>
    <mergeCell ref="T223:T224"/>
    <mergeCell ref="V252:V253"/>
    <mergeCell ref="B278:V279"/>
    <mergeCell ref="B281:B282"/>
    <mergeCell ref="C281:C282"/>
    <mergeCell ref="D281:D282"/>
    <mergeCell ref="G281:G282"/>
    <mergeCell ref="H281:H282"/>
    <mergeCell ref="I281:I282"/>
    <mergeCell ref="J281:J282"/>
    <mergeCell ref="K281:N281"/>
    <mergeCell ref="O281:O282"/>
    <mergeCell ref="P281:P282"/>
    <mergeCell ref="Q281:Q282"/>
    <mergeCell ref="R281:R282"/>
    <mergeCell ref="S281:S282"/>
    <mergeCell ref="T281:T282"/>
    <mergeCell ref="Q252:Q253"/>
    <mergeCell ref="R252:R253"/>
    <mergeCell ref="S252:S253"/>
    <mergeCell ref="T252:T253"/>
    <mergeCell ref="U252:U253"/>
    <mergeCell ref="I252:I253"/>
    <mergeCell ref="J252:J253"/>
    <mergeCell ref="K252:N252"/>
    <mergeCell ref="U281:U282"/>
    <mergeCell ref="V281:V282"/>
    <mergeCell ref="B307:V308"/>
    <mergeCell ref="B310:B311"/>
    <mergeCell ref="C310:C311"/>
    <mergeCell ref="D310:D311"/>
    <mergeCell ref="G310:G311"/>
    <mergeCell ref="H310:H311"/>
    <mergeCell ref="I310:I311"/>
    <mergeCell ref="J310:J311"/>
    <mergeCell ref="K310:N310"/>
    <mergeCell ref="O310:O311"/>
    <mergeCell ref="P310:P311"/>
    <mergeCell ref="Q310:Q311"/>
    <mergeCell ref="R310:R311"/>
    <mergeCell ref="S310:S311"/>
    <mergeCell ref="S339:S340"/>
    <mergeCell ref="T339:T340"/>
    <mergeCell ref="U339:U340"/>
    <mergeCell ref="V339:V340"/>
    <mergeCell ref="T310:T311"/>
    <mergeCell ref="U310:U311"/>
    <mergeCell ref="V310:V311"/>
    <mergeCell ref="B336:V337"/>
    <mergeCell ref="B339:B340"/>
    <mergeCell ref="C339:C340"/>
    <mergeCell ref="D339:D340"/>
    <mergeCell ref="G339:G340"/>
    <mergeCell ref="H339:H340"/>
    <mergeCell ref="I339:I340"/>
    <mergeCell ref="J339:J340"/>
    <mergeCell ref="K339:N339"/>
    <mergeCell ref="O339:O340"/>
    <mergeCell ref="P339:P340"/>
    <mergeCell ref="Q339:Q340"/>
    <mergeCell ref="R339:R340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V352"/>
  <sheetViews>
    <sheetView topLeftCell="A4" zoomScale="64" zoomScaleNormal="64" workbookViewId="0">
      <selection activeCell="I115" sqref="I115"/>
    </sheetView>
  </sheetViews>
  <sheetFormatPr baseColWidth="10" defaultColWidth="11.42578125" defaultRowHeight="15"/>
  <cols>
    <col min="1" max="1" width="2.28515625" customWidth="1"/>
    <col min="2" max="2" width="15.7109375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3.2851562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/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/>
      <c r="Q9" s="4"/>
      <c r="R9" s="4"/>
      <c r="S9" s="6"/>
      <c r="T9" s="6"/>
      <c r="U9" s="6"/>
      <c r="V9" s="7"/>
    </row>
    <row r="10" spans="2:22" ht="18">
      <c r="B10" s="49"/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/>
      <c r="Q10" s="4"/>
      <c r="R10" s="4"/>
      <c r="S10" s="4"/>
      <c r="T10" s="4"/>
      <c r="U10" s="4"/>
      <c r="V10" s="7"/>
    </row>
    <row r="11" spans="2:22" ht="18">
      <c r="B11" s="49"/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/>
      <c r="R11" s="4"/>
      <c r="S11" s="4"/>
      <c r="T11" s="4"/>
      <c r="U11" s="4"/>
      <c r="V11" s="7"/>
    </row>
    <row r="12" spans="2:22" ht="18">
      <c r="B12" s="49"/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/>
      <c r="Q12" s="4"/>
      <c r="R12" s="4"/>
      <c r="S12" s="6"/>
      <c r="T12" s="6"/>
      <c r="U12" s="6"/>
      <c r="V12" s="7"/>
    </row>
    <row r="13" spans="2:22" ht="18">
      <c r="B13" s="49"/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/>
      <c r="R13" s="6"/>
      <c r="S13" s="6"/>
      <c r="T13" s="6"/>
      <c r="U13" s="6"/>
      <c r="V13" s="7"/>
    </row>
    <row r="14" spans="2:22" ht="18">
      <c r="B14" s="49"/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/>
      <c r="R14" s="6"/>
      <c r="S14" s="6"/>
      <c r="T14" s="6"/>
      <c r="U14" s="6"/>
      <c r="V14" s="7"/>
    </row>
    <row r="15" spans="2:22" ht="18">
      <c r="B15" s="49"/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/>
      <c r="R15" s="6"/>
      <c r="S15" s="6"/>
      <c r="T15" s="6"/>
      <c r="U15" s="6"/>
      <c r="V15" s="7"/>
    </row>
    <row r="16" spans="2:22" ht="18">
      <c r="B16" s="49"/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/>
      <c r="R16" s="4"/>
      <c r="S16" s="4"/>
      <c r="T16" s="4"/>
      <c r="U16" s="4"/>
      <c r="V16" s="7"/>
    </row>
    <row r="17" spans="2:22" ht="18">
      <c r="B17" s="49"/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/>
      <c r="R17" s="6"/>
      <c r="S17" s="6"/>
      <c r="T17" s="6"/>
      <c r="U17" s="4"/>
      <c r="V17" s="7"/>
    </row>
    <row r="18" spans="2:22" ht="18">
      <c r="B18" s="49"/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/>
      <c r="R18" s="6"/>
      <c r="S18" s="6"/>
      <c r="T18" s="6"/>
      <c r="U18" s="4"/>
      <c r="V18" s="7"/>
    </row>
    <row r="19" spans="2:22" ht="18">
      <c r="B19" s="49"/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/>
      <c r="R19" s="6"/>
      <c r="S19" s="6"/>
      <c r="T19" s="6"/>
      <c r="U19" s="4"/>
      <c r="V19" s="7"/>
    </row>
    <row r="20" spans="2:22" ht="18">
      <c r="B20" s="49"/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/>
      <c r="R20" s="4"/>
      <c r="S20" s="4"/>
      <c r="T20" s="4"/>
      <c r="U20" s="4"/>
      <c r="V20" s="7"/>
    </row>
    <row r="21" spans="2:22" ht="18">
      <c r="B21" s="49"/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/>
      <c r="R21" s="4"/>
      <c r="S21" s="4"/>
      <c r="T21" s="4"/>
      <c r="U21" s="4"/>
      <c r="V21" s="7"/>
    </row>
    <row r="22" spans="2:22" ht="18">
      <c r="B22" s="49"/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/>
      <c r="R22" s="6"/>
      <c r="S22" s="6"/>
      <c r="T22" s="6"/>
      <c r="U22" s="4"/>
      <c r="V22" s="7"/>
    </row>
    <row r="23" spans="2:22" ht="18">
      <c r="B23" s="49"/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/>
      <c r="R23" s="4"/>
      <c r="S23" s="4"/>
      <c r="T23" s="4"/>
      <c r="U23" s="4"/>
      <c r="V23" s="7"/>
    </row>
    <row r="24" spans="2:22" ht="18">
      <c r="B24" s="49"/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/>
      <c r="Q24" s="4"/>
      <c r="R24" s="13"/>
      <c r="S24" s="13"/>
      <c r="T24" s="13"/>
      <c r="U24" s="13"/>
      <c r="V24" s="7"/>
    </row>
    <row r="25" spans="2:22" ht="18">
      <c r="B25" s="3"/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/>
      <c r="S25" s="13"/>
      <c r="T25" s="13"/>
      <c r="U25" s="13"/>
      <c r="V25" s="7"/>
    </row>
    <row r="26" spans="2:22" ht="18">
      <c r="B26" s="3"/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/>
      <c r="S26" s="13"/>
      <c r="T26" s="13"/>
      <c r="U26" s="13"/>
      <c r="V26" s="7"/>
    </row>
    <row r="27" spans="2:22" ht="18">
      <c r="B27" s="3"/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/>
      <c r="R27" s="13"/>
      <c r="S27" s="13"/>
      <c r="T27" s="13"/>
      <c r="U27" s="13"/>
      <c r="V27" s="7"/>
    </row>
    <row r="28" spans="2:22" ht="18">
      <c r="B28" s="3"/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/>
      <c r="Q28" s="13"/>
      <c r="R28" s="13"/>
      <c r="S28" s="13"/>
      <c r="T28" s="13"/>
      <c r="U28" s="13"/>
      <c r="V28" s="7"/>
    </row>
    <row r="29" spans="2:22" ht="18">
      <c r="B29" s="3"/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/>
      <c r="R29" s="13"/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0</v>
      </c>
      <c r="Q30" s="9">
        <f t="shared" si="0"/>
        <v>0</v>
      </c>
      <c r="R30" s="9">
        <f t="shared" si="0"/>
        <v>0</v>
      </c>
      <c r="S30" s="9">
        <f t="shared" si="0"/>
        <v>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5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 ht="17.25" customHeight="1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/>
      <c r="C42" s="20"/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/>
      <c r="Q42" s="4"/>
      <c r="R42" s="4"/>
      <c r="S42" s="6"/>
      <c r="T42" s="6"/>
      <c r="U42" s="6"/>
      <c r="V42" s="7"/>
    </row>
    <row r="43" spans="2:22" ht="18">
      <c r="B43" s="49"/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/>
      <c r="R43" s="4"/>
      <c r="S43" s="4"/>
      <c r="T43" s="4"/>
      <c r="U43" s="4"/>
      <c r="V43" s="7"/>
    </row>
    <row r="44" spans="2:22" ht="18">
      <c r="B44" s="49"/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/>
      <c r="R44" s="4"/>
      <c r="S44" s="4"/>
      <c r="T44" s="4"/>
      <c r="U44" s="4"/>
      <c r="V44" s="7"/>
    </row>
    <row r="45" spans="2:22" ht="18">
      <c r="B45" s="49"/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/>
      <c r="Q45" s="4"/>
      <c r="R45" s="4"/>
      <c r="S45" s="6"/>
      <c r="T45" s="6"/>
      <c r="U45" s="6"/>
      <c r="V45" s="7"/>
    </row>
    <row r="46" spans="2:22" ht="18">
      <c r="B46" s="49"/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/>
      <c r="R46" s="6"/>
      <c r="S46" s="6"/>
      <c r="T46" s="6"/>
      <c r="U46" s="6"/>
      <c r="V46" s="7"/>
    </row>
    <row r="47" spans="2:22" ht="18">
      <c r="B47" s="49"/>
      <c r="C47" s="21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/>
      <c r="R47" s="6"/>
      <c r="S47" s="6"/>
      <c r="T47" s="6"/>
      <c r="U47" s="6"/>
      <c r="V47" s="7"/>
    </row>
    <row r="48" spans="2:22" ht="18">
      <c r="B48" s="49"/>
      <c r="C48" s="21"/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/>
      <c r="R48" s="6"/>
      <c r="S48" s="6"/>
      <c r="T48" s="6"/>
      <c r="U48" s="6"/>
      <c r="V48" s="7"/>
    </row>
    <row r="49" spans="2:22" ht="18">
      <c r="B49" s="49"/>
      <c r="C49" s="21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/>
      <c r="R49" s="4"/>
      <c r="S49" s="4"/>
      <c r="T49" s="4"/>
      <c r="U49" s="4"/>
      <c r="V49" s="7"/>
    </row>
    <row r="50" spans="2:22" ht="18">
      <c r="B50" s="49"/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/>
      <c r="R50" s="6"/>
      <c r="S50" s="6"/>
      <c r="T50" s="6"/>
      <c r="U50" s="4"/>
      <c r="V50" s="7"/>
    </row>
    <row r="51" spans="2:22" ht="18">
      <c r="B51" s="49"/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/>
      <c r="R51" s="6"/>
      <c r="S51" s="6"/>
      <c r="T51" s="6"/>
      <c r="U51" s="4"/>
      <c r="V51" s="7"/>
    </row>
    <row r="52" spans="2:22" ht="18">
      <c r="B52" s="49"/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/>
      <c r="S52" s="6"/>
      <c r="T52" s="6"/>
      <c r="U52" s="4"/>
      <c r="V52" s="7"/>
    </row>
    <row r="53" spans="2:22" ht="18">
      <c r="B53" s="49"/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/>
      <c r="Q53" s="6"/>
      <c r="R53" s="4"/>
      <c r="S53" s="4"/>
      <c r="T53" s="4"/>
      <c r="U53" s="4"/>
      <c r="V53" s="7"/>
    </row>
    <row r="54" spans="2:22" ht="18">
      <c r="B54" s="49"/>
      <c r="C54" s="20"/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/>
      <c r="R54" s="4"/>
      <c r="S54" s="4"/>
      <c r="T54" s="4"/>
      <c r="U54" s="4"/>
      <c r="V54" s="7"/>
    </row>
    <row r="55" spans="2:22" ht="18">
      <c r="B55" s="49"/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/>
      <c r="R55" s="6"/>
      <c r="S55" s="6"/>
      <c r="T55" s="6"/>
      <c r="U55" s="4"/>
      <c r="V55" s="7"/>
    </row>
    <row r="56" spans="2:22" ht="18">
      <c r="B56" s="49"/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/>
      <c r="R56" s="4"/>
      <c r="S56" s="4"/>
      <c r="T56" s="4"/>
      <c r="U56" s="4"/>
      <c r="V56" s="7"/>
    </row>
    <row r="57" spans="2:22" ht="18">
      <c r="B57" s="49"/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/>
      <c r="Q57" s="4"/>
      <c r="R57" s="13"/>
      <c r="S57" s="13"/>
      <c r="T57" s="13"/>
      <c r="U57" s="13"/>
      <c r="V57" s="7"/>
    </row>
    <row r="58" spans="2:22" ht="18">
      <c r="B58" s="3"/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/>
      <c r="S58" s="13"/>
      <c r="T58" s="13"/>
      <c r="U58" s="13"/>
      <c r="V58" s="7"/>
    </row>
    <row r="59" spans="2:22" ht="18">
      <c r="B59" s="3"/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/>
      <c r="R59" s="13"/>
      <c r="S59" s="13"/>
      <c r="T59" s="13"/>
      <c r="U59" s="13"/>
      <c r="V59" s="7"/>
    </row>
    <row r="60" spans="2:22" ht="18">
      <c r="B60" s="3"/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/>
      <c r="Q60" s="13"/>
      <c r="R60" s="13"/>
      <c r="S60" s="13"/>
      <c r="T60" s="13"/>
      <c r="U60" s="13"/>
      <c r="V60" s="7"/>
    </row>
    <row r="61" spans="2:22" ht="18">
      <c r="B61" s="3"/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/>
      <c r="Q61" s="13"/>
      <c r="R61" s="13"/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0</v>
      </c>
      <c r="Q63" s="9">
        <f t="shared" si="1"/>
        <v>0</v>
      </c>
      <c r="R63" s="9">
        <f t="shared" si="1"/>
        <v>0</v>
      </c>
      <c r="S63" s="9">
        <f t="shared" si="1"/>
        <v>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/>
      <c r="C71" s="20"/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4"/>
      <c r="P71" s="4"/>
      <c r="Q71" s="4"/>
      <c r="R71" s="4"/>
      <c r="S71" s="6"/>
      <c r="T71" s="6"/>
      <c r="U71" s="6"/>
      <c r="V71" s="7"/>
    </row>
    <row r="72" spans="2:22" ht="18">
      <c r="B72" s="49"/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/>
      <c r="R72" s="4"/>
      <c r="S72" s="4"/>
      <c r="T72" s="4"/>
      <c r="U72" s="4"/>
      <c r="V72" s="7"/>
    </row>
    <row r="73" spans="2:22" ht="18">
      <c r="B73" s="49"/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/>
      <c r="R73" s="4"/>
      <c r="S73" s="4"/>
      <c r="T73" s="4"/>
      <c r="U73" s="4"/>
      <c r="V73" s="7"/>
    </row>
    <row r="74" spans="2:22" ht="18">
      <c r="B74" s="49"/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/>
      <c r="R74" s="4"/>
      <c r="S74" s="6"/>
      <c r="T74" s="6"/>
      <c r="U74" s="6"/>
      <c r="V74" s="7"/>
    </row>
    <row r="75" spans="2:22" ht="18">
      <c r="B75" s="49"/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/>
      <c r="R75" s="6"/>
      <c r="S75" s="6"/>
      <c r="T75" s="6"/>
      <c r="U75" s="6"/>
      <c r="V75" s="7"/>
    </row>
    <row r="76" spans="2:22" ht="18">
      <c r="B76" s="49"/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6"/>
      <c r="R76" s="6"/>
      <c r="S76" s="6"/>
      <c r="T76" s="6"/>
      <c r="U76" s="6"/>
      <c r="V76" s="7"/>
    </row>
    <row r="77" spans="2:22" ht="18">
      <c r="B77" s="49"/>
      <c r="C77" s="21"/>
      <c r="D77" s="6"/>
      <c r="E77" s="6"/>
      <c r="F77" s="6"/>
      <c r="G77" s="6"/>
      <c r="H77" s="6"/>
      <c r="I77" s="6"/>
      <c r="J77" s="15"/>
      <c r="K77" s="8"/>
      <c r="L77" s="8"/>
      <c r="M77" s="8"/>
      <c r="N77" s="8"/>
      <c r="O77" s="6"/>
      <c r="P77" s="6"/>
      <c r="Q77" s="6"/>
      <c r="R77" s="6"/>
      <c r="S77" s="6"/>
      <c r="T77" s="6"/>
      <c r="U77" s="6"/>
      <c r="V77" s="7"/>
    </row>
    <row r="78" spans="2:22" ht="18">
      <c r="B78" s="49"/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/>
      <c r="R78" s="4"/>
      <c r="S78" s="4"/>
      <c r="T78" s="4"/>
      <c r="U78" s="4"/>
      <c r="V78" s="7"/>
    </row>
    <row r="79" spans="2:22" ht="18">
      <c r="B79" s="49"/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6"/>
      <c r="R79" s="6"/>
      <c r="S79" s="6"/>
      <c r="T79" s="6"/>
      <c r="U79" s="4"/>
      <c r="V79" s="7"/>
    </row>
    <row r="80" spans="2:22" ht="18">
      <c r="B80" s="49"/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15"/>
      <c r="R80" s="6"/>
      <c r="S80" s="6"/>
      <c r="T80" s="6"/>
      <c r="U80" s="4"/>
      <c r="V80" s="7"/>
    </row>
    <row r="81" spans="2:22" ht="18">
      <c r="B81" s="49"/>
      <c r="C81" s="21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/>
      <c r="R81" s="6"/>
      <c r="S81" s="6"/>
      <c r="T81" s="6"/>
      <c r="U81" s="4"/>
      <c r="V81" s="7"/>
    </row>
    <row r="82" spans="2:22" ht="18">
      <c r="B82" s="49"/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6"/>
      <c r="R82" s="4"/>
      <c r="S82" s="4"/>
      <c r="T82" s="4"/>
      <c r="U82" s="4"/>
      <c r="V82" s="7"/>
    </row>
    <row r="83" spans="2:22" ht="18">
      <c r="B83" s="49"/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/>
      <c r="R83" s="4"/>
      <c r="S83" s="4"/>
      <c r="T83" s="4"/>
      <c r="U83" s="4"/>
      <c r="V83" s="7"/>
    </row>
    <row r="84" spans="2:22" ht="18">
      <c r="B84" s="49"/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/>
      <c r="R84" s="6"/>
      <c r="S84" s="6"/>
      <c r="T84" s="6"/>
      <c r="U84" s="4"/>
      <c r="V84" s="7"/>
    </row>
    <row r="85" spans="2:22" ht="18">
      <c r="B85" s="49"/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6"/>
      <c r="R85" s="4"/>
      <c r="S85" s="4"/>
      <c r="T85" s="4"/>
      <c r="U85" s="4"/>
      <c r="V85" s="7"/>
    </row>
    <row r="86" spans="2:22" ht="18">
      <c r="B86" s="49"/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/>
      <c r="R86" s="13"/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13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13"/>
      <c r="S88" s="13"/>
      <c r="T88" s="13"/>
      <c r="U88" s="13"/>
      <c r="V88" s="7"/>
    </row>
    <row r="89" spans="2:22" ht="18">
      <c r="B89" s="3"/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/>
      <c r="R89" s="13"/>
      <c r="S89" s="13"/>
      <c r="T89" s="13"/>
      <c r="U89" s="13"/>
      <c r="V89" s="7"/>
    </row>
    <row r="90" spans="2:22" ht="18">
      <c r="B90" s="3"/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/>
      <c r="R90" s="13"/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/>
      <c r="R91" s="13"/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0</v>
      </c>
      <c r="Q92" s="9">
        <f t="shared" si="2"/>
        <v>0</v>
      </c>
      <c r="R92" s="9">
        <f t="shared" si="2"/>
        <v>0</v>
      </c>
      <c r="S92" s="9">
        <f t="shared" si="2"/>
        <v>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">
      <c r="B100" s="49"/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/>
      <c r="R100" s="4"/>
      <c r="S100" s="6"/>
      <c r="T100" s="6"/>
      <c r="U100" s="6"/>
      <c r="V100" s="7"/>
    </row>
    <row r="101" spans="2:22" ht="18">
      <c r="B101" s="49"/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/>
      <c r="R101" s="4"/>
      <c r="S101" s="4"/>
      <c r="T101" s="4"/>
      <c r="U101" s="4"/>
      <c r="V101" s="7"/>
    </row>
    <row r="102" spans="2:22" ht="18">
      <c r="B102" s="49"/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/>
      <c r="R102" s="4"/>
      <c r="S102" s="4"/>
      <c r="T102" s="4"/>
      <c r="U102" s="4"/>
      <c r="V102" s="7"/>
    </row>
    <row r="103" spans="2:22" ht="18">
      <c r="B103" s="49"/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/>
      <c r="R103" s="4"/>
      <c r="S103" s="6"/>
      <c r="T103" s="6"/>
      <c r="U103" s="6"/>
      <c r="V103" s="7"/>
    </row>
    <row r="104" spans="2:22" ht="18">
      <c r="B104" s="49"/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7"/>
    </row>
    <row r="105" spans="2:22" ht="18">
      <c r="B105" s="49"/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/>
      <c r="R105" s="6"/>
      <c r="S105" s="6"/>
      <c r="T105" s="6"/>
      <c r="U105" s="6"/>
      <c r="V105" s="7"/>
    </row>
    <row r="106" spans="2:22" ht="18">
      <c r="B106" s="49"/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/>
      <c r="R106" s="6"/>
      <c r="S106" s="6"/>
      <c r="T106" s="6"/>
      <c r="U106" s="6"/>
      <c r="V106" s="7"/>
    </row>
    <row r="107" spans="2:22" ht="18">
      <c r="B107" s="49"/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/>
      <c r="R107" s="4"/>
      <c r="S107" s="4"/>
      <c r="T107" s="4"/>
      <c r="U107" s="4"/>
      <c r="V107" s="7"/>
    </row>
    <row r="108" spans="2:22" ht="18">
      <c r="B108" s="49"/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/>
      <c r="R108" s="6"/>
      <c r="S108" s="6"/>
      <c r="T108" s="6"/>
      <c r="U108" s="4"/>
      <c r="V108" s="7"/>
    </row>
    <row r="109" spans="2:22" ht="18">
      <c r="B109" s="49"/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/>
      <c r="R109" s="6"/>
      <c r="S109" s="6"/>
      <c r="T109" s="6"/>
      <c r="U109" s="4"/>
      <c r="V109" s="7"/>
    </row>
    <row r="110" spans="2:22" ht="18">
      <c r="B110" s="49"/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/>
      <c r="S110" s="6"/>
      <c r="T110" s="6"/>
      <c r="U110" s="4"/>
      <c r="V110" s="7"/>
    </row>
    <row r="111" spans="2:22" ht="18">
      <c r="B111" s="49"/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/>
      <c r="R111" s="4"/>
      <c r="S111" s="4"/>
      <c r="T111" s="4"/>
      <c r="U111" s="4"/>
      <c r="V111" s="7"/>
    </row>
    <row r="112" spans="2:22" ht="18">
      <c r="B112" s="49"/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/>
      <c r="N112" s="5"/>
      <c r="O112" s="4"/>
      <c r="P112" s="4"/>
      <c r="Q112" s="4"/>
      <c r="R112" s="4"/>
      <c r="S112" s="4"/>
      <c r="T112" s="4"/>
      <c r="U112" s="4"/>
      <c r="V112" s="7"/>
    </row>
    <row r="113" spans="2:22" ht="18">
      <c r="B113" s="49"/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/>
      <c r="R113" s="6"/>
      <c r="S113" s="6"/>
      <c r="T113" s="6"/>
      <c r="U113" s="4"/>
      <c r="V113" s="7"/>
    </row>
    <row r="114" spans="2:22" ht="18">
      <c r="B114" s="49"/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">
      <c r="B115" s="49"/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">
      <c r="B116" s="3"/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0</v>
      </c>
      <c r="R121" s="9">
        <f t="shared" si="3"/>
        <v>0</v>
      </c>
      <c r="S121" s="9">
        <f t="shared" si="3"/>
        <v>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/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/>
      <c r="R128" s="4"/>
      <c r="S128" s="6"/>
      <c r="T128" s="6"/>
      <c r="U128" s="6"/>
      <c r="V128" s="7"/>
    </row>
    <row r="129" spans="2:22" ht="18">
      <c r="B129" s="49"/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/>
      <c r="R129" s="4"/>
      <c r="S129" s="4"/>
      <c r="T129" s="4"/>
      <c r="U129" s="4"/>
      <c r="V129" s="7"/>
    </row>
    <row r="130" spans="2:22" ht="18">
      <c r="B130" s="49"/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/>
      <c r="R130" s="4"/>
      <c r="S130" s="4"/>
      <c r="T130" s="4"/>
      <c r="U130" s="4"/>
      <c r="V130" s="7"/>
    </row>
    <row r="131" spans="2:22" ht="18">
      <c r="B131" s="49"/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/>
      <c r="R131" s="4"/>
      <c r="S131" s="6"/>
      <c r="T131" s="6"/>
      <c r="U131" s="6"/>
      <c r="V131" s="7"/>
    </row>
    <row r="132" spans="2:22" ht="18">
      <c r="B132" s="49"/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/>
      <c r="R132" s="6"/>
      <c r="S132" s="6"/>
      <c r="T132" s="6"/>
      <c r="U132" s="6"/>
      <c r="V132" s="7"/>
    </row>
    <row r="133" spans="2:22" ht="18">
      <c r="B133" s="49"/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/>
      <c r="R133" s="6"/>
      <c r="S133" s="6"/>
      <c r="T133" s="6"/>
      <c r="U133" s="6"/>
      <c r="V133" s="7"/>
    </row>
    <row r="134" spans="2:22" ht="18">
      <c r="B134" s="49"/>
      <c r="C134" s="21"/>
      <c r="D134" s="6"/>
      <c r="E134" s="6"/>
      <c r="F134" s="6"/>
      <c r="G134" s="6"/>
      <c r="H134" s="6"/>
      <c r="I134" s="6"/>
      <c r="J134" s="15"/>
      <c r="K134" s="8"/>
      <c r="L134" s="8"/>
      <c r="M134" s="8"/>
      <c r="N134" s="8"/>
      <c r="O134" s="6"/>
      <c r="P134" s="6"/>
      <c r="Q134" s="6"/>
      <c r="R134" s="6"/>
      <c r="S134" s="6"/>
      <c r="T134" s="6"/>
      <c r="U134" s="6"/>
      <c r="V134" s="7"/>
    </row>
    <row r="135" spans="2:22" ht="18">
      <c r="B135" s="49"/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/>
      <c r="R135" s="4"/>
      <c r="S135" s="4"/>
      <c r="T135" s="4"/>
      <c r="U135" s="4"/>
      <c r="V135" s="7"/>
    </row>
    <row r="136" spans="2:22" ht="18">
      <c r="B136" s="49"/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6"/>
      <c r="R136" s="6"/>
      <c r="S136" s="6"/>
      <c r="T136" s="6"/>
      <c r="U136" s="4"/>
      <c r="V136" s="7"/>
    </row>
    <row r="137" spans="2:22" ht="18">
      <c r="B137" s="49"/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/>
      <c r="R137" s="6"/>
      <c r="S137" s="6"/>
      <c r="T137" s="6"/>
      <c r="U137" s="4"/>
      <c r="V137" s="7"/>
    </row>
    <row r="138" spans="2:22" ht="18">
      <c r="B138" s="49"/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/>
      <c r="R138" s="6"/>
      <c r="S138" s="6"/>
      <c r="T138" s="6"/>
      <c r="U138" s="4"/>
      <c r="V138" s="7"/>
    </row>
    <row r="139" spans="2:22" ht="18">
      <c r="B139" s="49"/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/>
      <c r="R139" s="4"/>
      <c r="S139" s="4"/>
      <c r="T139" s="4"/>
      <c r="U139" s="4"/>
      <c r="V139" s="7"/>
    </row>
    <row r="140" spans="2:22" ht="18">
      <c r="B140" s="49"/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/>
      <c r="R140" s="4"/>
      <c r="S140" s="4"/>
      <c r="T140" s="4"/>
      <c r="U140" s="4"/>
      <c r="V140" s="7"/>
    </row>
    <row r="141" spans="2:22" ht="18">
      <c r="B141" s="49"/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/>
      <c r="R141" s="6"/>
      <c r="S141" s="6"/>
      <c r="T141" s="6"/>
      <c r="U141" s="4"/>
      <c r="V141" s="7"/>
    </row>
    <row r="142" spans="2:22" ht="18">
      <c r="B142" s="49"/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/>
      <c r="R142" s="4"/>
      <c r="S142" s="4"/>
      <c r="T142" s="4"/>
      <c r="U142" s="4"/>
      <c r="V142" s="7"/>
    </row>
    <row r="143" spans="2:22" ht="18">
      <c r="B143" s="49"/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/>
      <c r="R143" s="13"/>
      <c r="S143" s="13"/>
      <c r="T143" s="13"/>
      <c r="U143" s="13"/>
      <c r="V143" s="7"/>
    </row>
    <row r="144" spans="2:22" ht="18">
      <c r="B144" s="3"/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/>
      <c r="S144" s="13"/>
      <c r="T144" s="13"/>
      <c r="U144" s="13"/>
      <c r="V144" s="7"/>
    </row>
    <row r="145" spans="2:22" ht="18">
      <c r="B145" s="3"/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/>
      <c r="T145" s="13"/>
      <c r="U145" s="13"/>
      <c r="V145" s="7"/>
    </row>
    <row r="146" spans="2:22" ht="18">
      <c r="B146" s="3"/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/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.75" thickBot="1">
      <c r="B149" s="19" t="s">
        <v>11</v>
      </c>
      <c r="C149" s="9">
        <f t="shared" ref="C149:V149" si="4">SUM(C128:C148)</f>
        <v>0</v>
      </c>
      <c r="D149" s="9">
        <f t="shared" si="4"/>
        <v>0</v>
      </c>
      <c r="E149" s="9">
        <f t="shared" si="4"/>
        <v>0</v>
      </c>
      <c r="F149" s="9">
        <f t="shared" si="4"/>
        <v>0</v>
      </c>
      <c r="G149" s="9">
        <f t="shared" si="4"/>
        <v>0</v>
      </c>
      <c r="H149" s="9">
        <f t="shared" si="4"/>
        <v>0</v>
      </c>
      <c r="I149" s="9">
        <f t="shared" si="4"/>
        <v>0</v>
      </c>
      <c r="J149" s="9">
        <f t="shared" si="4"/>
        <v>0</v>
      </c>
      <c r="K149" s="9">
        <f t="shared" si="4"/>
        <v>0</v>
      </c>
      <c r="L149" s="9">
        <f t="shared" si="4"/>
        <v>0</v>
      </c>
      <c r="M149" s="9">
        <f t="shared" si="4"/>
        <v>0</v>
      </c>
      <c r="N149" s="9">
        <f t="shared" si="4"/>
        <v>0</v>
      </c>
      <c r="O149" s="9">
        <f t="shared" si="4"/>
        <v>0</v>
      </c>
      <c r="P149" s="9">
        <f t="shared" si="4"/>
        <v>0</v>
      </c>
      <c r="Q149" s="9">
        <f t="shared" si="4"/>
        <v>0</v>
      </c>
      <c r="R149" s="9">
        <f t="shared" si="4"/>
        <v>0</v>
      </c>
      <c r="S149" s="9">
        <f t="shared" si="4"/>
        <v>0</v>
      </c>
      <c r="T149" s="9">
        <f t="shared" si="4"/>
        <v>0</v>
      </c>
      <c r="U149" s="9">
        <f t="shared" si="4"/>
        <v>0</v>
      </c>
      <c r="V149" s="9">
        <f t="shared" si="4"/>
        <v>0</v>
      </c>
    </row>
    <row r="152" spans="2:22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 ht="15.75" thickBot="1"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121" t="s">
        <v>2</v>
      </c>
      <c r="I155" s="123" t="s">
        <v>16</v>
      </c>
      <c r="J155" s="121" t="s">
        <v>3</v>
      </c>
      <c r="K155" s="125" t="s">
        <v>6</v>
      </c>
      <c r="L155" s="125"/>
      <c r="M155" s="125"/>
      <c r="N155" s="125"/>
      <c r="O155" s="121" t="s">
        <v>4</v>
      </c>
      <c r="P155" s="125" t="s">
        <v>5</v>
      </c>
      <c r="Q155" s="126" t="s">
        <v>19</v>
      </c>
      <c r="R155" s="126" t="s">
        <v>9</v>
      </c>
      <c r="S155" s="126" t="s">
        <v>10</v>
      </c>
      <c r="T155" s="126" t="s">
        <v>20</v>
      </c>
      <c r="U155" s="126" t="s">
        <v>18</v>
      </c>
      <c r="V155" s="126" t="s">
        <v>11</v>
      </c>
    </row>
    <row r="156" spans="2:22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121"/>
      <c r="I156" s="124"/>
      <c r="J156" s="121"/>
      <c r="K156" s="81" t="s">
        <v>6</v>
      </c>
      <c r="L156" s="81" t="s">
        <v>17</v>
      </c>
      <c r="M156" s="81" t="s">
        <v>7</v>
      </c>
      <c r="N156" s="81" t="s">
        <v>8</v>
      </c>
      <c r="O156" s="121"/>
      <c r="P156" s="125"/>
      <c r="Q156" s="127"/>
      <c r="R156" s="127"/>
      <c r="S156" s="127"/>
      <c r="T156" s="127"/>
      <c r="U156" s="127"/>
      <c r="V156" s="127"/>
    </row>
    <row r="157" spans="2:22" ht="18">
      <c r="B157" s="49"/>
      <c r="C157" s="20"/>
      <c r="D157" s="4"/>
      <c r="E157" s="4"/>
      <c r="F157" s="4"/>
      <c r="G157" s="4"/>
      <c r="H157" s="4"/>
      <c r="I157" s="4"/>
      <c r="J157" s="4"/>
      <c r="K157" s="5"/>
      <c r="L157" s="5"/>
      <c r="M157" s="5"/>
      <c r="N157" s="5"/>
      <c r="O157" s="4"/>
      <c r="P157" s="4"/>
      <c r="Q157" s="4"/>
      <c r="R157" s="4"/>
      <c r="S157" s="6"/>
      <c r="T157" s="6"/>
      <c r="U157" s="6"/>
      <c r="V157" s="7"/>
    </row>
    <row r="158" spans="2:22" ht="18">
      <c r="B158" s="49"/>
      <c r="C158" s="21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4"/>
      <c r="R158" s="4"/>
      <c r="S158" s="4"/>
      <c r="T158" s="4"/>
      <c r="U158" s="4"/>
      <c r="V158" s="7"/>
    </row>
    <row r="159" spans="2:22" ht="18">
      <c r="B159" s="49"/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/>
      <c r="S159" s="4"/>
      <c r="T159" s="4"/>
      <c r="U159" s="4"/>
      <c r="V159" s="7"/>
    </row>
    <row r="160" spans="2:22" ht="18">
      <c r="B160" s="49"/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/>
      <c r="R160" s="4"/>
      <c r="S160" s="6"/>
      <c r="T160" s="6"/>
      <c r="U160" s="6"/>
      <c r="V160" s="7"/>
    </row>
    <row r="161" spans="2:22" ht="18">
      <c r="B161" s="49"/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18">
      <c r="B162" s="49"/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/>
      <c r="C163" s="21"/>
      <c r="D163" s="6"/>
      <c r="E163" s="6"/>
      <c r="F163" s="6"/>
      <c r="G163" s="6"/>
      <c r="H163" s="6"/>
      <c r="I163" s="6"/>
      <c r="J163" s="15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7"/>
    </row>
    <row r="164" spans="2:22" ht="18">
      <c r="B164" s="49"/>
      <c r="C164" s="21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4"/>
      <c r="R164" s="4"/>
      <c r="S164" s="4"/>
      <c r="T164" s="4"/>
      <c r="U164" s="4"/>
      <c r="V164" s="7"/>
    </row>
    <row r="165" spans="2:22" ht="18">
      <c r="B165" s="49"/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4"/>
      <c r="V165" s="7"/>
    </row>
    <row r="166" spans="2:22" ht="18">
      <c r="B166" s="49"/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15"/>
      <c r="R166" s="6"/>
      <c r="S166" s="6"/>
      <c r="T166" s="6"/>
      <c r="U166" s="4"/>
      <c r="V166" s="7"/>
    </row>
    <row r="167" spans="2:22" ht="18">
      <c r="B167" s="49"/>
      <c r="C167" s="21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8"/>
      <c r="O167" s="6"/>
      <c r="P167" s="6"/>
      <c r="Q167" s="6"/>
      <c r="R167" s="6"/>
      <c r="S167" s="6"/>
      <c r="T167" s="6"/>
      <c r="U167" s="4"/>
      <c r="V167" s="7"/>
    </row>
    <row r="168" spans="2:22" ht="18">
      <c r="B168" s="49"/>
      <c r="C168" s="21"/>
      <c r="D168" s="6"/>
      <c r="E168" s="6"/>
      <c r="F168" s="6"/>
      <c r="G168" s="6"/>
      <c r="H168" s="6"/>
      <c r="I168" s="6"/>
      <c r="J168" s="6"/>
      <c r="K168" s="8"/>
      <c r="L168" s="23"/>
      <c r="M168" s="8"/>
      <c r="N168" s="8"/>
      <c r="O168" s="6"/>
      <c r="P168" s="6"/>
      <c r="Q168" s="6"/>
      <c r="R168" s="4"/>
      <c r="S168" s="4"/>
      <c r="T168" s="4"/>
      <c r="U168" s="4"/>
      <c r="V168" s="7"/>
    </row>
    <row r="169" spans="2:22" ht="18">
      <c r="B169" s="49"/>
      <c r="C169" s="20"/>
      <c r="D169" s="4"/>
      <c r="E169" s="4"/>
      <c r="F169" s="4"/>
      <c r="G169" s="6"/>
      <c r="H169" s="6"/>
      <c r="I169" s="4"/>
      <c r="J169" s="6"/>
      <c r="K169" s="5"/>
      <c r="L169" s="5"/>
      <c r="M169" s="5"/>
      <c r="N169" s="5"/>
      <c r="O169" s="4"/>
      <c r="P169" s="4"/>
      <c r="Q169" s="4"/>
      <c r="R169" s="4"/>
      <c r="S169" s="4"/>
      <c r="T169" s="4"/>
      <c r="U169" s="4"/>
      <c r="V169" s="7"/>
    </row>
    <row r="170" spans="2:22" ht="18">
      <c r="B170" s="49"/>
      <c r="C170" s="21"/>
      <c r="D170" s="6"/>
      <c r="E170" s="6"/>
      <c r="F170" s="6"/>
      <c r="G170" s="6"/>
      <c r="H170" s="4"/>
      <c r="I170" s="6"/>
      <c r="J170" s="6"/>
      <c r="K170" s="8"/>
      <c r="L170" s="8"/>
      <c r="M170" s="8"/>
      <c r="N170" s="8"/>
      <c r="O170" s="6"/>
      <c r="P170" s="6"/>
      <c r="Q170" s="4"/>
      <c r="R170" s="6"/>
      <c r="S170" s="6"/>
      <c r="T170" s="6"/>
      <c r="U170" s="4"/>
      <c r="V170" s="7"/>
    </row>
    <row r="171" spans="2:22" ht="18">
      <c r="B171" s="49"/>
      <c r="C171" s="20"/>
      <c r="D171" s="4"/>
      <c r="E171" s="4"/>
      <c r="F171" s="4"/>
      <c r="G171" s="6"/>
      <c r="H171" s="6"/>
      <c r="I171" s="4"/>
      <c r="K171" s="5"/>
      <c r="L171" s="5"/>
      <c r="M171" s="5"/>
      <c r="N171" s="5"/>
      <c r="O171" s="4"/>
      <c r="P171" s="4"/>
      <c r="Q171" s="6"/>
      <c r="R171" s="4"/>
      <c r="S171" s="4"/>
      <c r="T171" s="4"/>
      <c r="U171" s="4"/>
      <c r="V171" s="7"/>
    </row>
    <row r="172" spans="2:22" ht="18">
      <c r="B172" s="49"/>
      <c r="C172" s="18"/>
      <c r="D172" s="15"/>
      <c r="E172" s="13"/>
      <c r="F172" s="13"/>
      <c r="G172" s="6"/>
      <c r="H172" s="4"/>
      <c r="I172" s="13"/>
      <c r="J172" s="6"/>
      <c r="K172" s="14"/>
      <c r="L172" s="14"/>
      <c r="M172" s="14"/>
      <c r="N172" s="14"/>
      <c r="O172" s="13"/>
      <c r="P172" s="13"/>
      <c r="Q172" s="4"/>
      <c r="R172" s="13"/>
      <c r="S172" s="13"/>
      <c r="T172" s="13"/>
      <c r="U172" s="13"/>
      <c r="V172" s="7"/>
    </row>
    <row r="173" spans="2:22" ht="18">
      <c r="B173" s="3"/>
      <c r="C173" s="18"/>
      <c r="D173" s="13"/>
      <c r="E173" s="13"/>
      <c r="F173" s="13"/>
      <c r="G173" s="6"/>
      <c r="H173" s="13"/>
      <c r="I173" s="13"/>
      <c r="J173" s="6"/>
      <c r="K173" s="14"/>
      <c r="L173" s="14"/>
      <c r="M173" s="14"/>
      <c r="N173" s="14"/>
      <c r="O173" s="13"/>
      <c r="P173" s="13"/>
      <c r="Q173" s="13"/>
      <c r="R173" s="13"/>
      <c r="S173" s="13"/>
      <c r="T173" s="13"/>
      <c r="U173" s="13"/>
      <c r="V173" s="7"/>
    </row>
    <row r="174" spans="2:22" ht="18">
      <c r="B174" s="3"/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3"/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3"/>
      <c r="C176" s="20"/>
      <c r="D176" s="13"/>
      <c r="E176" s="13"/>
      <c r="F176" s="13"/>
      <c r="G176" s="6"/>
      <c r="H176" s="13"/>
      <c r="I176" s="13"/>
      <c r="J176" s="4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">
      <c r="B177" s="3"/>
      <c r="C177" s="22"/>
      <c r="D177" s="13"/>
      <c r="E177" s="13"/>
      <c r="F177" s="13"/>
      <c r="G177" s="6"/>
      <c r="H177" s="13"/>
      <c r="I177" s="13"/>
      <c r="J177" s="13"/>
      <c r="K177" s="14"/>
      <c r="L177" s="14"/>
      <c r="M177" s="14"/>
      <c r="N177" s="14"/>
      <c r="O177" s="13"/>
      <c r="P177" s="13"/>
      <c r="Q177" s="13"/>
      <c r="R177" s="13"/>
      <c r="S177" s="13"/>
      <c r="T177" s="13"/>
      <c r="U177" s="13"/>
      <c r="V177" s="7"/>
    </row>
    <row r="178" spans="2:22" ht="18.75" thickBot="1">
      <c r="B178" s="19" t="s">
        <v>11</v>
      </c>
      <c r="C178" s="9">
        <f t="shared" ref="C178:V178" si="5">SUM(C157:C177)</f>
        <v>0</v>
      </c>
      <c r="D178" s="9">
        <f t="shared" si="5"/>
        <v>0</v>
      </c>
      <c r="E178" s="9">
        <f t="shared" si="5"/>
        <v>0</v>
      </c>
      <c r="F178" s="9">
        <f t="shared" si="5"/>
        <v>0</v>
      </c>
      <c r="G178" s="9">
        <f t="shared" si="5"/>
        <v>0</v>
      </c>
      <c r="H178" s="9">
        <f t="shared" si="5"/>
        <v>0</v>
      </c>
      <c r="I178" s="9">
        <f t="shared" si="5"/>
        <v>0</v>
      </c>
      <c r="J178" s="9">
        <f t="shared" si="5"/>
        <v>0</v>
      </c>
      <c r="K178" s="9">
        <f t="shared" si="5"/>
        <v>0</v>
      </c>
      <c r="L178" s="9">
        <f t="shared" si="5"/>
        <v>0</v>
      </c>
      <c r="M178" s="9">
        <f t="shared" si="5"/>
        <v>0</v>
      </c>
      <c r="N178" s="9">
        <f t="shared" si="5"/>
        <v>0</v>
      </c>
      <c r="O178" s="9">
        <f t="shared" si="5"/>
        <v>0</v>
      </c>
      <c r="P178" s="9">
        <f t="shared" si="5"/>
        <v>0</v>
      </c>
      <c r="Q178" s="9">
        <f t="shared" si="5"/>
        <v>0</v>
      </c>
      <c r="R178" s="9">
        <f t="shared" si="5"/>
        <v>0</v>
      </c>
      <c r="S178" s="9">
        <f t="shared" si="5"/>
        <v>0</v>
      </c>
      <c r="T178" s="9">
        <f t="shared" si="5"/>
        <v>0</v>
      </c>
      <c r="U178" s="9">
        <f t="shared" si="5"/>
        <v>0</v>
      </c>
      <c r="V178" s="9">
        <f t="shared" si="5"/>
        <v>0</v>
      </c>
    </row>
    <row r="181" spans="2:22">
      <c r="B181" s="119" t="s">
        <v>42</v>
      </c>
      <c r="C181" s="119"/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</row>
    <row r="182" spans="2:22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</row>
    <row r="183" spans="2:22" ht="15.75" thickBot="1">
      <c r="B183" s="1"/>
      <c r="C183" s="1"/>
      <c r="D183" s="1"/>
      <c r="E183" s="1"/>
      <c r="F183" s="1"/>
      <c r="G183" s="1"/>
      <c r="H183" s="1"/>
      <c r="I183" s="1"/>
      <c r="J183" s="16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2:22" ht="17.25" thickBot="1">
      <c r="B184" s="120" t="s">
        <v>0</v>
      </c>
      <c r="C184" s="121" t="s">
        <v>12</v>
      </c>
      <c r="D184" s="122" t="s">
        <v>1</v>
      </c>
      <c r="E184" s="79" t="s">
        <v>15</v>
      </c>
      <c r="F184" s="11"/>
      <c r="G184" s="121" t="s">
        <v>21</v>
      </c>
      <c r="H184" s="121" t="s">
        <v>2</v>
      </c>
      <c r="I184" s="123" t="s">
        <v>16</v>
      </c>
      <c r="J184" s="121" t="s">
        <v>3</v>
      </c>
      <c r="K184" s="125" t="s">
        <v>6</v>
      </c>
      <c r="L184" s="125"/>
      <c r="M184" s="125"/>
      <c r="N184" s="125"/>
      <c r="O184" s="121" t="s">
        <v>4</v>
      </c>
      <c r="P184" s="125" t="s">
        <v>5</v>
      </c>
      <c r="Q184" s="126" t="s">
        <v>19</v>
      </c>
      <c r="R184" s="126" t="s">
        <v>9</v>
      </c>
      <c r="S184" s="126" t="s">
        <v>10</v>
      </c>
      <c r="T184" s="126" t="s">
        <v>20</v>
      </c>
      <c r="U184" s="126" t="s">
        <v>18</v>
      </c>
      <c r="V184" s="126" t="s">
        <v>11</v>
      </c>
    </row>
    <row r="185" spans="2:22" ht="50.25" thickBot="1">
      <c r="B185" s="120"/>
      <c r="C185" s="121"/>
      <c r="D185" s="121"/>
      <c r="E185" s="80" t="s">
        <v>13</v>
      </c>
      <c r="F185" s="80" t="s">
        <v>14</v>
      </c>
      <c r="G185" s="121"/>
      <c r="H185" s="121"/>
      <c r="I185" s="124"/>
      <c r="J185" s="121"/>
      <c r="K185" s="81" t="s">
        <v>6</v>
      </c>
      <c r="L185" s="81" t="s">
        <v>17</v>
      </c>
      <c r="M185" s="81" t="s">
        <v>7</v>
      </c>
      <c r="N185" s="81" t="s">
        <v>8</v>
      </c>
      <c r="O185" s="121"/>
      <c r="P185" s="125"/>
      <c r="Q185" s="127"/>
      <c r="R185" s="127"/>
      <c r="S185" s="127"/>
      <c r="T185" s="127"/>
      <c r="U185" s="127"/>
      <c r="V185" s="127"/>
    </row>
    <row r="186" spans="2:22" ht="18">
      <c r="B186" s="49"/>
      <c r="C186" s="20"/>
      <c r="D186" s="4"/>
      <c r="E186" s="4"/>
      <c r="F186" s="4"/>
      <c r="G186" s="4"/>
      <c r="H186" s="4"/>
      <c r="I186" s="4"/>
      <c r="J186" s="4"/>
      <c r="K186" s="5"/>
      <c r="L186" s="5"/>
      <c r="M186" s="5"/>
      <c r="N186" s="5"/>
      <c r="O186" s="4"/>
      <c r="P186" s="4"/>
      <c r="Q186" s="4"/>
      <c r="R186" s="4"/>
      <c r="S186" s="6"/>
      <c r="T186" s="6"/>
      <c r="U186" s="6"/>
      <c r="V186" s="7"/>
    </row>
    <row r="187" spans="2:22" ht="18">
      <c r="B187" s="49"/>
      <c r="C187" s="21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8"/>
      <c r="O187" s="6"/>
      <c r="P187" s="6"/>
      <c r="Q187" s="4"/>
      <c r="R187" s="4"/>
      <c r="S187" s="4"/>
      <c r="T187" s="4"/>
      <c r="U187" s="4"/>
      <c r="V187" s="7"/>
    </row>
    <row r="188" spans="2:22" ht="18">
      <c r="B188" s="49"/>
      <c r="C188" s="20"/>
      <c r="D188" s="4"/>
      <c r="E188" s="4"/>
      <c r="F188" s="4"/>
      <c r="G188" s="4"/>
      <c r="H188" s="4"/>
      <c r="I188" s="4"/>
      <c r="J188" s="4"/>
      <c r="K188" s="5"/>
      <c r="L188" s="5"/>
      <c r="M188" s="5"/>
      <c r="N188" s="5"/>
      <c r="O188" s="4"/>
      <c r="P188" s="4"/>
      <c r="Q188" s="4"/>
      <c r="R188" s="4"/>
      <c r="S188" s="4"/>
      <c r="T188" s="4"/>
      <c r="U188" s="4"/>
      <c r="V188" s="7"/>
    </row>
    <row r="189" spans="2:22" ht="18">
      <c r="B189" s="49"/>
      <c r="C189" s="20"/>
      <c r="D189" s="4"/>
      <c r="E189" s="4"/>
      <c r="F189" s="4"/>
      <c r="G189" s="4"/>
      <c r="H189" s="4"/>
      <c r="I189" s="4"/>
      <c r="J189" s="4"/>
      <c r="K189" s="5"/>
      <c r="L189" s="5"/>
      <c r="M189" s="5"/>
      <c r="N189" s="5"/>
      <c r="O189" s="4"/>
      <c r="P189" s="4"/>
      <c r="Q189" s="4"/>
      <c r="R189" s="4"/>
      <c r="S189" s="6"/>
      <c r="T189" s="6"/>
      <c r="U189" s="6"/>
      <c r="V189" s="7"/>
    </row>
    <row r="190" spans="2:22" ht="18">
      <c r="B190" s="49"/>
      <c r="C190" s="21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8"/>
      <c r="O190" s="6"/>
      <c r="P190" s="6"/>
      <c r="Q190" s="6"/>
      <c r="R190" s="6"/>
      <c r="S190" s="6"/>
      <c r="T190" s="6"/>
      <c r="U190" s="6"/>
      <c r="V190" s="7"/>
    </row>
    <row r="191" spans="2:22" ht="18">
      <c r="B191" s="49"/>
      <c r="C191" s="21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8"/>
      <c r="O191" s="6"/>
      <c r="P191" s="6"/>
      <c r="Q191" s="6"/>
      <c r="R191" s="6"/>
      <c r="S191" s="6"/>
      <c r="T191" s="6"/>
      <c r="U191" s="6"/>
      <c r="V191" s="7"/>
    </row>
    <row r="192" spans="2:22" ht="18">
      <c r="B192" s="49"/>
      <c r="C192" s="21"/>
      <c r="D192" s="6"/>
      <c r="E192" s="6"/>
      <c r="F192" s="6"/>
      <c r="G192" s="6"/>
      <c r="H192" s="6"/>
      <c r="I192" s="6"/>
      <c r="J192" s="15"/>
      <c r="K192" s="8"/>
      <c r="L192" s="8"/>
      <c r="M192" s="8"/>
      <c r="N192" s="8"/>
      <c r="O192" s="6"/>
      <c r="P192" s="6"/>
      <c r="Q192" s="6"/>
      <c r="R192" s="6"/>
      <c r="S192" s="6"/>
      <c r="T192" s="6"/>
      <c r="U192" s="6"/>
      <c r="V192" s="7"/>
    </row>
    <row r="193" spans="2:22" ht="18">
      <c r="B193" s="49"/>
      <c r="C193" s="21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8"/>
      <c r="O193" s="6"/>
      <c r="P193" s="6"/>
      <c r="Q193" s="4"/>
      <c r="R193" s="4"/>
      <c r="S193" s="4"/>
      <c r="T193" s="4"/>
      <c r="U193" s="4"/>
      <c r="V193" s="7"/>
    </row>
    <row r="194" spans="2:22" ht="18">
      <c r="B194" s="49"/>
      <c r="C194" s="21"/>
      <c r="D194" s="6"/>
      <c r="E194" s="6"/>
      <c r="F194" s="6"/>
      <c r="G194" s="6"/>
      <c r="H194" s="6"/>
      <c r="I194" s="6"/>
      <c r="J194" s="4"/>
      <c r="K194" s="8"/>
      <c r="L194" s="8"/>
      <c r="M194" s="8"/>
      <c r="N194" s="8"/>
      <c r="O194" s="6"/>
      <c r="P194" s="6"/>
      <c r="Q194" s="6"/>
      <c r="R194" s="6"/>
      <c r="S194" s="6"/>
      <c r="T194" s="6"/>
      <c r="U194" s="4"/>
      <c r="V194" s="7"/>
    </row>
    <row r="195" spans="2:22" ht="18">
      <c r="B195" s="49"/>
      <c r="C195" s="21"/>
      <c r="D195" s="6"/>
      <c r="E195" s="6"/>
      <c r="F195" s="6"/>
      <c r="G195" s="6"/>
      <c r="H195" s="6"/>
      <c r="I195" s="6"/>
      <c r="J195" s="4"/>
      <c r="K195" s="8"/>
      <c r="L195" s="8"/>
      <c r="M195" s="8"/>
      <c r="N195" s="8"/>
      <c r="O195" s="6"/>
      <c r="P195" s="6"/>
      <c r="Q195" s="15"/>
      <c r="R195" s="6"/>
      <c r="S195" s="6"/>
      <c r="T195" s="6"/>
      <c r="U195" s="4"/>
      <c r="V195" s="7"/>
    </row>
    <row r="196" spans="2:22" ht="18">
      <c r="B196" s="49"/>
      <c r="C196" s="21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8"/>
      <c r="O196" s="6"/>
      <c r="P196" s="6"/>
      <c r="Q196" s="6"/>
      <c r="R196" s="6"/>
      <c r="S196" s="6"/>
      <c r="T196" s="6"/>
      <c r="U196" s="4"/>
      <c r="V196" s="7"/>
    </row>
    <row r="197" spans="2:22" ht="18">
      <c r="B197" s="49"/>
      <c r="C197" s="21"/>
      <c r="D197" s="6"/>
      <c r="E197" s="6"/>
      <c r="F197" s="6"/>
      <c r="G197" s="6"/>
      <c r="H197" s="6"/>
      <c r="I197" s="6"/>
      <c r="J197" s="6"/>
      <c r="K197" s="8"/>
      <c r="L197" s="23"/>
      <c r="M197" s="8"/>
      <c r="N197" s="8"/>
      <c r="O197" s="6"/>
      <c r="P197" s="6"/>
      <c r="Q197" s="6"/>
      <c r="R197" s="4"/>
      <c r="S197" s="4"/>
      <c r="T197" s="4"/>
      <c r="U197" s="4"/>
      <c r="V197" s="7"/>
    </row>
    <row r="198" spans="2:22" ht="18">
      <c r="B198" s="49"/>
      <c r="C198" s="20"/>
      <c r="D198" s="4"/>
      <c r="E198" s="4"/>
      <c r="F198" s="4"/>
      <c r="G198" s="6"/>
      <c r="H198" s="6"/>
      <c r="I198" s="4"/>
      <c r="J198" s="6"/>
      <c r="K198" s="5"/>
      <c r="L198" s="5"/>
      <c r="M198" s="5"/>
      <c r="N198" s="5"/>
      <c r="O198" s="4"/>
      <c r="P198" s="4"/>
      <c r="Q198" s="4"/>
      <c r="R198" s="4"/>
      <c r="S198" s="4"/>
      <c r="T198" s="4"/>
      <c r="U198" s="4"/>
      <c r="V198" s="7"/>
    </row>
    <row r="199" spans="2:22" ht="18">
      <c r="B199" s="49"/>
      <c r="C199" s="21"/>
      <c r="D199" s="6"/>
      <c r="E199" s="6"/>
      <c r="F199" s="6"/>
      <c r="G199" s="6"/>
      <c r="H199" s="4"/>
      <c r="I199" s="6"/>
      <c r="J199" s="6"/>
      <c r="K199" s="8"/>
      <c r="L199" s="8"/>
      <c r="M199" s="8"/>
      <c r="N199" s="8"/>
      <c r="O199" s="6"/>
      <c r="P199" s="6"/>
      <c r="Q199" s="4"/>
      <c r="R199" s="6"/>
      <c r="S199" s="6"/>
      <c r="T199" s="6"/>
      <c r="U199" s="4"/>
      <c r="V199" s="7"/>
    </row>
    <row r="200" spans="2:22" ht="18">
      <c r="B200" s="49"/>
      <c r="C200" s="20"/>
      <c r="D200" s="4"/>
      <c r="E200" s="4"/>
      <c r="F200" s="4"/>
      <c r="G200" s="6"/>
      <c r="H200" s="6"/>
      <c r="I200" s="4"/>
      <c r="K200" s="5"/>
      <c r="L200" s="5"/>
      <c r="M200" s="5"/>
      <c r="N200" s="5"/>
      <c r="O200" s="4"/>
      <c r="P200" s="4"/>
      <c r="Q200" s="6"/>
      <c r="R200" s="4"/>
      <c r="S200" s="4"/>
      <c r="T200" s="4"/>
      <c r="U200" s="4"/>
      <c r="V200" s="7"/>
    </row>
    <row r="201" spans="2:22" ht="18">
      <c r="B201" s="49"/>
      <c r="C201" s="18"/>
      <c r="D201" s="15"/>
      <c r="E201" s="13"/>
      <c r="F201" s="13"/>
      <c r="G201" s="6"/>
      <c r="H201" s="4"/>
      <c r="I201" s="13"/>
      <c r="J201" s="6"/>
      <c r="K201" s="14"/>
      <c r="L201" s="14"/>
      <c r="M201" s="14"/>
      <c r="N201" s="14"/>
      <c r="O201" s="13"/>
      <c r="P201" s="13"/>
      <c r="Q201" s="4"/>
      <c r="R201" s="13"/>
      <c r="S201" s="13"/>
      <c r="T201" s="13"/>
      <c r="U201" s="13"/>
      <c r="V201" s="7"/>
    </row>
    <row r="202" spans="2:22" ht="18">
      <c r="B202" s="3"/>
      <c r="C202" s="18"/>
      <c r="D202" s="13"/>
      <c r="E202" s="13"/>
      <c r="F202" s="13"/>
      <c r="G202" s="6"/>
      <c r="H202" s="13"/>
      <c r="I202" s="13"/>
      <c r="J202" s="6"/>
      <c r="K202" s="14"/>
      <c r="L202" s="14"/>
      <c r="M202" s="14"/>
      <c r="N202" s="14"/>
      <c r="O202" s="13"/>
      <c r="P202" s="13"/>
      <c r="Q202" s="13"/>
      <c r="R202" s="13"/>
      <c r="S202" s="13"/>
      <c r="T202" s="13"/>
      <c r="U202" s="13"/>
      <c r="V202" s="7"/>
    </row>
    <row r="203" spans="2:22" ht="18">
      <c r="B203" s="3"/>
      <c r="C203" s="18"/>
      <c r="D203" s="13"/>
      <c r="E203" s="13"/>
      <c r="F203" s="13"/>
      <c r="G203" s="6"/>
      <c r="H203" s="13"/>
      <c r="I203" s="13"/>
      <c r="J203" s="6"/>
      <c r="K203" s="14"/>
      <c r="L203" s="14"/>
      <c r="M203" s="14"/>
      <c r="N203" s="14"/>
      <c r="O203" s="13"/>
      <c r="P203" s="13"/>
      <c r="Q203" s="13"/>
      <c r="R203" s="13"/>
      <c r="S203" s="13"/>
      <c r="T203" s="13"/>
      <c r="U203" s="13"/>
      <c r="V203" s="7"/>
    </row>
    <row r="204" spans="2:22" ht="18">
      <c r="B204" s="3"/>
      <c r="C204" s="18"/>
      <c r="D204" s="13"/>
      <c r="E204" s="13"/>
      <c r="F204" s="13"/>
      <c r="G204" s="6"/>
      <c r="H204" s="13"/>
      <c r="I204" s="13"/>
      <c r="J204" s="6"/>
      <c r="K204" s="14"/>
      <c r="L204" s="14"/>
      <c r="M204" s="14"/>
      <c r="N204" s="14"/>
      <c r="O204" s="13"/>
      <c r="P204" s="13"/>
      <c r="Q204" s="13"/>
      <c r="R204" s="13"/>
      <c r="S204" s="13"/>
      <c r="T204" s="13"/>
      <c r="U204" s="13"/>
      <c r="V204" s="7"/>
    </row>
    <row r="205" spans="2:22" ht="18">
      <c r="B205" s="3"/>
      <c r="C205" s="20"/>
      <c r="D205" s="13"/>
      <c r="E205" s="13"/>
      <c r="F205" s="13"/>
      <c r="G205" s="6"/>
      <c r="H205" s="13"/>
      <c r="I205" s="13"/>
      <c r="J205" s="4"/>
      <c r="K205" s="14"/>
      <c r="L205" s="14"/>
      <c r="M205" s="14"/>
      <c r="N205" s="14"/>
      <c r="O205" s="13"/>
      <c r="P205" s="13"/>
      <c r="Q205" s="13"/>
      <c r="R205" s="13"/>
      <c r="S205" s="13"/>
      <c r="T205" s="13"/>
      <c r="U205" s="13"/>
      <c r="V205" s="7"/>
    </row>
    <row r="206" spans="2:22" ht="18">
      <c r="B206" s="3"/>
      <c r="C206" s="22"/>
      <c r="D206" s="13"/>
      <c r="E206" s="13"/>
      <c r="F206" s="13"/>
      <c r="G206" s="6"/>
      <c r="H206" s="13"/>
      <c r="I206" s="13"/>
      <c r="J206" s="13"/>
      <c r="K206" s="14"/>
      <c r="L206" s="14"/>
      <c r="M206" s="14"/>
      <c r="N206" s="14"/>
      <c r="O206" s="13"/>
      <c r="P206" s="13"/>
      <c r="Q206" s="13"/>
      <c r="R206" s="13"/>
      <c r="S206" s="13"/>
      <c r="T206" s="13"/>
      <c r="U206" s="13"/>
      <c r="V206" s="7"/>
    </row>
    <row r="207" spans="2:22" ht="18.75" thickBot="1">
      <c r="B207" s="19" t="s">
        <v>11</v>
      </c>
      <c r="C207" s="9">
        <f t="shared" ref="C207:V207" si="6">SUM(C186:C206)</f>
        <v>0</v>
      </c>
      <c r="D207" s="9">
        <f t="shared" si="6"/>
        <v>0</v>
      </c>
      <c r="E207" s="9">
        <f t="shared" si="6"/>
        <v>0</v>
      </c>
      <c r="F207" s="9">
        <f t="shared" si="6"/>
        <v>0</v>
      </c>
      <c r="G207" s="9">
        <f t="shared" si="6"/>
        <v>0</v>
      </c>
      <c r="H207" s="9">
        <f t="shared" si="6"/>
        <v>0</v>
      </c>
      <c r="I207" s="9">
        <f t="shared" si="6"/>
        <v>0</v>
      </c>
      <c r="J207" s="9">
        <f t="shared" si="6"/>
        <v>0</v>
      </c>
      <c r="K207" s="9">
        <f t="shared" si="6"/>
        <v>0</v>
      </c>
      <c r="L207" s="9">
        <f t="shared" si="6"/>
        <v>0</v>
      </c>
      <c r="M207" s="9">
        <f t="shared" si="6"/>
        <v>0</v>
      </c>
      <c r="N207" s="9">
        <f t="shared" si="6"/>
        <v>0</v>
      </c>
      <c r="O207" s="9">
        <f t="shared" si="6"/>
        <v>0</v>
      </c>
      <c r="P207" s="9">
        <f t="shared" si="6"/>
        <v>0</v>
      </c>
      <c r="Q207" s="9">
        <f t="shared" si="6"/>
        <v>0</v>
      </c>
      <c r="R207" s="9">
        <f t="shared" si="6"/>
        <v>0</v>
      </c>
      <c r="S207" s="9">
        <f t="shared" si="6"/>
        <v>0</v>
      </c>
      <c r="T207" s="9">
        <f t="shared" si="6"/>
        <v>0</v>
      </c>
      <c r="U207" s="9">
        <f t="shared" si="6"/>
        <v>0</v>
      </c>
      <c r="V207" s="9">
        <f t="shared" si="6"/>
        <v>0</v>
      </c>
    </row>
    <row r="210" spans="2:22">
      <c r="B210" s="119" t="s">
        <v>43</v>
      </c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</row>
    <row r="211" spans="2:22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</row>
    <row r="212" spans="2:22" ht="15.75" thickBot="1">
      <c r="B212" s="1"/>
      <c r="C212" s="1"/>
      <c r="D212" s="1"/>
      <c r="E212" s="1"/>
      <c r="F212" s="1"/>
      <c r="G212" s="1"/>
      <c r="H212" s="1"/>
      <c r="I212" s="1"/>
      <c r="J212" s="1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2:22" ht="17.25" thickBot="1">
      <c r="B213" s="120" t="s">
        <v>0</v>
      </c>
      <c r="C213" s="121" t="s">
        <v>12</v>
      </c>
      <c r="D213" s="122" t="s">
        <v>1</v>
      </c>
      <c r="E213" s="79" t="s">
        <v>15</v>
      </c>
      <c r="F213" s="11"/>
      <c r="G213" s="121" t="s">
        <v>21</v>
      </c>
      <c r="H213" s="121" t="s">
        <v>2</v>
      </c>
      <c r="I213" s="123" t="s">
        <v>16</v>
      </c>
      <c r="J213" s="121" t="s">
        <v>3</v>
      </c>
      <c r="K213" s="125" t="s">
        <v>6</v>
      </c>
      <c r="L213" s="125"/>
      <c r="M213" s="125"/>
      <c r="N213" s="125"/>
      <c r="O213" s="121" t="s">
        <v>4</v>
      </c>
      <c r="P213" s="125" t="s">
        <v>5</v>
      </c>
      <c r="Q213" s="126" t="s">
        <v>19</v>
      </c>
      <c r="R213" s="126" t="s">
        <v>9</v>
      </c>
      <c r="S213" s="126" t="s">
        <v>10</v>
      </c>
      <c r="T213" s="126" t="s">
        <v>20</v>
      </c>
      <c r="U213" s="126" t="s">
        <v>18</v>
      </c>
      <c r="V213" s="126" t="s">
        <v>11</v>
      </c>
    </row>
    <row r="214" spans="2:22" ht="50.25" thickBot="1">
      <c r="B214" s="120"/>
      <c r="C214" s="121"/>
      <c r="D214" s="121"/>
      <c r="E214" s="80" t="s">
        <v>13</v>
      </c>
      <c r="F214" s="80" t="s">
        <v>14</v>
      </c>
      <c r="G214" s="121"/>
      <c r="H214" s="121"/>
      <c r="I214" s="124"/>
      <c r="J214" s="121"/>
      <c r="K214" s="81" t="s">
        <v>6</v>
      </c>
      <c r="L214" s="81" t="s">
        <v>17</v>
      </c>
      <c r="M214" s="81" t="s">
        <v>7</v>
      </c>
      <c r="N214" s="81" t="s">
        <v>8</v>
      </c>
      <c r="O214" s="121"/>
      <c r="P214" s="125"/>
      <c r="Q214" s="127"/>
      <c r="R214" s="127"/>
      <c r="S214" s="127"/>
      <c r="T214" s="127"/>
      <c r="U214" s="127"/>
      <c r="V214" s="127"/>
    </row>
    <row r="215" spans="2:22" ht="18">
      <c r="B215" s="49"/>
      <c r="C215" s="20"/>
      <c r="D215" s="4"/>
      <c r="E215" s="4"/>
      <c r="F215" s="4"/>
      <c r="G215" s="4"/>
      <c r="H215" s="4"/>
      <c r="I215" s="4"/>
      <c r="J215" s="4"/>
      <c r="K215" s="5"/>
      <c r="L215" s="5"/>
      <c r="M215" s="5"/>
      <c r="N215" s="5"/>
      <c r="O215" s="4"/>
      <c r="P215" s="4"/>
      <c r="Q215" s="4"/>
      <c r="R215" s="4"/>
      <c r="S215" s="6"/>
      <c r="T215" s="6"/>
      <c r="U215" s="6"/>
      <c r="V215" s="7"/>
    </row>
    <row r="216" spans="2:22" ht="18">
      <c r="B216" s="49"/>
      <c r="C216" s="21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8"/>
      <c r="O216" s="6"/>
      <c r="P216" s="6"/>
      <c r="Q216" s="4"/>
      <c r="R216" s="4"/>
      <c r="S216" s="4"/>
      <c r="T216" s="4"/>
      <c r="U216" s="4"/>
      <c r="V216" s="7"/>
    </row>
    <row r="217" spans="2:22" ht="18">
      <c r="B217" s="49"/>
      <c r="C217" s="20"/>
      <c r="D217" s="4"/>
      <c r="E217" s="4"/>
      <c r="F217" s="4"/>
      <c r="G217" s="4"/>
      <c r="H217" s="4"/>
      <c r="I217" s="4"/>
      <c r="J217" s="4"/>
      <c r="K217" s="5"/>
      <c r="L217" s="5"/>
      <c r="M217" s="5"/>
      <c r="N217" s="5"/>
      <c r="O217" s="4"/>
      <c r="P217" s="4"/>
      <c r="Q217" s="4"/>
      <c r="R217" s="4"/>
      <c r="S217" s="4"/>
      <c r="T217" s="4"/>
      <c r="U217" s="4"/>
      <c r="V217" s="7"/>
    </row>
    <row r="218" spans="2:22" ht="18">
      <c r="B218" s="49"/>
      <c r="C218" s="20"/>
      <c r="D218" s="4"/>
      <c r="E218" s="4"/>
      <c r="F218" s="4"/>
      <c r="G218" s="4"/>
      <c r="H218" s="4"/>
      <c r="I218" s="4"/>
      <c r="J218" s="4"/>
      <c r="K218" s="5"/>
      <c r="L218" s="5"/>
      <c r="M218" s="5"/>
      <c r="N218" s="5"/>
      <c r="O218" s="4"/>
      <c r="P218" s="4"/>
      <c r="Q218" s="4"/>
      <c r="R218" s="4"/>
      <c r="S218" s="6"/>
      <c r="T218" s="6"/>
      <c r="U218" s="6"/>
      <c r="V218" s="7"/>
    </row>
    <row r="219" spans="2:22" ht="18">
      <c r="B219" s="49"/>
      <c r="C219" s="21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8"/>
      <c r="O219" s="6"/>
      <c r="P219" s="6"/>
      <c r="Q219" s="6"/>
      <c r="R219" s="6"/>
      <c r="S219" s="6"/>
      <c r="T219" s="6"/>
      <c r="U219" s="6"/>
      <c r="V219" s="7"/>
    </row>
    <row r="220" spans="2:22" ht="18">
      <c r="B220" s="49"/>
      <c r="C220" s="21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8"/>
      <c r="O220" s="6"/>
      <c r="P220" s="6"/>
      <c r="Q220" s="6"/>
      <c r="R220" s="6"/>
      <c r="S220" s="6"/>
      <c r="T220" s="6"/>
      <c r="U220" s="6"/>
      <c r="V220" s="7"/>
    </row>
    <row r="221" spans="2:22" ht="18">
      <c r="B221" s="49"/>
      <c r="C221" s="21"/>
      <c r="D221" s="6"/>
      <c r="E221" s="6"/>
      <c r="F221" s="6"/>
      <c r="G221" s="6"/>
      <c r="H221" s="6"/>
      <c r="I221" s="6"/>
      <c r="J221" s="15"/>
      <c r="K221" s="8"/>
      <c r="L221" s="8"/>
      <c r="M221" s="8"/>
      <c r="N221" s="8"/>
      <c r="O221" s="6"/>
      <c r="P221" s="6"/>
      <c r="Q221" s="6"/>
      <c r="R221" s="6"/>
      <c r="S221" s="6"/>
      <c r="T221" s="6"/>
      <c r="U221" s="6"/>
      <c r="V221" s="7"/>
    </row>
    <row r="222" spans="2:22" ht="18">
      <c r="B222" s="49"/>
      <c r="C222" s="21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8"/>
      <c r="O222" s="6"/>
      <c r="P222" s="6"/>
      <c r="Q222" s="4"/>
      <c r="R222" s="4"/>
      <c r="S222" s="4"/>
      <c r="T222" s="4"/>
      <c r="U222" s="4"/>
      <c r="V222" s="7"/>
    </row>
    <row r="223" spans="2:22" ht="18">
      <c r="B223" s="49"/>
      <c r="C223" s="21"/>
      <c r="D223" s="6"/>
      <c r="E223" s="6"/>
      <c r="F223" s="6"/>
      <c r="G223" s="6"/>
      <c r="H223" s="6"/>
      <c r="I223" s="6"/>
      <c r="J223" s="4"/>
      <c r="K223" s="8"/>
      <c r="L223" s="8"/>
      <c r="M223" s="8"/>
      <c r="N223" s="8"/>
      <c r="O223" s="6"/>
      <c r="P223" s="6"/>
      <c r="Q223" s="6"/>
      <c r="R223" s="6"/>
      <c r="S223" s="6"/>
      <c r="T223" s="6"/>
      <c r="U223" s="4"/>
      <c r="V223" s="7"/>
    </row>
    <row r="224" spans="2:22" ht="18">
      <c r="B224" s="49"/>
      <c r="C224" s="21"/>
      <c r="D224" s="6"/>
      <c r="E224" s="6"/>
      <c r="F224" s="6"/>
      <c r="G224" s="6"/>
      <c r="H224" s="6"/>
      <c r="I224" s="6"/>
      <c r="J224" s="4"/>
      <c r="K224" s="8"/>
      <c r="L224" s="8"/>
      <c r="M224" s="8"/>
      <c r="N224" s="8"/>
      <c r="O224" s="6"/>
      <c r="P224" s="6"/>
      <c r="Q224" s="15"/>
      <c r="R224" s="6"/>
      <c r="S224" s="6"/>
      <c r="T224" s="6"/>
      <c r="U224" s="4"/>
      <c r="V224" s="7"/>
    </row>
    <row r="225" spans="2:22" ht="18">
      <c r="B225" s="49"/>
      <c r="C225" s="21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8"/>
      <c r="O225" s="6"/>
      <c r="P225" s="6"/>
      <c r="Q225" s="6"/>
      <c r="R225" s="6"/>
      <c r="S225" s="6"/>
      <c r="T225" s="6"/>
      <c r="U225" s="4"/>
      <c r="V225" s="7"/>
    </row>
    <row r="226" spans="2:22" ht="18">
      <c r="B226" s="49"/>
      <c r="C226" s="21"/>
      <c r="D226" s="6"/>
      <c r="E226" s="6"/>
      <c r="F226" s="6"/>
      <c r="G226" s="6"/>
      <c r="H226" s="6"/>
      <c r="I226" s="6"/>
      <c r="J226" s="6"/>
      <c r="K226" s="8"/>
      <c r="L226" s="23"/>
      <c r="M226" s="8"/>
      <c r="N226" s="8"/>
      <c r="O226" s="6"/>
      <c r="P226" s="6"/>
      <c r="Q226" s="6"/>
      <c r="R226" s="4"/>
      <c r="S226" s="4"/>
      <c r="T226" s="4"/>
      <c r="U226" s="4"/>
      <c r="V226" s="7"/>
    </row>
    <row r="227" spans="2:22" ht="18">
      <c r="B227" s="49"/>
      <c r="C227" s="20"/>
      <c r="D227" s="4"/>
      <c r="E227" s="4"/>
      <c r="F227" s="4"/>
      <c r="G227" s="6"/>
      <c r="H227" s="6"/>
      <c r="I227" s="4"/>
      <c r="J227" s="6"/>
      <c r="K227" s="5"/>
      <c r="L227" s="5"/>
      <c r="M227" s="5"/>
      <c r="N227" s="5"/>
      <c r="O227" s="4"/>
      <c r="P227" s="4"/>
      <c r="Q227" s="4"/>
      <c r="R227" s="4"/>
      <c r="S227" s="4"/>
      <c r="T227" s="4"/>
      <c r="U227" s="4"/>
      <c r="V227" s="7"/>
    </row>
    <row r="228" spans="2:22" ht="18">
      <c r="B228" s="49"/>
      <c r="C228" s="21"/>
      <c r="D228" s="6"/>
      <c r="E228" s="6"/>
      <c r="F228" s="6"/>
      <c r="G228" s="6"/>
      <c r="H228" s="4"/>
      <c r="I228" s="6"/>
      <c r="J228" s="6"/>
      <c r="K228" s="8"/>
      <c r="L228" s="8"/>
      <c r="M228" s="8"/>
      <c r="N228" s="8"/>
      <c r="O228" s="6"/>
      <c r="P228" s="6"/>
      <c r="Q228" s="4"/>
      <c r="R228" s="6"/>
      <c r="S228" s="6"/>
      <c r="T228" s="6"/>
      <c r="U228" s="4"/>
      <c r="V228" s="7"/>
    </row>
    <row r="229" spans="2:22" ht="18">
      <c r="B229" s="49"/>
      <c r="C229" s="20"/>
      <c r="D229" s="4"/>
      <c r="E229" s="4"/>
      <c r="F229" s="4"/>
      <c r="G229" s="6"/>
      <c r="H229" s="6"/>
      <c r="I229" s="4"/>
      <c r="K229" s="5"/>
      <c r="L229" s="5"/>
      <c r="M229" s="5"/>
      <c r="N229" s="5"/>
      <c r="O229" s="4"/>
      <c r="P229" s="4"/>
      <c r="Q229" s="6"/>
      <c r="R229" s="4"/>
      <c r="S229" s="4"/>
      <c r="T229" s="4"/>
      <c r="U229" s="4"/>
      <c r="V229" s="7"/>
    </row>
    <row r="230" spans="2:22" ht="18">
      <c r="B230" s="49"/>
      <c r="C230" s="18"/>
      <c r="D230" s="15"/>
      <c r="E230" s="13"/>
      <c r="F230" s="13"/>
      <c r="G230" s="6"/>
      <c r="H230" s="4"/>
      <c r="I230" s="13"/>
      <c r="J230" s="6"/>
      <c r="K230" s="14"/>
      <c r="L230" s="14"/>
      <c r="M230" s="14"/>
      <c r="N230" s="14"/>
      <c r="O230" s="13"/>
      <c r="P230" s="13"/>
      <c r="Q230" s="4"/>
      <c r="R230" s="13"/>
      <c r="S230" s="13"/>
      <c r="T230" s="13"/>
      <c r="U230" s="13"/>
      <c r="V230" s="7"/>
    </row>
    <row r="231" spans="2:22" ht="18">
      <c r="B231" s="3"/>
      <c r="C231" s="18"/>
      <c r="D231" s="13"/>
      <c r="E231" s="13"/>
      <c r="F231" s="13"/>
      <c r="G231" s="6"/>
      <c r="H231" s="13"/>
      <c r="I231" s="13"/>
      <c r="J231" s="6"/>
      <c r="K231" s="14"/>
      <c r="L231" s="14"/>
      <c r="M231" s="14"/>
      <c r="N231" s="14"/>
      <c r="O231" s="13"/>
      <c r="P231" s="13"/>
      <c r="Q231" s="13"/>
      <c r="R231" s="13"/>
      <c r="S231" s="13"/>
      <c r="T231" s="13"/>
      <c r="U231" s="13"/>
      <c r="V231" s="7"/>
    </row>
    <row r="232" spans="2:22" ht="18">
      <c r="B232" s="3"/>
      <c r="C232" s="18"/>
      <c r="D232" s="13"/>
      <c r="E232" s="13"/>
      <c r="F232" s="13"/>
      <c r="G232" s="6"/>
      <c r="H232" s="13"/>
      <c r="I232" s="13"/>
      <c r="J232" s="6"/>
      <c r="K232" s="14"/>
      <c r="L232" s="14"/>
      <c r="M232" s="14"/>
      <c r="N232" s="14"/>
      <c r="O232" s="13"/>
      <c r="P232" s="13"/>
      <c r="Q232" s="13"/>
      <c r="R232" s="13"/>
      <c r="S232" s="13"/>
      <c r="T232" s="13"/>
      <c r="U232" s="13"/>
      <c r="V232" s="7"/>
    </row>
    <row r="233" spans="2:22" ht="18">
      <c r="B233" s="3"/>
      <c r="C233" s="18"/>
      <c r="D233" s="13"/>
      <c r="E233" s="13"/>
      <c r="F233" s="13"/>
      <c r="G233" s="6"/>
      <c r="H233" s="13"/>
      <c r="I233" s="13"/>
      <c r="J233" s="6"/>
      <c r="K233" s="14"/>
      <c r="L233" s="14"/>
      <c r="M233" s="14"/>
      <c r="N233" s="14"/>
      <c r="O233" s="13"/>
      <c r="P233" s="13"/>
      <c r="Q233" s="13"/>
      <c r="R233" s="13"/>
      <c r="S233" s="13"/>
      <c r="T233" s="13"/>
      <c r="U233" s="13"/>
      <c r="V233" s="7"/>
    </row>
    <row r="234" spans="2:22" ht="18">
      <c r="B234" s="3"/>
      <c r="C234" s="20"/>
      <c r="D234" s="13"/>
      <c r="E234" s="13"/>
      <c r="F234" s="13"/>
      <c r="G234" s="6"/>
      <c r="H234" s="13"/>
      <c r="I234" s="13"/>
      <c r="J234" s="4"/>
      <c r="K234" s="14"/>
      <c r="L234" s="14"/>
      <c r="M234" s="14"/>
      <c r="N234" s="14"/>
      <c r="O234" s="13"/>
      <c r="P234" s="13"/>
      <c r="Q234" s="13"/>
      <c r="R234" s="13"/>
      <c r="S234" s="13"/>
      <c r="T234" s="13"/>
      <c r="U234" s="13"/>
      <c r="V234" s="7"/>
    </row>
    <row r="235" spans="2:22" ht="18">
      <c r="B235" s="3"/>
      <c r="C235" s="22"/>
      <c r="D235" s="13"/>
      <c r="E235" s="13"/>
      <c r="F235" s="13"/>
      <c r="G235" s="6"/>
      <c r="H235" s="13"/>
      <c r="I235" s="13"/>
      <c r="J235" s="13"/>
      <c r="K235" s="14"/>
      <c r="L235" s="14"/>
      <c r="M235" s="14"/>
      <c r="N235" s="14"/>
      <c r="O235" s="13"/>
      <c r="P235" s="13"/>
      <c r="Q235" s="13"/>
      <c r="R235" s="13"/>
      <c r="S235" s="13"/>
      <c r="T235" s="13"/>
      <c r="U235" s="13"/>
      <c r="V235" s="7"/>
    </row>
    <row r="236" spans="2:22" ht="18.75" thickBot="1">
      <c r="B236" s="19" t="s">
        <v>11</v>
      </c>
      <c r="C236" s="9">
        <f t="shared" ref="C236:V236" si="7">SUM(C215:C235)</f>
        <v>0</v>
      </c>
      <c r="D236" s="9">
        <f t="shared" si="7"/>
        <v>0</v>
      </c>
      <c r="E236" s="9">
        <f t="shared" si="7"/>
        <v>0</v>
      </c>
      <c r="F236" s="9">
        <f t="shared" si="7"/>
        <v>0</v>
      </c>
      <c r="G236" s="9">
        <f t="shared" si="7"/>
        <v>0</v>
      </c>
      <c r="H236" s="9">
        <f t="shared" si="7"/>
        <v>0</v>
      </c>
      <c r="I236" s="9">
        <f t="shared" si="7"/>
        <v>0</v>
      </c>
      <c r="J236" s="9">
        <f t="shared" si="7"/>
        <v>0</v>
      </c>
      <c r="K236" s="9">
        <f t="shared" si="7"/>
        <v>0</v>
      </c>
      <c r="L236" s="9">
        <f t="shared" si="7"/>
        <v>0</v>
      </c>
      <c r="M236" s="9">
        <f t="shared" si="7"/>
        <v>0</v>
      </c>
      <c r="N236" s="9">
        <f t="shared" si="7"/>
        <v>0</v>
      </c>
      <c r="O236" s="9">
        <f t="shared" si="7"/>
        <v>0</v>
      </c>
      <c r="P236" s="9">
        <f t="shared" si="7"/>
        <v>0</v>
      </c>
      <c r="Q236" s="9">
        <f t="shared" si="7"/>
        <v>0</v>
      </c>
      <c r="R236" s="9">
        <f t="shared" si="7"/>
        <v>0</v>
      </c>
      <c r="S236" s="9">
        <f t="shared" si="7"/>
        <v>0</v>
      </c>
      <c r="T236" s="9">
        <f t="shared" si="7"/>
        <v>0</v>
      </c>
      <c r="U236" s="9">
        <f t="shared" si="7"/>
        <v>0</v>
      </c>
      <c r="V236" s="9">
        <f t="shared" si="7"/>
        <v>0</v>
      </c>
    </row>
    <row r="239" spans="2:22">
      <c r="B239" s="119" t="s">
        <v>50</v>
      </c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</row>
    <row r="240" spans="2:22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</row>
    <row r="241" spans="2:22" ht="15.75" thickBot="1">
      <c r="B241" s="1"/>
      <c r="C241" s="1"/>
      <c r="D241" s="1"/>
      <c r="E241" s="1"/>
      <c r="F241" s="1"/>
      <c r="G241" s="1"/>
      <c r="H241" s="1"/>
      <c r="I241" s="1"/>
      <c r="J241" s="1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2:22" ht="17.25" thickBot="1">
      <c r="B242" s="120" t="s">
        <v>0</v>
      </c>
      <c r="C242" s="121" t="s">
        <v>12</v>
      </c>
      <c r="D242" s="122" t="s">
        <v>1</v>
      </c>
      <c r="E242" s="79" t="s">
        <v>15</v>
      </c>
      <c r="F242" s="11"/>
      <c r="G242" s="121" t="s">
        <v>21</v>
      </c>
      <c r="H242" s="121" t="s">
        <v>2</v>
      </c>
      <c r="I242" s="123" t="s">
        <v>16</v>
      </c>
      <c r="J242" s="121" t="s">
        <v>3</v>
      </c>
      <c r="K242" s="125" t="s">
        <v>6</v>
      </c>
      <c r="L242" s="125"/>
      <c r="M242" s="125"/>
      <c r="N242" s="125"/>
      <c r="O242" s="121" t="s">
        <v>4</v>
      </c>
      <c r="P242" s="125" t="s">
        <v>5</v>
      </c>
      <c r="Q242" s="126" t="s">
        <v>19</v>
      </c>
      <c r="R242" s="126" t="s">
        <v>9</v>
      </c>
      <c r="S242" s="126" t="s">
        <v>10</v>
      </c>
      <c r="T242" s="126" t="s">
        <v>20</v>
      </c>
      <c r="U242" s="126" t="s">
        <v>18</v>
      </c>
      <c r="V242" s="126" t="s">
        <v>11</v>
      </c>
    </row>
    <row r="243" spans="2:22" ht="50.25" thickBot="1">
      <c r="B243" s="120"/>
      <c r="C243" s="121"/>
      <c r="D243" s="121"/>
      <c r="E243" s="80" t="s">
        <v>13</v>
      </c>
      <c r="F243" s="80" t="s">
        <v>14</v>
      </c>
      <c r="G243" s="121"/>
      <c r="H243" s="121"/>
      <c r="I243" s="124"/>
      <c r="J243" s="121"/>
      <c r="K243" s="81" t="s">
        <v>6</v>
      </c>
      <c r="L243" s="81" t="s">
        <v>17</v>
      </c>
      <c r="M243" s="81" t="s">
        <v>7</v>
      </c>
      <c r="N243" s="81" t="s">
        <v>8</v>
      </c>
      <c r="O243" s="121"/>
      <c r="P243" s="125"/>
      <c r="Q243" s="127"/>
      <c r="R243" s="127"/>
      <c r="S243" s="127"/>
      <c r="T243" s="127"/>
      <c r="U243" s="127"/>
      <c r="V243" s="127"/>
    </row>
    <row r="244" spans="2:22" ht="18">
      <c r="B244" s="49"/>
      <c r="C244" s="20"/>
      <c r="D244" s="4"/>
      <c r="E244" s="4"/>
      <c r="F244" s="4"/>
      <c r="G244" s="4"/>
      <c r="H244" s="4"/>
      <c r="I244" s="4"/>
      <c r="J244" s="4"/>
      <c r="K244" s="5"/>
      <c r="L244" s="5"/>
      <c r="M244" s="5"/>
      <c r="N244" s="5"/>
      <c r="O244" s="4"/>
      <c r="P244" s="4"/>
      <c r="Q244" s="4"/>
      <c r="R244" s="4"/>
      <c r="S244" s="6"/>
      <c r="T244" s="6"/>
      <c r="U244" s="6"/>
      <c r="V244" s="7"/>
    </row>
    <row r="245" spans="2:22" ht="18">
      <c r="B245" s="49"/>
      <c r="C245" s="21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8"/>
      <c r="O245" s="6"/>
      <c r="P245" s="6"/>
      <c r="Q245" s="4"/>
      <c r="R245" s="4"/>
      <c r="S245" s="4"/>
      <c r="T245" s="4"/>
      <c r="U245" s="4"/>
      <c r="V245" s="7"/>
    </row>
    <row r="246" spans="2:22" ht="18">
      <c r="B246" s="49"/>
      <c r="C246" s="20"/>
      <c r="D246" s="4"/>
      <c r="E246" s="4"/>
      <c r="F246" s="4"/>
      <c r="G246" s="4"/>
      <c r="H246" s="4"/>
      <c r="I246" s="4"/>
      <c r="J246" s="4"/>
      <c r="K246" s="5"/>
      <c r="L246" s="5"/>
      <c r="M246" s="5"/>
      <c r="N246" s="5"/>
      <c r="O246" s="4"/>
      <c r="P246" s="4"/>
      <c r="Q246" s="4"/>
      <c r="R246" s="4"/>
      <c r="S246" s="4"/>
      <c r="T246" s="4"/>
      <c r="U246" s="4"/>
      <c r="V246" s="7"/>
    </row>
    <row r="247" spans="2:22" ht="18">
      <c r="B247" s="49"/>
      <c r="C247" s="20"/>
      <c r="D247" s="4"/>
      <c r="E247" s="4"/>
      <c r="F247" s="4"/>
      <c r="G247" s="4"/>
      <c r="H247" s="4"/>
      <c r="I247" s="4"/>
      <c r="J247" s="4"/>
      <c r="K247" s="5"/>
      <c r="L247" s="5"/>
      <c r="M247" s="5"/>
      <c r="N247" s="5"/>
      <c r="O247" s="4"/>
      <c r="P247" s="4"/>
      <c r="Q247" s="4"/>
      <c r="R247" s="4"/>
      <c r="S247" s="6"/>
      <c r="T247" s="6"/>
      <c r="U247" s="6"/>
      <c r="V247" s="7"/>
    </row>
    <row r="248" spans="2:22" ht="18">
      <c r="B248" s="49"/>
      <c r="C248" s="21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8"/>
      <c r="O248" s="6"/>
      <c r="P248" s="6"/>
      <c r="Q248" s="6"/>
      <c r="R248" s="6"/>
      <c r="S248" s="6"/>
      <c r="T248" s="6"/>
      <c r="U248" s="6"/>
      <c r="V248" s="7"/>
    </row>
    <row r="249" spans="2:22" ht="18">
      <c r="B249" s="49"/>
      <c r="C249" s="21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8"/>
      <c r="O249" s="6"/>
      <c r="P249" s="6"/>
      <c r="Q249" s="6"/>
      <c r="R249" s="6"/>
      <c r="S249" s="6"/>
      <c r="T249" s="6"/>
      <c r="U249" s="6"/>
      <c r="V249" s="7"/>
    </row>
    <row r="250" spans="2:22" ht="18">
      <c r="B250" s="49"/>
      <c r="C250" s="21"/>
      <c r="D250" s="6"/>
      <c r="E250" s="6"/>
      <c r="F250" s="6"/>
      <c r="G250" s="6"/>
      <c r="H250" s="6"/>
      <c r="I250" s="6"/>
      <c r="J250" s="15"/>
      <c r="K250" s="8"/>
      <c r="L250" s="8"/>
      <c r="M250" s="8"/>
      <c r="N250" s="8"/>
      <c r="O250" s="6"/>
      <c r="P250" s="6"/>
      <c r="Q250" s="6"/>
      <c r="R250" s="6"/>
      <c r="S250" s="6"/>
      <c r="T250" s="6"/>
      <c r="U250" s="6"/>
      <c r="V250" s="7"/>
    </row>
    <row r="251" spans="2:22" ht="18">
      <c r="B251" s="49"/>
      <c r="C251" s="21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8"/>
      <c r="O251" s="6"/>
      <c r="P251" s="6"/>
      <c r="Q251" s="4"/>
      <c r="R251" s="4"/>
      <c r="S251" s="4"/>
      <c r="T251" s="4"/>
      <c r="U251" s="4"/>
      <c r="V251" s="7"/>
    </row>
    <row r="252" spans="2:22" ht="18">
      <c r="B252" s="49"/>
      <c r="C252" s="21"/>
      <c r="D252" s="6"/>
      <c r="E252" s="6"/>
      <c r="F252" s="6"/>
      <c r="G252" s="6"/>
      <c r="H252" s="6"/>
      <c r="I252" s="6"/>
      <c r="J252" s="4"/>
      <c r="K252" s="8"/>
      <c r="L252" s="8"/>
      <c r="M252" s="8"/>
      <c r="N252" s="8"/>
      <c r="O252" s="6"/>
      <c r="P252" s="6"/>
      <c r="Q252" s="6"/>
      <c r="R252" s="6"/>
      <c r="S252" s="6"/>
      <c r="T252" s="6"/>
      <c r="U252" s="4"/>
      <c r="V252" s="7"/>
    </row>
    <row r="253" spans="2:22" ht="18">
      <c r="B253" s="49"/>
      <c r="C253" s="21"/>
      <c r="D253" s="6"/>
      <c r="E253" s="6"/>
      <c r="F253" s="6"/>
      <c r="G253" s="6"/>
      <c r="H253" s="6"/>
      <c r="I253" s="6"/>
      <c r="J253" s="4"/>
      <c r="K253" s="8"/>
      <c r="L253" s="8"/>
      <c r="M253" s="8"/>
      <c r="N253" s="8"/>
      <c r="O253" s="6"/>
      <c r="P253" s="6"/>
      <c r="Q253" s="15"/>
      <c r="R253" s="6"/>
      <c r="S253" s="6"/>
      <c r="T253" s="6"/>
      <c r="U253" s="4"/>
      <c r="V253" s="7"/>
    </row>
    <row r="254" spans="2:22" ht="18">
      <c r="B254" s="49"/>
      <c r="C254" s="21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8"/>
      <c r="O254" s="6"/>
      <c r="P254" s="6"/>
      <c r="Q254" s="6"/>
      <c r="R254" s="6"/>
      <c r="S254" s="6"/>
      <c r="T254" s="6"/>
      <c r="U254" s="4"/>
      <c r="V254" s="7"/>
    </row>
    <row r="255" spans="2:22" ht="18">
      <c r="B255" s="49"/>
      <c r="C255" s="21"/>
      <c r="D255" s="6"/>
      <c r="E255" s="6"/>
      <c r="F255" s="6"/>
      <c r="G255" s="6"/>
      <c r="H255" s="6"/>
      <c r="I255" s="6"/>
      <c r="J255" s="6"/>
      <c r="K255" s="8"/>
      <c r="L255" s="23"/>
      <c r="M255" s="8"/>
      <c r="N255" s="8"/>
      <c r="O255" s="6"/>
      <c r="P255" s="6"/>
      <c r="Q255" s="6"/>
      <c r="R255" s="4"/>
      <c r="S255" s="4"/>
      <c r="T255" s="4"/>
      <c r="U255" s="4"/>
      <c r="V255" s="7"/>
    </row>
    <row r="256" spans="2:22" ht="18">
      <c r="B256" s="49"/>
      <c r="C256" s="20"/>
      <c r="D256" s="4"/>
      <c r="E256" s="4"/>
      <c r="F256" s="4"/>
      <c r="G256" s="6"/>
      <c r="H256" s="6"/>
      <c r="I256" s="4"/>
      <c r="J256" s="6"/>
      <c r="K256" s="5"/>
      <c r="L256" s="5"/>
      <c r="M256" s="5"/>
      <c r="N256" s="5"/>
      <c r="O256" s="4"/>
      <c r="P256" s="4"/>
      <c r="Q256" s="4"/>
      <c r="R256" s="4"/>
      <c r="S256" s="4"/>
      <c r="T256" s="4"/>
      <c r="U256" s="4"/>
      <c r="V256" s="7"/>
    </row>
    <row r="257" spans="2:22" ht="18">
      <c r="B257" s="49"/>
      <c r="C257" s="21"/>
      <c r="D257" s="6"/>
      <c r="E257" s="6"/>
      <c r="F257" s="6"/>
      <c r="G257" s="6"/>
      <c r="H257" s="4"/>
      <c r="I257" s="6"/>
      <c r="J257" s="6"/>
      <c r="K257" s="8"/>
      <c r="L257" s="8"/>
      <c r="M257" s="8"/>
      <c r="N257" s="8"/>
      <c r="O257" s="6"/>
      <c r="P257" s="6"/>
      <c r="Q257" s="4"/>
      <c r="R257" s="6"/>
      <c r="S257" s="6"/>
      <c r="T257" s="6"/>
      <c r="U257" s="4"/>
      <c r="V257" s="7"/>
    </row>
    <row r="258" spans="2:22" ht="18">
      <c r="B258" s="49"/>
      <c r="C258" s="20"/>
      <c r="D258" s="4"/>
      <c r="E258" s="4"/>
      <c r="F258" s="4"/>
      <c r="G258" s="6"/>
      <c r="H258" s="6"/>
      <c r="I258" s="4"/>
      <c r="K258" s="5"/>
      <c r="L258" s="5"/>
      <c r="M258" s="5"/>
      <c r="N258" s="5"/>
      <c r="O258" s="4"/>
      <c r="P258" s="4"/>
      <c r="Q258" s="6"/>
      <c r="R258" s="4"/>
      <c r="S258" s="4"/>
      <c r="T258" s="4"/>
      <c r="U258" s="4"/>
      <c r="V258" s="7"/>
    </row>
    <row r="259" spans="2:22" ht="18">
      <c r="B259" s="49"/>
      <c r="C259" s="18"/>
      <c r="D259" s="15"/>
      <c r="E259" s="13"/>
      <c r="F259" s="13"/>
      <c r="G259" s="6"/>
      <c r="H259" s="4"/>
      <c r="I259" s="13"/>
      <c r="J259" s="6"/>
      <c r="K259" s="14"/>
      <c r="L259" s="14"/>
      <c r="M259" s="14"/>
      <c r="N259" s="14"/>
      <c r="O259" s="13"/>
      <c r="P259" s="13"/>
      <c r="Q259" s="4"/>
      <c r="R259" s="13"/>
      <c r="S259" s="13"/>
      <c r="T259" s="13"/>
      <c r="U259" s="13"/>
      <c r="V259" s="7"/>
    </row>
    <row r="260" spans="2:22" ht="18">
      <c r="B260" s="3"/>
      <c r="C260" s="18"/>
      <c r="D260" s="13"/>
      <c r="E260" s="13"/>
      <c r="F260" s="13"/>
      <c r="G260" s="6"/>
      <c r="H260" s="13"/>
      <c r="I260" s="13"/>
      <c r="J260" s="6"/>
      <c r="K260" s="14"/>
      <c r="L260" s="14"/>
      <c r="M260" s="14"/>
      <c r="N260" s="14"/>
      <c r="O260" s="13"/>
      <c r="P260" s="13"/>
      <c r="Q260" s="13"/>
      <c r="R260" s="13"/>
      <c r="S260" s="13"/>
      <c r="T260" s="13"/>
      <c r="U260" s="13"/>
      <c r="V260" s="7"/>
    </row>
    <row r="261" spans="2:22" ht="18">
      <c r="B261" s="3"/>
      <c r="C261" s="18"/>
      <c r="D261" s="13"/>
      <c r="E261" s="13"/>
      <c r="F261" s="13"/>
      <c r="G261" s="6"/>
      <c r="H261" s="13"/>
      <c r="I261" s="13"/>
      <c r="J261" s="6"/>
      <c r="K261" s="14"/>
      <c r="L261" s="14"/>
      <c r="M261" s="14"/>
      <c r="N261" s="14"/>
      <c r="O261" s="13"/>
      <c r="P261" s="13"/>
      <c r="Q261" s="13"/>
      <c r="R261" s="13"/>
      <c r="S261" s="13"/>
      <c r="T261" s="13"/>
      <c r="U261" s="13"/>
      <c r="V261" s="7"/>
    </row>
    <row r="262" spans="2:22" ht="18">
      <c r="B262" s="3"/>
      <c r="C262" s="18"/>
      <c r="D262" s="13"/>
      <c r="E262" s="13"/>
      <c r="F262" s="13"/>
      <c r="G262" s="6"/>
      <c r="H262" s="13"/>
      <c r="I262" s="13"/>
      <c r="J262" s="6"/>
      <c r="K262" s="14"/>
      <c r="L262" s="14"/>
      <c r="M262" s="14"/>
      <c r="N262" s="14"/>
      <c r="O262" s="13"/>
      <c r="P262" s="13"/>
      <c r="Q262" s="13"/>
      <c r="R262" s="13"/>
      <c r="S262" s="13"/>
      <c r="T262" s="13"/>
      <c r="U262" s="13"/>
      <c r="V262" s="7"/>
    </row>
    <row r="263" spans="2:22" ht="18">
      <c r="B263" s="3"/>
      <c r="C263" s="20"/>
      <c r="D263" s="13"/>
      <c r="E263" s="13"/>
      <c r="F263" s="13"/>
      <c r="G263" s="6"/>
      <c r="H263" s="13"/>
      <c r="I263" s="13"/>
      <c r="J263" s="4"/>
      <c r="K263" s="14"/>
      <c r="L263" s="14"/>
      <c r="M263" s="14"/>
      <c r="N263" s="14"/>
      <c r="O263" s="13"/>
      <c r="P263" s="13"/>
      <c r="Q263" s="13"/>
      <c r="R263" s="13"/>
      <c r="S263" s="13"/>
      <c r="T263" s="13"/>
      <c r="U263" s="13"/>
      <c r="V263" s="7"/>
    </row>
    <row r="264" spans="2:22" ht="18">
      <c r="B264" s="3"/>
      <c r="C264" s="22"/>
      <c r="D264" s="13"/>
      <c r="E264" s="13"/>
      <c r="F264" s="13"/>
      <c r="G264" s="6"/>
      <c r="H264" s="13"/>
      <c r="I264" s="13"/>
      <c r="J264" s="13"/>
      <c r="K264" s="14"/>
      <c r="L264" s="14"/>
      <c r="M264" s="14"/>
      <c r="N264" s="14"/>
      <c r="O264" s="13"/>
      <c r="P264" s="13"/>
      <c r="Q264" s="13"/>
      <c r="R264" s="13"/>
      <c r="S264" s="13"/>
      <c r="T264" s="13"/>
      <c r="U264" s="13"/>
      <c r="V264" s="7"/>
    </row>
    <row r="265" spans="2:22" ht="18.75" thickBot="1">
      <c r="B265" s="19" t="s">
        <v>11</v>
      </c>
      <c r="C265" s="9">
        <f t="shared" ref="C265:V265" si="8">SUM(C244:C264)</f>
        <v>0</v>
      </c>
      <c r="D265" s="9">
        <f t="shared" si="8"/>
        <v>0</v>
      </c>
      <c r="E265" s="9">
        <f t="shared" si="8"/>
        <v>0</v>
      </c>
      <c r="F265" s="9">
        <f t="shared" si="8"/>
        <v>0</v>
      </c>
      <c r="G265" s="9">
        <f t="shared" si="8"/>
        <v>0</v>
      </c>
      <c r="H265" s="9">
        <f t="shared" si="8"/>
        <v>0</v>
      </c>
      <c r="I265" s="9">
        <f t="shared" si="8"/>
        <v>0</v>
      </c>
      <c r="J265" s="9">
        <f t="shared" si="8"/>
        <v>0</v>
      </c>
      <c r="K265" s="9">
        <f t="shared" si="8"/>
        <v>0</v>
      </c>
      <c r="L265" s="9">
        <f t="shared" si="8"/>
        <v>0</v>
      </c>
      <c r="M265" s="9">
        <f t="shared" si="8"/>
        <v>0</v>
      </c>
      <c r="N265" s="9">
        <f t="shared" si="8"/>
        <v>0</v>
      </c>
      <c r="O265" s="9">
        <f t="shared" si="8"/>
        <v>0</v>
      </c>
      <c r="P265" s="9">
        <f t="shared" si="8"/>
        <v>0</v>
      </c>
      <c r="Q265" s="9">
        <f t="shared" si="8"/>
        <v>0</v>
      </c>
      <c r="R265" s="9">
        <f t="shared" si="8"/>
        <v>0</v>
      </c>
      <c r="S265" s="9">
        <f t="shared" si="8"/>
        <v>0</v>
      </c>
      <c r="T265" s="9">
        <f t="shared" si="8"/>
        <v>0</v>
      </c>
      <c r="U265" s="9">
        <f t="shared" si="8"/>
        <v>0</v>
      </c>
      <c r="V265" s="9">
        <f t="shared" si="8"/>
        <v>0</v>
      </c>
    </row>
    <row r="268" spans="2:22">
      <c r="B268" s="119" t="s">
        <v>51</v>
      </c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</row>
    <row r="269" spans="2:22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</row>
    <row r="270" spans="2:22" ht="15.75" thickBot="1">
      <c r="B270" s="1"/>
      <c r="C270" s="1"/>
      <c r="D270" s="1"/>
      <c r="E270" s="1"/>
      <c r="F270" s="1"/>
      <c r="G270" s="1"/>
      <c r="H270" s="1"/>
      <c r="I270" s="1"/>
      <c r="J270" s="1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2:22" ht="17.25" thickBot="1">
      <c r="B271" s="120" t="s">
        <v>0</v>
      </c>
      <c r="C271" s="121" t="s">
        <v>12</v>
      </c>
      <c r="D271" s="122" t="s">
        <v>1</v>
      </c>
      <c r="E271" s="79" t="s">
        <v>15</v>
      </c>
      <c r="F271" s="11"/>
      <c r="G271" s="121" t="s">
        <v>21</v>
      </c>
      <c r="H271" s="121" t="s">
        <v>2</v>
      </c>
      <c r="I271" s="123" t="s">
        <v>16</v>
      </c>
      <c r="J271" s="121" t="s">
        <v>3</v>
      </c>
      <c r="K271" s="125" t="s">
        <v>6</v>
      </c>
      <c r="L271" s="125"/>
      <c r="M271" s="125"/>
      <c r="N271" s="125"/>
      <c r="O271" s="121" t="s">
        <v>4</v>
      </c>
      <c r="P271" s="125" t="s">
        <v>5</v>
      </c>
      <c r="Q271" s="126" t="s">
        <v>19</v>
      </c>
      <c r="R271" s="126" t="s">
        <v>9</v>
      </c>
      <c r="S271" s="126" t="s">
        <v>10</v>
      </c>
      <c r="T271" s="126" t="s">
        <v>20</v>
      </c>
      <c r="U271" s="126" t="s">
        <v>18</v>
      </c>
      <c r="V271" s="126" t="s">
        <v>11</v>
      </c>
    </row>
    <row r="272" spans="2:22" ht="50.25" thickBot="1">
      <c r="B272" s="120"/>
      <c r="C272" s="121"/>
      <c r="D272" s="121"/>
      <c r="E272" s="80" t="s">
        <v>13</v>
      </c>
      <c r="F272" s="80" t="s">
        <v>14</v>
      </c>
      <c r="G272" s="121"/>
      <c r="H272" s="121"/>
      <c r="I272" s="124"/>
      <c r="J272" s="121"/>
      <c r="K272" s="81" t="s">
        <v>6</v>
      </c>
      <c r="L272" s="81" t="s">
        <v>17</v>
      </c>
      <c r="M272" s="81" t="s">
        <v>7</v>
      </c>
      <c r="N272" s="81" t="s">
        <v>8</v>
      </c>
      <c r="O272" s="121"/>
      <c r="P272" s="125"/>
      <c r="Q272" s="127"/>
      <c r="R272" s="127"/>
      <c r="S272" s="127"/>
      <c r="T272" s="127"/>
      <c r="U272" s="127"/>
      <c r="V272" s="127"/>
    </row>
    <row r="273" spans="2:22" ht="18">
      <c r="B273" s="49"/>
      <c r="C273" s="20"/>
      <c r="D273" s="4"/>
      <c r="E273" s="4"/>
      <c r="F273" s="4"/>
      <c r="G273" s="4"/>
      <c r="H273" s="4"/>
      <c r="I273" s="4"/>
      <c r="J273" s="4"/>
      <c r="K273" s="5"/>
      <c r="L273" s="5"/>
      <c r="M273" s="5"/>
      <c r="N273" s="5"/>
      <c r="O273" s="4"/>
      <c r="P273" s="4"/>
      <c r="Q273" s="4"/>
      <c r="R273" s="4"/>
      <c r="S273" s="6"/>
      <c r="T273" s="6"/>
      <c r="U273" s="6"/>
      <c r="V273" s="7"/>
    </row>
    <row r="274" spans="2:22" ht="18">
      <c r="B274" s="49"/>
      <c r="C274" s="21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8"/>
      <c r="O274" s="6"/>
      <c r="P274" s="6"/>
      <c r="Q274" s="4"/>
      <c r="R274" s="4"/>
      <c r="S274" s="4"/>
      <c r="T274" s="4"/>
      <c r="U274" s="4"/>
      <c r="V274" s="7"/>
    </row>
    <row r="275" spans="2:22" ht="18">
      <c r="B275" s="49"/>
      <c r="C275" s="20"/>
      <c r="D275" s="4"/>
      <c r="E275" s="4"/>
      <c r="F275" s="4"/>
      <c r="G275" s="4"/>
      <c r="H275" s="4"/>
      <c r="I275" s="4"/>
      <c r="J275" s="4"/>
      <c r="K275" s="5"/>
      <c r="L275" s="5"/>
      <c r="M275" s="5"/>
      <c r="N275" s="5"/>
      <c r="O275" s="4"/>
      <c r="P275" s="4"/>
      <c r="Q275" s="4"/>
      <c r="R275" s="4"/>
      <c r="S275" s="4"/>
      <c r="T275" s="4"/>
      <c r="U275" s="4"/>
      <c r="V275" s="7"/>
    </row>
    <row r="276" spans="2:22" ht="18">
      <c r="B276" s="49"/>
      <c r="C276" s="20"/>
      <c r="D276" s="4"/>
      <c r="E276" s="4"/>
      <c r="F276" s="4"/>
      <c r="G276" s="4"/>
      <c r="H276" s="4"/>
      <c r="I276" s="4"/>
      <c r="J276" s="4"/>
      <c r="K276" s="5"/>
      <c r="L276" s="5"/>
      <c r="M276" s="5"/>
      <c r="N276" s="5"/>
      <c r="O276" s="4"/>
      <c r="P276" s="4"/>
      <c r="Q276" s="4"/>
      <c r="R276" s="4"/>
      <c r="S276" s="6"/>
      <c r="T276" s="6"/>
      <c r="U276" s="6"/>
      <c r="V276" s="7"/>
    </row>
    <row r="277" spans="2:22" ht="18">
      <c r="B277" s="49"/>
      <c r="C277" s="21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8"/>
      <c r="O277" s="6"/>
      <c r="P277" s="6"/>
      <c r="Q277" s="6"/>
      <c r="R277" s="6"/>
      <c r="S277" s="6"/>
      <c r="T277" s="6"/>
      <c r="U277" s="6"/>
      <c r="V277" s="7"/>
    </row>
    <row r="278" spans="2:22" ht="18">
      <c r="B278" s="49"/>
      <c r="C278" s="21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8"/>
      <c r="O278" s="6"/>
      <c r="P278" s="6"/>
      <c r="Q278" s="6"/>
      <c r="R278" s="6"/>
      <c r="S278" s="6"/>
      <c r="T278" s="6"/>
      <c r="U278" s="6"/>
      <c r="V278" s="7"/>
    </row>
    <row r="279" spans="2:22" ht="18">
      <c r="B279" s="49"/>
      <c r="C279" s="21"/>
      <c r="D279" s="6"/>
      <c r="E279" s="6"/>
      <c r="F279" s="6"/>
      <c r="G279" s="6"/>
      <c r="H279" s="6"/>
      <c r="I279" s="6"/>
      <c r="J279" s="15"/>
      <c r="K279" s="8"/>
      <c r="L279" s="8"/>
      <c r="M279" s="8"/>
      <c r="N279" s="8"/>
      <c r="O279" s="6"/>
      <c r="P279" s="6"/>
      <c r="Q279" s="6"/>
      <c r="R279" s="6"/>
      <c r="S279" s="6"/>
      <c r="T279" s="6"/>
      <c r="U279" s="6"/>
      <c r="V279" s="7"/>
    </row>
    <row r="280" spans="2:22" ht="18">
      <c r="B280" s="49"/>
      <c r="C280" s="21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8"/>
      <c r="O280" s="6"/>
      <c r="P280" s="6"/>
      <c r="Q280" s="4"/>
      <c r="R280" s="4"/>
      <c r="S280" s="4"/>
      <c r="T280" s="4"/>
      <c r="U280" s="4"/>
      <c r="V280" s="7"/>
    </row>
    <row r="281" spans="2:22" ht="18">
      <c r="B281" s="49"/>
      <c r="C281" s="21"/>
      <c r="D281" s="6"/>
      <c r="E281" s="6"/>
      <c r="F281" s="6"/>
      <c r="G281" s="6"/>
      <c r="H281" s="6"/>
      <c r="I281" s="6"/>
      <c r="J281" s="4"/>
      <c r="K281" s="8"/>
      <c r="L281" s="8"/>
      <c r="M281" s="8"/>
      <c r="N281" s="8"/>
      <c r="O281" s="6"/>
      <c r="P281" s="6"/>
      <c r="Q281" s="6"/>
      <c r="R281" s="6"/>
      <c r="S281" s="6"/>
      <c r="T281" s="6"/>
      <c r="U281" s="4"/>
      <c r="V281" s="7"/>
    </row>
    <row r="282" spans="2:22" ht="18">
      <c r="B282" s="49"/>
      <c r="C282" s="21"/>
      <c r="D282" s="6"/>
      <c r="E282" s="6"/>
      <c r="F282" s="6"/>
      <c r="G282" s="6"/>
      <c r="H282" s="6"/>
      <c r="I282" s="6"/>
      <c r="J282" s="4"/>
      <c r="K282" s="8"/>
      <c r="L282" s="8"/>
      <c r="M282" s="8"/>
      <c r="N282" s="8"/>
      <c r="O282" s="6"/>
      <c r="P282" s="6"/>
      <c r="Q282" s="15"/>
      <c r="R282" s="6"/>
      <c r="S282" s="6"/>
      <c r="T282" s="6"/>
      <c r="U282" s="4"/>
      <c r="V282" s="7"/>
    </row>
    <row r="283" spans="2:22" ht="18">
      <c r="B283" s="49"/>
      <c r="C283" s="21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8"/>
      <c r="O283" s="6"/>
      <c r="P283" s="6"/>
      <c r="Q283" s="6"/>
      <c r="R283" s="6"/>
      <c r="S283" s="6"/>
      <c r="T283" s="6"/>
      <c r="U283" s="4"/>
      <c r="V283" s="7"/>
    </row>
    <row r="284" spans="2:22" ht="18">
      <c r="B284" s="49"/>
      <c r="C284" s="21"/>
      <c r="D284" s="6"/>
      <c r="E284" s="6"/>
      <c r="F284" s="6"/>
      <c r="G284" s="6"/>
      <c r="H284" s="6"/>
      <c r="I284" s="6"/>
      <c r="J284" s="6"/>
      <c r="K284" s="8"/>
      <c r="L284" s="23"/>
      <c r="M284" s="8"/>
      <c r="N284" s="8"/>
      <c r="O284" s="6"/>
      <c r="P284" s="6"/>
      <c r="Q284" s="6"/>
      <c r="R284" s="4"/>
      <c r="S284" s="4"/>
      <c r="T284" s="4"/>
      <c r="U284" s="4"/>
      <c r="V284" s="7"/>
    </row>
    <row r="285" spans="2:22" ht="18">
      <c r="B285" s="49"/>
      <c r="C285" s="20"/>
      <c r="D285" s="4"/>
      <c r="E285" s="4"/>
      <c r="F285" s="4"/>
      <c r="G285" s="6"/>
      <c r="H285" s="6"/>
      <c r="I285" s="4"/>
      <c r="J285" s="6"/>
      <c r="K285" s="5"/>
      <c r="L285" s="5"/>
      <c r="M285" s="5"/>
      <c r="N285" s="5"/>
      <c r="O285" s="4"/>
      <c r="P285" s="4"/>
      <c r="Q285" s="4"/>
      <c r="R285" s="4"/>
      <c r="S285" s="4"/>
      <c r="T285" s="4"/>
      <c r="U285" s="4"/>
      <c r="V285" s="7"/>
    </row>
    <row r="286" spans="2:22" ht="18">
      <c r="B286" s="49"/>
      <c r="C286" s="21"/>
      <c r="D286" s="6"/>
      <c r="E286" s="6"/>
      <c r="F286" s="6"/>
      <c r="G286" s="6"/>
      <c r="H286" s="4"/>
      <c r="I286" s="6"/>
      <c r="J286" s="6"/>
      <c r="K286" s="8"/>
      <c r="L286" s="8"/>
      <c r="M286" s="8"/>
      <c r="N286" s="8"/>
      <c r="O286" s="6"/>
      <c r="P286" s="6"/>
      <c r="Q286" s="4"/>
      <c r="R286" s="6"/>
      <c r="S286" s="6"/>
      <c r="T286" s="6"/>
      <c r="U286" s="4"/>
      <c r="V286" s="7"/>
    </row>
    <row r="287" spans="2:22" ht="18">
      <c r="B287" s="49"/>
      <c r="C287" s="20"/>
      <c r="D287" s="4"/>
      <c r="E287" s="4"/>
      <c r="F287" s="4"/>
      <c r="G287" s="6"/>
      <c r="H287" s="6"/>
      <c r="I287" s="4"/>
      <c r="K287" s="5"/>
      <c r="L287" s="5"/>
      <c r="M287" s="5"/>
      <c r="N287" s="5"/>
      <c r="O287" s="4"/>
      <c r="P287" s="4"/>
      <c r="Q287" s="6"/>
      <c r="R287" s="4"/>
      <c r="S287" s="4"/>
      <c r="T287" s="4"/>
      <c r="U287" s="4"/>
      <c r="V287" s="7"/>
    </row>
    <row r="288" spans="2:22" ht="18">
      <c r="B288" s="49"/>
      <c r="C288" s="18"/>
      <c r="D288" s="15"/>
      <c r="E288" s="13"/>
      <c r="F288" s="13"/>
      <c r="G288" s="6"/>
      <c r="H288" s="4"/>
      <c r="I288" s="13"/>
      <c r="J288" s="6"/>
      <c r="K288" s="14"/>
      <c r="L288" s="14"/>
      <c r="M288" s="14"/>
      <c r="N288" s="14"/>
      <c r="O288" s="13"/>
      <c r="P288" s="13"/>
      <c r="Q288" s="4"/>
      <c r="R288" s="13"/>
      <c r="S288" s="13"/>
      <c r="T288" s="13"/>
      <c r="U288" s="13"/>
      <c r="V288" s="7"/>
    </row>
    <row r="289" spans="2:22" ht="18">
      <c r="B289" s="3"/>
      <c r="C289" s="18"/>
      <c r="D289" s="13"/>
      <c r="E289" s="13"/>
      <c r="F289" s="13"/>
      <c r="G289" s="6"/>
      <c r="H289" s="13"/>
      <c r="I289" s="13"/>
      <c r="J289" s="6"/>
      <c r="K289" s="14"/>
      <c r="L289" s="14"/>
      <c r="M289" s="14"/>
      <c r="N289" s="14"/>
      <c r="O289" s="13"/>
      <c r="P289" s="13"/>
      <c r="Q289" s="13"/>
      <c r="R289" s="13"/>
      <c r="S289" s="13"/>
      <c r="T289" s="13"/>
      <c r="U289" s="13"/>
      <c r="V289" s="7"/>
    </row>
    <row r="290" spans="2:22" ht="18">
      <c r="B290" s="3"/>
      <c r="C290" s="18"/>
      <c r="D290" s="13"/>
      <c r="E290" s="13"/>
      <c r="F290" s="13"/>
      <c r="G290" s="6"/>
      <c r="H290" s="13"/>
      <c r="I290" s="13"/>
      <c r="J290" s="6"/>
      <c r="K290" s="14"/>
      <c r="L290" s="14"/>
      <c r="M290" s="14"/>
      <c r="N290" s="14"/>
      <c r="O290" s="13"/>
      <c r="P290" s="13"/>
      <c r="Q290" s="13"/>
      <c r="R290" s="13"/>
      <c r="S290" s="13"/>
      <c r="T290" s="13"/>
      <c r="U290" s="13"/>
      <c r="V290" s="7"/>
    </row>
    <row r="291" spans="2:22" ht="18">
      <c r="B291" s="3"/>
      <c r="C291" s="18"/>
      <c r="D291" s="13"/>
      <c r="E291" s="13"/>
      <c r="F291" s="13"/>
      <c r="G291" s="6"/>
      <c r="H291" s="13"/>
      <c r="I291" s="13"/>
      <c r="J291" s="6"/>
      <c r="K291" s="14"/>
      <c r="L291" s="14"/>
      <c r="M291" s="14"/>
      <c r="N291" s="14"/>
      <c r="O291" s="13"/>
      <c r="P291" s="13"/>
      <c r="Q291" s="13"/>
      <c r="R291" s="13"/>
      <c r="S291" s="13"/>
      <c r="T291" s="13"/>
      <c r="U291" s="13"/>
      <c r="V291" s="7"/>
    </row>
    <row r="292" spans="2:22" ht="18">
      <c r="B292" s="3"/>
      <c r="C292" s="20"/>
      <c r="D292" s="13"/>
      <c r="E292" s="13"/>
      <c r="F292" s="13"/>
      <c r="G292" s="6"/>
      <c r="H292" s="13"/>
      <c r="I292" s="13"/>
      <c r="J292" s="4"/>
      <c r="K292" s="14"/>
      <c r="L292" s="14"/>
      <c r="M292" s="14"/>
      <c r="N292" s="14"/>
      <c r="O292" s="13"/>
      <c r="P292" s="13"/>
      <c r="Q292" s="13"/>
      <c r="R292" s="13"/>
      <c r="S292" s="13"/>
      <c r="T292" s="13"/>
      <c r="U292" s="13"/>
      <c r="V292" s="7"/>
    </row>
    <row r="293" spans="2:22" ht="18">
      <c r="B293" s="3"/>
      <c r="C293" s="22"/>
      <c r="D293" s="13"/>
      <c r="E293" s="13"/>
      <c r="F293" s="13"/>
      <c r="G293" s="6"/>
      <c r="H293" s="13"/>
      <c r="I293" s="13"/>
      <c r="J293" s="13"/>
      <c r="K293" s="14"/>
      <c r="L293" s="14"/>
      <c r="M293" s="14"/>
      <c r="N293" s="14"/>
      <c r="O293" s="13"/>
      <c r="P293" s="13"/>
      <c r="Q293" s="13"/>
      <c r="R293" s="13"/>
      <c r="S293" s="13"/>
      <c r="T293" s="13"/>
      <c r="U293" s="13"/>
      <c r="V293" s="7"/>
    </row>
    <row r="294" spans="2:22" ht="18.75" thickBot="1">
      <c r="B294" s="19" t="s">
        <v>11</v>
      </c>
      <c r="C294" s="9">
        <f t="shared" ref="C294:V294" si="9">SUM(C273:C293)</f>
        <v>0</v>
      </c>
      <c r="D294" s="9">
        <f t="shared" si="9"/>
        <v>0</v>
      </c>
      <c r="E294" s="9">
        <f t="shared" si="9"/>
        <v>0</v>
      </c>
      <c r="F294" s="9">
        <f t="shared" si="9"/>
        <v>0</v>
      </c>
      <c r="G294" s="9">
        <f t="shared" si="9"/>
        <v>0</v>
      </c>
      <c r="H294" s="9">
        <f t="shared" si="9"/>
        <v>0</v>
      </c>
      <c r="I294" s="9">
        <f t="shared" si="9"/>
        <v>0</v>
      </c>
      <c r="J294" s="9">
        <f t="shared" si="9"/>
        <v>0</v>
      </c>
      <c r="K294" s="9">
        <f t="shared" si="9"/>
        <v>0</v>
      </c>
      <c r="L294" s="9">
        <f t="shared" si="9"/>
        <v>0</v>
      </c>
      <c r="M294" s="9">
        <f t="shared" si="9"/>
        <v>0</v>
      </c>
      <c r="N294" s="9">
        <f t="shared" si="9"/>
        <v>0</v>
      </c>
      <c r="O294" s="9">
        <f t="shared" si="9"/>
        <v>0</v>
      </c>
      <c r="P294" s="9">
        <f t="shared" si="9"/>
        <v>0</v>
      </c>
      <c r="Q294" s="9">
        <f t="shared" si="9"/>
        <v>0</v>
      </c>
      <c r="R294" s="9">
        <f t="shared" si="9"/>
        <v>0</v>
      </c>
      <c r="S294" s="9">
        <f t="shared" si="9"/>
        <v>0</v>
      </c>
      <c r="T294" s="9">
        <f t="shared" si="9"/>
        <v>0</v>
      </c>
      <c r="U294" s="9">
        <f t="shared" si="9"/>
        <v>0</v>
      </c>
      <c r="V294" s="9">
        <f t="shared" si="9"/>
        <v>0</v>
      </c>
    </row>
    <row r="297" spans="2:22">
      <c r="B297" s="119" t="s">
        <v>52</v>
      </c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</row>
    <row r="298" spans="2:22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</row>
    <row r="299" spans="2:22" ht="15.75" thickBot="1">
      <c r="B299" s="1"/>
      <c r="C299" s="1"/>
      <c r="D299" s="1"/>
      <c r="E299" s="1"/>
      <c r="F299" s="1"/>
      <c r="G299" s="1"/>
      <c r="H299" s="1"/>
      <c r="I299" s="1"/>
      <c r="J299" s="1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2:22" ht="17.25" thickBot="1">
      <c r="B300" s="120" t="s">
        <v>0</v>
      </c>
      <c r="C300" s="121" t="s">
        <v>12</v>
      </c>
      <c r="D300" s="122" t="s">
        <v>1</v>
      </c>
      <c r="E300" s="79" t="s">
        <v>15</v>
      </c>
      <c r="F300" s="11"/>
      <c r="G300" s="121" t="s">
        <v>21</v>
      </c>
      <c r="H300" s="121" t="s">
        <v>2</v>
      </c>
      <c r="I300" s="123" t="s">
        <v>16</v>
      </c>
      <c r="J300" s="121" t="s">
        <v>3</v>
      </c>
      <c r="K300" s="125" t="s">
        <v>6</v>
      </c>
      <c r="L300" s="125"/>
      <c r="M300" s="125"/>
      <c r="N300" s="125"/>
      <c r="O300" s="121" t="s">
        <v>4</v>
      </c>
      <c r="P300" s="125" t="s">
        <v>5</v>
      </c>
      <c r="Q300" s="126" t="s">
        <v>19</v>
      </c>
      <c r="R300" s="126" t="s">
        <v>9</v>
      </c>
      <c r="S300" s="126" t="s">
        <v>10</v>
      </c>
      <c r="T300" s="126" t="s">
        <v>20</v>
      </c>
      <c r="U300" s="126" t="s">
        <v>18</v>
      </c>
      <c r="V300" s="126" t="s">
        <v>11</v>
      </c>
    </row>
    <row r="301" spans="2:22" ht="50.25" thickBot="1">
      <c r="B301" s="120"/>
      <c r="C301" s="121"/>
      <c r="D301" s="121"/>
      <c r="E301" s="80" t="s">
        <v>13</v>
      </c>
      <c r="F301" s="80" t="s">
        <v>14</v>
      </c>
      <c r="G301" s="121"/>
      <c r="H301" s="121"/>
      <c r="I301" s="124"/>
      <c r="J301" s="121"/>
      <c r="K301" s="81" t="s">
        <v>6</v>
      </c>
      <c r="L301" s="81" t="s">
        <v>17</v>
      </c>
      <c r="M301" s="81" t="s">
        <v>7</v>
      </c>
      <c r="N301" s="81" t="s">
        <v>8</v>
      </c>
      <c r="O301" s="121"/>
      <c r="P301" s="125"/>
      <c r="Q301" s="127"/>
      <c r="R301" s="127"/>
      <c r="S301" s="127"/>
      <c r="T301" s="127"/>
      <c r="U301" s="127"/>
      <c r="V301" s="127"/>
    </row>
    <row r="302" spans="2:22" ht="18">
      <c r="B302" s="49"/>
      <c r="C302" s="20"/>
      <c r="D302" s="4"/>
      <c r="E302" s="4"/>
      <c r="F302" s="4"/>
      <c r="G302" s="4"/>
      <c r="H302" s="4"/>
      <c r="I302" s="4"/>
      <c r="J302" s="4"/>
      <c r="K302" s="5"/>
      <c r="L302" s="5"/>
      <c r="M302" s="5"/>
      <c r="N302" s="5"/>
      <c r="O302" s="4"/>
      <c r="P302" s="4"/>
      <c r="Q302" s="4"/>
      <c r="R302" s="4"/>
      <c r="S302" s="6"/>
      <c r="T302" s="6"/>
      <c r="U302" s="6"/>
      <c r="V302" s="7"/>
    </row>
    <row r="303" spans="2:22" ht="18">
      <c r="B303" s="49"/>
      <c r="C303" s="21"/>
      <c r="D303" s="6"/>
      <c r="E303" s="6"/>
      <c r="F303" s="6"/>
      <c r="G303" s="6"/>
      <c r="H303" s="6"/>
      <c r="I303" s="6"/>
      <c r="J303" s="6"/>
      <c r="K303" s="8"/>
      <c r="L303" s="8"/>
      <c r="M303" s="8"/>
      <c r="N303" s="8"/>
      <c r="O303" s="6"/>
      <c r="P303" s="6"/>
      <c r="Q303" s="4"/>
      <c r="R303" s="4"/>
      <c r="S303" s="4"/>
      <c r="T303" s="4"/>
      <c r="U303" s="4"/>
      <c r="V303" s="7"/>
    </row>
    <row r="304" spans="2:22" ht="18">
      <c r="B304" s="49"/>
      <c r="C304" s="20"/>
      <c r="D304" s="4"/>
      <c r="E304" s="4"/>
      <c r="F304" s="4"/>
      <c r="G304" s="4"/>
      <c r="H304" s="4"/>
      <c r="I304" s="4"/>
      <c r="J304" s="4"/>
      <c r="K304" s="5"/>
      <c r="L304" s="5"/>
      <c r="M304" s="5"/>
      <c r="N304" s="5"/>
      <c r="O304" s="4"/>
      <c r="P304" s="4"/>
      <c r="Q304" s="4"/>
      <c r="R304" s="4"/>
      <c r="S304" s="4"/>
      <c r="T304" s="4"/>
      <c r="U304" s="4"/>
      <c r="V304" s="7"/>
    </row>
    <row r="305" spans="2:22" ht="18">
      <c r="B305" s="49"/>
      <c r="C305" s="20"/>
      <c r="D305" s="4"/>
      <c r="E305" s="4"/>
      <c r="F305" s="4"/>
      <c r="G305" s="4"/>
      <c r="H305" s="4"/>
      <c r="I305" s="4"/>
      <c r="J305" s="4"/>
      <c r="K305" s="5"/>
      <c r="L305" s="5"/>
      <c r="M305" s="5"/>
      <c r="N305" s="5"/>
      <c r="O305" s="4"/>
      <c r="P305" s="4"/>
      <c r="Q305" s="4"/>
      <c r="R305" s="4"/>
      <c r="S305" s="6"/>
      <c r="T305" s="6"/>
      <c r="U305" s="6"/>
      <c r="V305" s="7"/>
    </row>
    <row r="306" spans="2:22" ht="18">
      <c r="B306" s="49"/>
      <c r="C306" s="21"/>
      <c r="D306" s="6"/>
      <c r="E306" s="6"/>
      <c r="F306" s="6"/>
      <c r="G306" s="6"/>
      <c r="H306" s="6"/>
      <c r="I306" s="6"/>
      <c r="J306" s="6"/>
      <c r="K306" s="8"/>
      <c r="L306" s="8"/>
      <c r="M306" s="8"/>
      <c r="N306" s="8"/>
      <c r="O306" s="6"/>
      <c r="P306" s="6"/>
      <c r="Q306" s="6"/>
      <c r="R306" s="6"/>
      <c r="S306" s="6"/>
      <c r="T306" s="6"/>
      <c r="U306" s="6"/>
      <c r="V306" s="7"/>
    </row>
    <row r="307" spans="2:22" ht="18">
      <c r="B307" s="49"/>
      <c r="C307" s="21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8"/>
      <c r="O307" s="6"/>
      <c r="P307" s="6"/>
      <c r="Q307" s="6"/>
      <c r="R307" s="6"/>
      <c r="S307" s="6"/>
      <c r="T307" s="6"/>
      <c r="U307" s="6"/>
      <c r="V307" s="7"/>
    </row>
    <row r="308" spans="2:22" ht="18">
      <c r="B308" s="49"/>
      <c r="C308" s="21"/>
      <c r="D308" s="6"/>
      <c r="E308" s="6"/>
      <c r="F308" s="6"/>
      <c r="G308" s="6"/>
      <c r="H308" s="6"/>
      <c r="I308" s="6"/>
      <c r="J308" s="15"/>
      <c r="K308" s="8"/>
      <c r="L308" s="8"/>
      <c r="M308" s="8"/>
      <c r="N308" s="8"/>
      <c r="O308" s="6"/>
      <c r="P308" s="6"/>
      <c r="Q308" s="6"/>
      <c r="R308" s="6"/>
      <c r="S308" s="6"/>
      <c r="T308" s="6"/>
      <c r="U308" s="6"/>
      <c r="V308" s="7"/>
    </row>
    <row r="309" spans="2:22" ht="18">
      <c r="B309" s="49"/>
      <c r="C309" s="21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8"/>
      <c r="O309" s="6"/>
      <c r="P309" s="6"/>
      <c r="Q309" s="4"/>
      <c r="R309" s="4"/>
      <c r="S309" s="4"/>
      <c r="T309" s="4"/>
      <c r="U309" s="4"/>
      <c r="V309" s="7"/>
    </row>
    <row r="310" spans="2:22" ht="18">
      <c r="B310" s="49"/>
      <c r="C310" s="21"/>
      <c r="D310" s="6"/>
      <c r="E310" s="6"/>
      <c r="F310" s="6"/>
      <c r="G310" s="6"/>
      <c r="H310" s="6"/>
      <c r="I310" s="6"/>
      <c r="J310" s="4"/>
      <c r="K310" s="8"/>
      <c r="L310" s="8"/>
      <c r="M310" s="8"/>
      <c r="N310" s="8"/>
      <c r="O310" s="6"/>
      <c r="P310" s="6"/>
      <c r="Q310" s="6"/>
      <c r="R310" s="6"/>
      <c r="S310" s="6"/>
      <c r="T310" s="6"/>
      <c r="U310" s="4"/>
      <c r="V310" s="7"/>
    </row>
    <row r="311" spans="2:22" ht="18">
      <c r="B311" s="49"/>
      <c r="C311" s="21"/>
      <c r="D311" s="6"/>
      <c r="E311" s="6"/>
      <c r="F311" s="6"/>
      <c r="G311" s="6"/>
      <c r="H311" s="6"/>
      <c r="I311" s="6"/>
      <c r="J311" s="4"/>
      <c r="K311" s="8"/>
      <c r="L311" s="8"/>
      <c r="M311" s="8"/>
      <c r="N311" s="8"/>
      <c r="O311" s="6"/>
      <c r="P311" s="6"/>
      <c r="Q311" s="15"/>
      <c r="R311" s="6"/>
      <c r="S311" s="6"/>
      <c r="T311" s="6"/>
      <c r="U311" s="4"/>
      <c r="V311" s="7"/>
    </row>
    <row r="312" spans="2:22" ht="18">
      <c r="B312" s="49"/>
      <c r="C312" s="21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8"/>
      <c r="O312" s="6"/>
      <c r="P312" s="6"/>
      <c r="Q312" s="6"/>
      <c r="R312" s="6"/>
      <c r="S312" s="6"/>
      <c r="T312" s="6"/>
      <c r="U312" s="4"/>
      <c r="V312" s="7"/>
    </row>
    <row r="313" spans="2:22" ht="18">
      <c r="B313" s="49"/>
      <c r="C313" s="21"/>
      <c r="D313" s="6"/>
      <c r="E313" s="6"/>
      <c r="F313" s="6"/>
      <c r="G313" s="6"/>
      <c r="H313" s="6"/>
      <c r="I313" s="6"/>
      <c r="J313" s="6"/>
      <c r="K313" s="8"/>
      <c r="L313" s="23"/>
      <c r="M313" s="8"/>
      <c r="N313" s="8"/>
      <c r="O313" s="6"/>
      <c r="P313" s="6"/>
      <c r="Q313" s="6"/>
      <c r="R313" s="4"/>
      <c r="S313" s="4"/>
      <c r="T313" s="4"/>
      <c r="U313" s="4"/>
      <c r="V313" s="7"/>
    </row>
    <row r="314" spans="2:22" ht="18">
      <c r="B314" s="49"/>
      <c r="C314" s="20"/>
      <c r="D314" s="4"/>
      <c r="E314" s="4"/>
      <c r="F314" s="4"/>
      <c r="G314" s="6"/>
      <c r="H314" s="6"/>
      <c r="I314" s="4"/>
      <c r="J314" s="6"/>
      <c r="K314" s="5"/>
      <c r="L314" s="5"/>
      <c r="M314" s="5"/>
      <c r="N314" s="5"/>
      <c r="O314" s="4"/>
      <c r="P314" s="4"/>
      <c r="Q314" s="4"/>
      <c r="R314" s="4"/>
      <c r="S314" s="4"/>
      <c r="T314" s="4"/>
      <c r="U314" s="4"/>
      <c r="V314" s="7"/>
    </row>
    <row r="315" spans="2:22" ht="18">
      <c r="B315" s="49"/>
      <c r="C315" s="21"/>
      <c r="D315" s="6"/>
      <c r="E315" s="6"/>
      <c r="F315" s="6"/>
      <c r="G315" s="6"/>
      <c r="H315" s="4"/>
      <c r="I315" s="6"/>
      <c r="J315" s="6"/>
      <c r="K315" s="8"/>
      <c r="L315" s="8"/>
      <c r="M315" s="8"/>
      <c r="N315" s="8"/>
      <c r="O315" s="6"/>
      <c r="P315" s="6"/>
      <c r="Q315" s="4"/>
      <c r="R315" s="6"/>
      <c r="S315" s="6"/>
      <c r="T315" s="6"/>
      <c r="U315" s="4"/>
      <c r="V315" s="7"/>
    </row>
    <row r="316" spans="2:22" ht="18">
      <c r="B316" s="49"/>
      <c r="C316" s="20"/>
      <c r="D316" s="4"/>
      <c r="E316" s="4"/>
      <c r="F316" s="4"/>
      <c r="G316" s="6"/>
      <c r="H316" s="6"/>
      <c r="I316" s="4"/>
      <c r="K316" s="5"/>
      <c r="L316" s="5"/>
      <c r="M316" s="5"/>
      <c r="N316" s="5"/>
      <c r="O316" s="4"/>
      <c r="P316" s="4"/>
      <c r="Q316" s="6"/>
      <c r="R316" s="4"/>
      <c r="S316" s="4"/>
      <c r="T316" s="4"/>
      <c r="U316" s="4"/>
      <c r="V316" s="7"/>
    </row>
    <row r="317" spans="2:22" ht="18">
      <c r="B317" s="49"/>
      <c r="C317" s="18"/>
      <c r="D317" s="15"/>
      <c r="E317" s="13"/>
      <c r="F317" s="13"/>
      <c r="G317" s="6"/>
      <c r="H317" s="4"/>
      <c r="I317" s="13"/>
      <c r="J317" s="6"/>
      <c r="K317" s="14"/>
      <c r="L317" s="14"/>
      <c r="M317" s="14"/>
      <c r="N317" s="14"/>
      <c r="O317" s="13"/>
      <c r="P317" s="13"/>
      <c r="Q317" s="4"/>
      <c r="R317" s="13"/>
      <c r="S317" s="13"/>
      <c r="T317" s="13"/>
      <c r="U317" s="13"/>
      <c r="V317" s="7"/>
    </row>
    <row r="318" spans="2:22" ht="18">
      <c r="B318" s="3"/>
      <c r="C318" s="18"/>
      <c r="D318" s="13"/>
      <c r="E318" s="13"/>
      <c r="F318" s="13"/>
      <c r="G318" s="6"/>
      <c r="H318" s="13"/>
      <c r="I318" s="13"/>
      <c r="J318" s="6"/>
      <c r="K318" s="14"/>
      <c r="L318" s="14"/>
      <c r="M318" s="14"/>
      <c r="N318" s="14"/>
      <c r="O318" s="13"/>
      <c r="P318" s="13"/>
      <c r="Q318" s="13"/>
      <c r="R318" s="13"/>
      <c r="S318" s="13"/>
      <c r="T318" s="13"/>
      <c r="U318" s="13"/>
      <c r="V318" s="7"/>
    </row>
    <row r="319" spans="2:22" ht="18">
      <c r="B319" s="3"/>
      <c r="C319" s="18"/>
      <c r="D319" s="13"/>
      <c r="E319" s="13"/>
      <c r="F319" s="13"/>
      <c r="G319" s="6"/>
      <c r="H319" s="13"/>
      <c r="I319" s="13"/>
      <c r="J319" s="6"/>
      <c r="K319" s="14"/>
      <c r="L319" s="14"/>
      <c r="M319" s="14"/>
      <c r="N319" s="14"/>
      <c r="O319" s="13"/>
      <c r="P319" s="13"/>
      <c r="Q319" s="13"/>
      <c r="R319" s="13"/>
      <c r="S319" s="13"/>
      <c r="T319" s="13"/>
      <c r="U319" s="13"/>
      <c r="V319" s="7"/>
    </row>
    <row r="320" spans="2:22" ht="18">
      <c r="B320" s="3"/>
      <c r="C320" s="18"/>
      <c r="D320" s="13"/>
      <c r="E320" s="13"/>
      <c r="F320" s="13"/>
      <c r="G320" s="6"/>
      <c r="H320" s="13"/>
      <c r="I320" s="13"/>
      <c r="J320" s="6"/>
      <c r="K320" s="14"/>
      <c r="L320" s="14"/>
      <c r="M320" s="14"/>
      <c r="N320" s="14"/>
      <c r="O320" s="13"/>
      <c r="P320" s="13"/>
      <c r="Q320" s="13"/>
      <c r="R320" s="13"/>
      <c r="S320" s="13"/>
      <c r="T320" s="13"/>
      <c r="U320" s="13"/>
      <c r="V320" s="7"/>
    </row>
    <row r="321" spans="2:22" ht="18">
      <c r="B321" s="3"/>
      <c r="C321" s="20"/>
      <c r="D321" s="13"/>
      <c r="E321" s="13"/>
      <c r="F321" s="13"/>
      <c r="G321" s="6"/>
      <c r="H321" s="13"/>
      <c r="I321" s="13"/>
      <c r="J321" s="4"/>
      <c r="K321" s="14"/>
      <c r="L321" s="14"/>
      <c r="M321" s="14"/>
      <c r="N321" s="14"/>
      <c r="O321" s="13"/>
      <c r="P321" s="13"/>
      <c r="Q321" s="13"/>
      <c r="R321" s="13"/>
      <c r="S321" s="13"/>
      <c r="T321" s="13"/>
      <c r="U321" s="13"/>
      <c r="V321" s="7"/>
    </row>
    <row r="322" spans="2:22" ht="18">
      <c r="B322" s="3"/>
      <c r="C322" s="22"/>
      <c r="D322" s="13"/>
      <c r="E322" s="13"/>
      <c r="F322" s="13"/>
      <c r="G322" s="6"/>
      <c r="H322" s="13"/>
      <c r="I322" s="13"/>
      <c r="J322" s="13"/>
      <c r="K322" s="14"/>
      <c r="L322" s="14"/>
      <c r="M322" s="14"/>
      <c r="N322" s="14"/>
      <c r="O322" s="13"/>
      <c r="P322" s="13"/>
      <c r="Q322" s="13"/>
      <c r="R322" s="13"/>
      <c r="S322" s="13"/>
      <c r="T322" s="13"/>
      <c r="U322" s="13"/>
      <c r="V322" s="7"/>
    </row>
    <row r="323" spans="2:22" ht="18.75" thickBot="1">
      <c r="B323" s="19" t="s">
        <v>11</v>
      </c>
      <c r="C323" s="9">
        <f t="shared" ref="C323:V323" si="10">SUM(C302:C322)</f>
        <v>0</v>
      </c>
      <c r="D323" s="9">
        <f t="shared" si="10"/>
        <v>0</v>
      </c>
      <c r="E323" s="9">
        <f t="shared" si="10"/>
        <v>0</v>
      </c>
      <c r="F323" s="9">
        <f t="shared" si="10"/>
        <v>0</v>
      </c>
      <c r="G323" s="9">
        <f t="shared" si="10"/>
        <v>0</v>
      </c>
      <c r="H323" s="9">
        <f t="shared" si="10"/>
        <v>0</v>
      </c>
      <c r="I323" s="9">
        <f t="shared" si="10"/>
        <v>0</v>
      </c>
      <c r="J323" s="9">
        <f t="shared" si="10"/>
        <v>0</v>
      </c>
      <c r="K323" s="9">
        <f t="shared" si="10"/>
        <v>0</v>
      </c>
      <c r="L323" s="9">
        <f t="shared" si="10"/>
        <v>0</v>
      </c>
      <c r="M323" s="9">
        <f t="shared" si="10"/>
        <v>0</v>
      </c>
      <c r="N323" s="9">
        <f t="shared" si="10"/>
        <v>0</v>
      </c>
      <c r="O323" s="9">
        <f t="shared" si="10"/>
        <v>0</v>
      </c>
      <c r="P323" s="9">
        <f t="shared" si="10"/>
        <v>0</v>
      </c>
      <c r="Q323" s="9">
        <f t="shared" si="10"/>
        <v>0</v>
      </c>
      <c r="R323" s="9">
        <f t="shared" si="10"/>
        <v>0</v>
      </c>
      <c r="S323" s="9">
        <f t="shared" si="10"/>
        <v>0</v>
      </c>
      <c r="T323" s="9">
        <f t="shared" si="10"/>
        <v>0</v>
      </c>
      <c r="U323" s="9">
        <f t="shared" si="10"/>
        <v>0</v>
      </c>
      <c r="V323" s="9">
        <f t="shared" si="10"/>
        <v>0</v>
      </c>
    </row>
    <row r="326" spans="2:22">
      <c r="B326" s="119" t="s">
        <v>53</v>
      </c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</row>
    <row r="327" spans="2:22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</row>
    <row r="328" spans="2:22" ht="15.75" thickBot="1">
      <c r="B328" s="1"/>
      <c r="C328" s="1"/>
      <c r="D328" s="1"/>
      <c r="E328" s="1"/>
      <c r="F328" s="1"/>
      <c r="G328" s="1"/>
      <c r="H328" s="1"/>
      <c r="I328" s="1"/>
      <c r="J328" s="16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2:22" ht="17.25" thickBot="1">
      <c r="B329" s="120" t="s">
        <v>0</v>
      </c>
      <c r="C329" s="121" t="s">
        <v>12</v>
      </c>
      <c r="D329" s="122" t="s">
        <v>1</v>
      </c>
      <c r="E329" s="79" t="s">
        <v>15</v>
      </c>
      <c r="F329" s="11"/>
      <c r="G329" s="121" t="s">
        <v>21</v>
      </c>
      <c r="H329" s="121" t="s">
        <v>2</v>
      </c>
      <c r="I329" s="123" t="s">
        <v>16</v>
      </c>
      <c r="J329" s="121" t="s">
        <v>3</v>
      </c>
      <c r="K329" s="125" t="s">
        <v>6</v>
      </c>
      <c r="L329" s="125"/>
      <c r="M329" s="125"/>
      <c r="N329" s="125"/>
      <c r="O329" s="121" t="s">
        <v>4</v>
      </c>
      <c r="P329" s="125" t="s">
        <v>5</v>
      </c>
      <c r="Q329" s="126" t="s">
        <v>19</v>
      </c>
      <c r="R329" s="126" t="s">
        <v>9</v>
      </c>
      <c r="S329" s="126" t="s">
        <v>10</v>
      </c>
      <c r="T329" s="126" t="s">
        <v>20</v>
      </c>
      <c r="U329" s="126" t="s">
        <v>18</v>
      </c>
      <c r="V329" s="126" t="s">
        <v>11</v>
      </c>
    </row>
    <row r="330" spans="2:22" ht="50.25" thickBot="1">
      <c r="B330" s="120"/>
      <c r="C330" s="121"/>
      <c r="D330" s="121"/>
      <c r="E330" s="80" t="s">
        <v>13</v>
      </c>
      <c r="F330" s="80" t="s">
        <v>14</v>
      </c>
      <c r="G330" s="121"/>
      <c r="H330" s="121"/>
      <c r="I330" s="124"/>
      <c r="J330" s="121"/>
      <c r="K330" s="81" t="s">
        <v>6</v>
      </c>
      <c r="L330" s="81" t="s">
        <v>17</v>
      </c>
      <c r="M330" s="81" t="s">
        <v>7</v>
      </c>
      <c r="N330" s="81" t="s">
        <v>8</v>
      </c>
      <c r="O330" s="121"/>
      <c r="P330" s="125"/>
      <c r="Q330" s="127"/>
      <c r="R330" s="127"/>
      <c r="S330" s="127"/>
      <c r="T330" s="127"/>
      <c r="U330" s="127"/>
      <c r="V330" s="127"/>
    </row>
    <row r="331" spans="2:22" ht="18">
      <c r="B331" s="49"/>
      <c r="C331" s="20"/>
      <c r="D331" s="4"/>
      <c r="E331" s="4"/>
      <c r="F331" s="4"/>
      <c r="G331" s="4"/>
      <c r="H331" s="4"/>
      <c r="I331" s="4"/>
      <c r="J331" s="4"/>
      <c r="K331" s="5"/>
      <c r="L331" s="5"/>
      <c r="M331" s="5"/>
      <c r="N331" s="5"/>
      <c r="O331" s="4"/>
      <c r="P331" s="4"/>
      <c r="Q331" s="4"/>
      <c r="R331" s="4"/>
      <c r="S331" s="6"/>
      <c r="T331" s="6"/>
      <c r="U331" s="6"/>
      <c r="V331" s="7"/>
    </row>
    <row r="332" spans="2:22" ht="18">
      <c r="B332" s="49"/>
      <c r="C332" s="21"/>
      <c r="D332" s="6"/>
      <c r="E332" s="6"/>
      <c r="F332" s="6"/>
      <c r="G332" s="6"/>
      <c r="H332" s="6"/>
      <c r="I332" s="6"/>
      <c r="J332" s="6"/>
      <c r="K332" s="8"/>
      <c r="L332" s="8"/>
      <c r="M332" s="8"/>
      <c r="N332" s="8"/>
      <c r="O332" s="6"/>
      <c r="P332" s="6"/>
      <c r="Q332" s="4"/>
      <c r="R332" s="4"/>
      <c r="S332" s="4"/>
      <c r="T332" s="4"/>
      <c r="U332" s="4"/>
      <c r="V332" s="7"/>
    </row>
    <row r="333" spans="2:22" ht="18">
      <c r="B333" s="49"/>
      <c r="C333" s="20"/>
      <c r="D333" s="4"/>
      <c r="E333" s="4"/>
      <c r="F333" s="4"/>
      <c r="G333" s="4"/>
      <c r="H333" s="4"/>
      <c r="I333" s="4"/>
      <c r="J333" s="4"/>
      <c r="K333" s="5"/>
      <c r="L333" s="5"/>
      <c r="M333" s="5"/>
      <c r="N333" s="5"/>
      <c r="O333" s="4"/>
      <c r="P333" s="4"/>
      <c r="Q333" s="4"/>
      <c r="R333" s="4"/>
      <c r="S333" s="4"/>
      <c r="T333" s="4"/>
      <c r="U333" s="4"/>
      <c r="V333" s="7"/>
    </row>
    <row r="334" spans="2:22" ht="18">
      <c r="B334" s="49"/>
      <c r="C334" s="20"/>
      <c r="D334" s="4"/>
      <c r="E334" s="4"/>
      <c r="F334" s="4"/>
      <c r="G334" s="4"/>
      <c r="H334" s="4"/>
      <c r="I334" s="4"/>
      <c r="J334" s="4"/>
      <c r="K334" s="5"/>
      <c r="L334" s="5"/>
      <c r="M334" s="5"/>
      <c r="N334" s="5"/>
      <c r="O334" s="4"/>
      <c r="P334" s="4"/>
      <c r="Q334" s="4"/>
      <c r="R334" s="4"/>
      <c r="S334" s="6"/>
      <c r="T334" s="6"/>
      <c r="U334" s="6"/>
      <c r="V334" s="7"/>
    </row>
    <row r="335" spans="2:22" ht="18">
      <c r="B335" s="49"/>
      <c r="C335" s="21"/>
      <c r="D335" s="6"/>
      <c r="E335" s="6"/>
      <c r="F335" s="6"/>
      <c r="G335" s="6"/>
      <c r="H335" s="6"/>
      <c r="I335" s="6"/>
      <c r="J335" s="6"/>
      <c r="K335" s="8"/>
      <c r="L335" s="8"/>
      <c r="M335" s="8"/>
      <c r="N335" s="8"/>
      <c r="O335" s="6"/>
      <c r="P335" s="6"/>
      <c r="Q335" s="6"/>
      <c r="R335" s="6"/>
      <c r="S335" s="6"/>
      <c r="T335" s="6"/>
      <c r="U335" s="6"/>
      <c r="V335" s="7"/>
    </row>
    <row r="336" spans="2:22" ht="18">
      <c r="B336" s="49"/>
      <c r="C336" s="21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8"/>
      <c r="O336" s="6"/>
      <c r="P336" s="6"/>
      <c r="Q336" s="6"/>
      <c r="R336" s="6"/>
      <c r="S336" s="6"/>
      <c r="T336" s="6"/>
      <c r="U336" s="6"/>
      <c r="V336" s="7"/>
    </row>
    <row r="337" spans="2:22" ht="18">
      <c r="B337" s="49"/>
      <c r="C337" s="21"/>
      <c r="D337" s="6"/>
      <c r="E337" s="6"/>
      <c r="F337" s="6"/>
      <c r="G337" s="6"/>
      <c r="H337" s="6"/>
      <c r="I337" s="6"/>
      <c r="J337" s="15"/>
      <c r="K337" s="8"/>
      <c r="L337" s="8"/>
      <c r="M337" s="8"/>
      <c r="N337" s="8"/>
      <c r="O337" s="6"/>
      <c r="P337" s="6"/>
      <c r="Q337" s="6"/>
      <c r="R337" s="6"/>
      <c r="S337" s="6"/>
      <c r="T337" s="6"/>
      <c r="U337" s="6"/>
      <c r="V337" s="7"/>
    </row>
    <row r="338" spans="2:22" ht="18">
      <c r="B338" s="49"/>
      <c r="C338" s="21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8"/>
      <c r="O338" s="6"/>
      <c r="P338" s="6"/>
      <c r="Q338" s="4"/>
      <c r="R338" s="4"/>
      <c r="S338" s="4"/>
      <c r="T338" s="4"/>
      <c r="U338" s="4"/>
      <c r="V338" s="7"/>
    </row>
    <row r="339" spans="2:22" ht="18">
      <c r="B339" s="49"/>
      <c r="C339" s="21"/>
      <c r="D339" s="6"/>
      <c r="E339" s="6"/>
      <c r="F339" s="6"/>
      <c r="G339" s="6"/>
      <c r="H339" s="6"/>
      <c r="I339" s="6"/>
      <c r="J339" s="4"/>
      <c r="K339" s="8"/>
      <c r="L339" s="8"/>
      <c r="M339" s="8"/>
      <c r="N339" s="8"/>
      <c r="O339" s="6"/>
      <c r="P339" s="6"/>
      <c r="Q339" s="6"/>
      <c r="R339" s="6"/>
      <c r="S339" s="6"/>
      <c r="T339" s="6"/>
      <c r="U339" s="4"/>
      <c r="V339" s="7"/>
    </row>
    <row r="340" spans="2:22" ht="18">
      <c r="B340" s="49"/>
      <c r="C340" s="21"/>
      <c r="D340" s="6"/>
      <c r="E340" s="6"/>
      <c r="F340" s="6"/>
      <c r="G340" s="6"/>
      <c r="H340" s="6"/>
      <c r="I340" s="6"/>
      <c r="J340" s="4"/>
      <c r="K340" s="82"/>
      <c r="L340" s="8"/>
      <c r="M340" s="8"/>
      <c r="N340" s="8"/>
      <c r="O340" s="6"/>
      <c r="P340" s="6"/>
      <c r="Q340" s="15"/>
      <c r="R340" s="6"/>
      <c r="S340" s="6"/>
      <c r="T340" s="6"/>
      <c r="U340" s="4"/>
      <c r="V340" s="7"/>
    </row>
    <row r="341" spans="2:22" ht="18">
      <c r="B341" s="49"/>
      <c r="C341" s="21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8"/>
      <c r="O341" s="6"/>
      <c r="P341" s="6"/>
      <c r="Q341" s="6"/>
      <c r="R341" s="6"/>
      <c r="S341" s="6"/>
      <c r="T341" s="6"/>
      <c r="U341" s="4"/>
      <c r="V341" s="7"/>
    </row>
    <row r="342" spans="2:22" ht="18">
      <c r="B342" s="49"/>
      <c r="C342" s="21"/>
      <c r="D342" s="6"/>
      <c r="E342" s="6"/>
      <c r="F342" s="6"/>
      <c r="G342" s="6"/>
      <c r="H342" s="6"/>
      <c r="I342" s="6"/>
      <c r="J342" s="6"/>
      <c r="K342" s="8"/>
      <c r="L342" s="23"/>
      <c r="M342" s="8"/>
      <c r="N342" s="8"/>
      <c r="O342" s="6"/>
      <c r="P342" s="6"/>
      <c r="Q342" s="6"/>
      <c r="R342" s="4"/>
      <c r="S342" s="4"/>
      <c r="T342" s="4"/>
      <c r="U342" s="4"/>
      <c r="V342" s="7"/>
    </row>
    <row r="343" spans="2:22" ht="18">
      <c r="B343" s="49"/>
      <c r="C343" s="20"/>
      <c r="D343" s="4"/>
      <c r="E343" s="4"/>
      <c r="F343" s="4"/>
      <c r="G343" s="6"/>
      <c r="H343" s="6"/>
      <c r="I343" s="4"/>
      <c r="J343" s="6"/>
      <c r="K343" s="5"/>
      <c r="L343" s="5"/>
      <c r="M343" s="5"/>
      <c r="N343" s="5"/>
      <c r="O343" s="4"/>
      <c r="P343" s="4"/>
      <c r="Q343" s="4"/>
      <c r="R343" s="4"/>
      <c r="S343" s="4"/>
      <c r="T343" s="4"/>
      <c r="U343" s="4"/>
      <c r="V343" s="7"/>
    </row>
    <row r="344" spans="2:22" ht="18">
      <c r="B344" s="49"/>
      <c r="C344" s="21"/>
      <c r="D344" s="6"/>
      <c r="E344" s="6"/>
      <c r="F344" s="6"/>
      <c r="G344" s="6"/>
      <c r="H344" s="4"/>
      <c r="I344" s="6"/>
      <c r="J344" s="6"/>
      <c r="K344" s="8"/>
      <c r="L344" s="8"/>
      <c r="M344" s="8"/>
      <c r="N344" s="8"/>
      <c r="O344" s="6"/>
      <c r="P344" s="6"/>
      <c r="Q344" s="4"/>
      <c r="R344" s="6"/>
      <c r="S344" s="6"/>
      <c r="T344" s="6"/>
      <c r="U344" s="4"/>
      <c r="V344" s="7"/>
    </row>
    <row r="345" spans="2:22" ht="18">
      <c r="B345" s="49"/>
      <c r="C345" s="20"/>
      <c r="D345" s="4"/>
      <c r="E345" s="4"/>
      <c r="F345" s="4"/>
      <c r="G345" s="6"/>
      <c r="H345" s="6"/>
      <c r="I345" s="4"/>
      <c r="K345" s="5"/>
      <c r="L345" s="5"/>
      <c r="M345" s="5"/>
      <c r="N345" s="5"/>
      <c r="O345" s="4"/>
      <c r="P345" s="4"/>
      <c r="Q345" s="6"/>
      <c r="R345" s="4"/>
      <c r="S345" s="4"/>
      <c r="T345" s="4"/>
      <c r="U345" s="4"/>
      <c r="V345" s="7"/>
    </row>
    <row r="346" spans="2:22" ht="18">
      <c r="B346" s="49"/>
      <c r="C346" s="18"/>
      <c r="D346" s="15"/>
      <c r="E346" s="13"/>
      <c r="F346" s="13"/>
      <c r="G346" s="6"/>
      <c r="H346" s="4"/>
      <c r="I346" s="13"/>
      <c r="J346" s="6"/>
      <c r="K346" s="14"/>
      <c r="L346" s="14"/>
      <c r="M346" s="14"/>
      <c r="N346" s="14"/>
      <c r="O346" s="13"/>
      <c r="P346" s="13"/>
      <c r="Q346" s="4"/>
      <c r="R346" s="13"/>
      <c r="S346" s="13"/>
      <c r="T346" s="13"/>
      <c r="U346" s="13"/>
      <c r="V346" s="7"/>
    </row>
    <row r="347" spans="2:22" ht="18">
      <c r="B347" s="3"/>
      <c r="C347" s="18"/>
      <c r="D347" s="13"/>
      <c r="E347" s="13"/>
      <c r="F347" s="13"/>
      <c r="G347" s="6"/>
      <c r="H347" s="13"/>
      <c r="I347" s="13"/>
      <c r="J347" s="6"/>
      <c r="K347" s="14"/>
      <c r="L347" s="14"/>
      <c r="M347" s="14"/>
      <c r="N347" s="14"/>
      <c r="O347" s="13"/>
      <c r="P347" s="13"/>
      <c r="Q347" s="13"/>
      <c r="R347" s="13"/>
      <c r="S347" s="13"/>
      <c r="T347" s="13"/>
      <c r="U347" s="13"/>
      <c r="V347" s="7"/>
    </row>
    <row r="348" spans="2:22" ht="18">
      <c r="B348" s="3"/>
      <c r="C348" s="18"/>
      <c r="D348" s="13"/>
      <c r="E348" s="13"/>
      <c r="F348" s="13"/>
      <c r="G348" s="6"/>
      <c r="H348" s="13"/>
      <c r="I348" s="13"/>
      <c r="J348" s="6"/>
      <c r="K348" s="14"/>
      <c r="L348" s="14"/>
      <c r="M348" s="14"/>
      <c r="N348" s="14"/>
      <c r="O348" s="13"/>
      <c r="P348" s="13"/>
      <c r="Q348" s="13"/>
      <c r="R348" s="13"/>
      <c r="S348" s="13"/>
      <c r="T348" s="13"/>
      <c r="U348" s="13"/>
      <c r="V348" s="7"/>
    </row>
    <row r="349" spans="2:22" ht="18">
      <c r="B349" s="3"/>
      <c r="C349" s="18"/>
      <c r="D349" s="13"/>
      <c r="E349" s="13"/>
      <c r="F349" s="13"/>
      <c r="G349" s="6"/>
      <c r="H349" s="13"/>
      <c r="I349" s="13"/>
      <c r="J349" s="6"/>
      <c r="K349" s="14"/>
      <c r="L349" s="14"/>
      <c r="M349" s="14"/>
      <c r="N349" s="14"/>
      <c r="O349" s="13"/>
      <c r="P349" s="13"/>
      <c r="Q349" s="13"/>
      <c r="R349" s="13"/>
      <c r="S349" s="13"/>
      <c r="T349" s="13"/>
      <c r="U349" s="13"/>
      <c r="V349" s="7"/>
    </row>
    <row r="350" spans="2:22" ht="18">
      <c r="B350" s="3"/>
      <c r="C350" s="20"/>
      <c r="D350" s="13"/>
      <c r="E350" s="13"/>
      <c r="F350" s="13"/>
      <c r="G350" s="6"/>
      <c r="H350" s="13"/>
      <c r="I350" s="13"/>
      <c r="J350" s="4"/>
      <c r="K350" s="14"/>
      <c r="L350" s="14"/>
      <c r="M350" s="14"/>
      <c r="N350" s="14"/>
      <c r="O350" s="13"/>
      <c r="P350" s="13"/>
      <c r="Q350" s="13"/>
      <c r="R350" s="13"/>
      <c r="S350" s="13"/>
      <c r="T350" s="13"/>
      <c r="U350" s="13"/>
      <c r="V350" s="7"/>
    </row>
    <row r="351" spans="2:22" ht="18">
      <c r="B351" s="3"/>
      <c r="C351" s="22"/>
      <c r="D351" s="13"/>
      <c r="E351" s="13"/>
      <c r="F351" s="13"/>
      <c r="G351" s="6"/>
      <c r="H351" s="13"/>
      <c r="I351" s="13"/>
      <c r="J351" s="13"/>
      <c r="K351" s="14"/>
      <c r="L351" s="14"/>
      <c r="M351" s="14"/>
      <c r="N351" s="14"/>
      <c r="O351" s="13"/>
      <c r="P351" s="13"/>
      <c r="Q351" s="13"/>
      <c r="R351" s="13"/>
      <c r="S351" s="13"/>
      <c r="T351" s="13"/>
      <c r="U351" s="13"/>
      <c r="V351" s="7"/>
    </row>
    <row r="352" spans="2:22" ht="18.75" thickBot="1">
      <c r="B352" s="19" t="s">
        <v>11</v>
      </c>
      <c r="C352" s="9">
        <f t="shared" ref="C352:V352" si="11">SUM(C331:C351)</f>
        <v>0</v>
      </c>
      <c r="D352" s="9">
        <f t="shared" si="11"/>
        <v>0</v>
      </c>
      <c r="E352" s="9">
        <f t="shared" si="11"/>
        <v>0</v>
      </c>
      <c r="F352" s="9">
        <f t="shared" si="11"/>
        <v>0</v>
      </c>
      <c r="G352" s="9">
        <f t="shared" si="11"/>
        <v>0</v>
      </c>
      <c r="H352" s="9">
        <f t="shared" si="11"/>
        <v>0</v>
      </c>
      <c r="I352" s="9">
        <f t="shared" si="11"/>
        <v>0</v>
      </c>
      <c r="J352" s="9">
        <f t="shared" si="11"/>
        <v>0</v>
      </c>
      <c r="K352" s="9">
        <f t="shared" si="11"/>
        <v>0</v>
      </c>
      <c r="L352" s="9">
        <f t="shared" si="11"/>
        <v>0</v>
      </c>
      <c r="M352" s="9">
        <f t="shared" si="11"/>
        <v>0</v>
      </c>
      <c r="N352" s="9">
        <f t="shared" si="11"/>
        <v>0</v>
      </c>
      <c r="O352" s="9">
        <f t="shared" si="11"/>
        <v>0</v>
      </c>
      <c r="P352" s="9">
        <f t="shared" si="11"/>
        <v>0</v>
      </c>
      <c r="Q352" s="9">
        <f t="shared" si="11"/>
        <v>0</v>
      </c>
      <c r="R352" s="9">
        <f t="shared" si="11"/>
        <v>0</v>
      </c>
      <c r="S352" s="9">
        <f t="shared" si="11"/>
        <v>0</v>
      </c>
      <c r="T352" s="9">
        <f t="shared" si="11"/>
        <v>0</v>
      </c>
      <c r="U352" s="9">
        <f t="shared" si="11"/>
        <v>0</v>
      </c>
      <c r="V352" s="9">
        <f t="shared" si="11"/>
        <v>0</v>
      </c>
    </row>
  </sheetData>
  <mergeCells count="204">
    <mergeCell ref="B4:V5"/>
    <mergeCell ref="B7:B8"/>
    <mergeCell ref="C7:C8"/>
    <mergeCell ref="D7:D8"/>
    <mergeCell ref="G7:G8"/>
    <mergeCell ref="H7:H8"/>
    <mergeCell ref="I7:I8"/>
    <mergeCell ref="J7:J8"/>
    <mergeCell ref="K7:N7"/>
    <mergeCell ref="O7:O8"/>
    <mergeCell ref="P7:P8"/>
    <mergeCell ref="Q7:Q8"/>
    <mergeCell ref="R7:R8"/>
    <mergeCell ref="S7:S8"/>
    <mergeCell ref="T7:T8"/>
    <mergeCell ref="U7:U8"/>
    <mergeCell ref="V7:V8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R40:R41"/>
    <mergeCell ref="S40:S41"/>
    <mergeCell ref="T40:T41"/>
    <mergeCell ref="U40:U41"/>
    <mergeCell ref="V40:V41"/>
    <mergeCell ref="B66:V67"/>
    <mergeCell ref="B69:B70"/>
    <mergeCell ref="C69:C70"/>
    <mergeCell ref="D69:D70"/>
    <mergeCell ref="G69:G70"/>
    <mergeCell ref="H69:H70"/>
    <mergeCell ref="I69:I70"/>
    <mergeCell ref="J69:J70"/>
    <mergeCell ref="K69:N69"/>
    <mergeCell ref="O69:O70"/>
    <mergeCell ref="P69:P70"/>
    <mergeCell ref="Q69:Q70"/>
    <mergeCell ref="R69:R70"/>
    <mergeCell ref="S69:S70"/>
    <mergeCell ref="U98:U99"/>
    <mergeCell ref="V98:V99"/>
    <mergeCell ref="B123:V124"/>
    <mergeCell ref="T69:T70"/>
    <mergeCell ref="U69:U70"/>
    <mergeCell ref="V69:V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O126:O127"/>
    <mergeCell ref="P126:P127"/>
    <mergeCell ref="B126:B127"/>
    <mergeCell ref="C126:C127"/>
    <mergeCell ref="D126:D127"/>
    <mergeCell ref="G126:G127"/>
    <mergeCell ref="H126:H127"/>
    <mergeCell ref="S98:S99"/>
    <mergeCell ref="T98:T99"/>
    <mergeCell ref="V126:V127"/>
    <mergeCell ref="B152:V153"/>
    <mergeCell ref="B155:B156"/>
    <mergeCell ref="C155:C156"/>
    <mergeCell ref="D155:D156"/>
    <mergeCell ref="G155:G156"/>
    <mergeCell ref="H155:H156"/>
    <mergeCell ref="I155:I156"/>
    <mergeCell ref="J155:J156"/>
    <mergeCell ref="K155:N155"/>
    <mergeCell ref="O155:O156"/>
    <mergeCell ref="P155:P156"/>
    <mergeCell ref="Q155:Q156"/>
    <mergeCell ref="R155:R156"/>
    <mergeCell ref="S155:S156"/>
    <mergeCell ref="T155:T156"/>
    <mergeCell ref="Q126:Q127"/>
    <mergeCell ref="R126:R127"/>
    <mergeCell ref="S126:S127"/>
    <mergeCell ref="T126:T127"/>
    <mergeCell ref="U126:U127"/>
    <mergeCell ref="I126:I127"/>
    <mergeCell ref="J126:J127"/>
    <mergeCell ref="K126:N126"/>
    <mergeCell ref="U155:U156"/>
    <mergeCell ref="V155:V156"/>
    <mergeCell ref="B181:V182"/>
    <mergeCell ref="B184:B185"/>
    <mergeCell ref="C184:C185"/>
    <mergeCell ref="D184:D185"/>
    <mergeCell ref="G184:G185"/>
    <mergeCell ref="H184:H185"/>
    <mergeCell ref="I184:I185"/>
    <mergeCell ref="J184:J185"/>
    <mergeCell ref="K184:N184"/>
    <mergeCell ref="O184:O185"/>
    <mergeCell ref="P184:P185"/>
    <mergeCell ref="Q184:Q185"/>
    <mergeCell ref="R184:R185"/>
    <mergeCell ref="S184:S185"/>
    <mergeCell ref="U213:U214"/>
    <mergeCell ref="V213:V214"/>
    <mergeCell ref="B239:V240"/>
    <mergeCell ref="T184:T185"/>
    <mergeCell ref="U184:U185"/>
    <mergeCell ref="V184:V185"/>
    <mergeCell ref="B210:V211"/>
    <mergeCell ref="B213:B214"/>
    <mergeCell ref="C213:C214"/>
    <mergeCell ref="D213:D214"/>
    <mergeCell ref="G213:G214"/>
    <mergeCell ref="H213:H214"/>
    <mergeCell ref="I213:I214"/>
    <mergeCell ref="J213:J214"/>
    <mergeCell ref="K213:N213"/>
    <mergeCell ref="O213:O214"/>
    <mergeCell ref="P213:P214"/>
    <mergeCell ref="Q213:Q214"/>
    <mergeCell ref="R213:R214"/>
    <mergeCell ref="O242:O243"/>
    <mergeCell ref="P242:P243"/>
    <mergeCell ref="B242:B243"/>
    <mergeCell ref="C242:C243"/>
    <mergeCell ref="D242:D243"/>
    <mergeCell ref="G242:G243"/>
    <mergeCell ref="H242:H243"/>
    <mergeCell ref="S213:S214"/>
    <mergeCell ref="T213:T214"/>
    <mergeCell ref="V242:V243"/>
    <mergeCell ref="B268:V269"/>
    <mergeCell ref="B271:B272"/>
    <mergeCell ref="C271:C272"/>
    <mergeCell ref="D271:D272"/>
    <mergeCell ref="G271:G272"/>
    <mergeCell ref="H271:H272"/>
    <mergeCell ref="I271:I272"/>
    <mergeCell ref="J271:J272"/>
    <mergeCell ref="K271:N271"/>
    <mergeCell ref="O271:O272"/>
    <mergeCell ref="P271:P272"/>
    <mergeCell ref="Q271:Q272"/>
    <mergeCell ref="R271:R272"/>
    <mergeCell ref="S271:S272"/>
    <mergeCell ref="T271:T272"/>
    <mergeCell ref="Q242:Q243"/>
    <mergeCell ref="R242:R243"/>
    <mergeCell ref="S242:S243"/>
    <mergeCell ref="T242:T243"/>
    <mergeCell ref="U242:U243"/>
    <mergeCell ref="I242:I243"/>
    <mergeCell ref="J242:J243"/>
    <mergeCell ref="K242:N242"/>
    <mergeCell ref="U271:U272"/>
    <mergeCell ref="V271:V272"/>
    <mergeCell ref="B297:V298"/>
    <mergeCell ref="B300:B301"/>
    <mergeCell ref="C300:C301"/>
    <mergeCell ref="D300:D301"/>
    <mergeCell ref="G300:G301"/>
    <mergeCell ref="H300:H301"/>
    <mergeCell ref="I300:I301"/>
    <mergeCell ref="J300:J301"/>
    <mergeCell ref="K300:N300"/>
    <mergeCell ref="O300:O301"/>
    <mergeCell ref="P300:P301"/>
    <mergeCell ref="Q300:Q301"/>
    <mergeCell ref="R300:R301"/>
    <mergeCell ref="S300:S301"/>
    <mergeCell ref="S329:S330"/>
    <mergeCell ref="T329:T330"/>
    <mergeCell ref="U329:U330"/>
    <mergeCell ref="V329:V330"/>
    <mergeCell ref="T300:T301"/>
    <mergeCell ref="U300:U301"/>
    <mergeCell ref="V300:V301"/>
    <mergeCell ref="B326:V327"/>
    <mergeCell ref="B329:B330"/>
    <mergeCell ref="C329:C330"/>
    <mergeCell ref="D329:D330"/>
    <mergeCell ref="G329:G330"/>
    <mergeCell ref="H329:H330"/>
    <mergeCell ref="I329:I330"/>
    <mergeCell ref="J329:J330"/>
    <mergeCell ref="K329:N329"/>
    <mergeCell ref="O329:O330"/>
    <mergeCell ref="P329:P330"/>
    <mergeCell ref="Q329:Q330"/>
    <mergeCell ref="R329:R3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V364"/>
  <sheetViews>
    <sheetView topLeftCell="J220" zoomScale="95" zoomScaleNormal="95" workbookViewId="0">
      <selection activeCell="S227" sqref="S227"/>
    </sheetView>
  </sheetViews>
  <sheetFormatPr baseColWidth="10" defaultColWidth="11.42578125" defaultRowHeight="15"/>
  <cols>
    <col min="1" max="1" width="2.28515625" customWidth="1"/>
    <col min="2" max="2" width="14.85546875" bestFit="1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3.2851562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>
        <v>44199</v>
      </c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/>
      <c r="Q9" s="4"/>
      <c r="R9" s="4">
        <v>300</v>
      </c>
      <c r="S9" s="6"/>
      <c r="T9" s="6"/>
      <c r="U9" s="6"/>
      <c r="V9" s="7"/>
    </row>
    <row r="10" spans="2:22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/>
      <c r="Q10" s="4"/>
      <c r="R10" s="4">
        <v>600</v>
      </c>
      <c r="S10" s="4"/>
      <c r="T10" s="4"/>
      <c r="U10" s="4"/>
      <c r="V10" s="7"/>
    </row>
    <row r="11" spans="2:22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>
        <v>6300</v>
      </c>
      <c r="R11" s="4">
        <v>300</v>
      </c>
      <c r="S11" s="4"/>
      <c r="T11" s="4"/>
      <c r="U11" s="4"/>
      <c r="V11" s="7"/>
    </row>
    <row r="12" spans="2:22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/>
      <c r="Q12" s="4"/>
      <c r="R12" s="4">
        <v>300</v>
      </c>
      <c r="S12" s="6"/>
      <c r="T12" s="6"/>
      <c r="U12" s="6"/>
      <c r="V12" s="7"/>
    </row>
    <row r="13" spans="2:22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/>
      <c r="R13" s="6"/>
      <c r="S13" s="6"/>
      <c r="T13" s="6"/>
      <c r="U13" s="6"/>
      <c r="V13" s="7"/>
    </row>
    <row r="14" spans="2:22" ht="18">
      <c r="B14" s="49">
        <v>44206</v>
      </c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/>
      <c r="R14" s="6">
        <v>300</v>
      </c>
      <c r="S14" s="6"/>
      <c r="T14" s="6"/>
      <c r="U14" s="6"/>
      <c r="V14" s="7"/>
    </row>
    <row r="15" spans="2:22" ht="18">
      <c r="B15" s="49">
        <v>44207</v>
      </c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/>
      <c r="R15" s="6"/>
      <c r="S15" s="6"/>
      <c r="T15" s="6"/>
      <c r="U15" s="6"/>
      <c r="V15" s="7"/>
    </row>
    <row r="16" spans="2:22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/>
      <c r="R16" s="4">
        <v>300</v>
      </c>
      <c r="S16" s="4"/>
      <c r="T16" s="4"/>
      <c r="U16" s="4"/>
      <c r="V16" s="7"/>
    </row>
    <row r="17" spans="2:22" ht="18">
      <c r="B17" s="49">
        <v>44209</v>
      </c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/>
      <c r="R17" s="6">
        <v>1000</v>
      </c>
      <c r="S17" s="6"/>
      <c r="T17" s="6"/>
      <c r="U17" s="4"/>
      <c r="V17" s="7"/>
    </row>
    <row r="18" spans="2:22" ht="18">
      <c r="B18" s="49">
        <v>44210</v>
      </c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/>
      <c r="R18" s="6">
        <v>300</v>
      </c>
      <c r="S18" s="6"/>
      <c r="T18" s="6"/>
      <c r="U18" s="4"/>
      <c r="V18" s="7"/>
    </row>
    <row r="19" spans="2:22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/>
      <c r="R19" s="6">
        <v>600</v>
      </c>
      <c r="S19" s="6"/>
      <c r="T19" s="6"/>
      <c r="U19" s="4"/>
      <c r="V19" s="7"/>
    </row>
    <row r="20" spans="2:22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/>
      <c r="R20" s="4">
        <v>0</v>
      </c>
      <c r="S20" s="4"/>
      <c r="T20" s="4"/>
      <c r="U20" s="4"/>
      <c r="V20" s="7"/>
    </row>
    <row r="21" spans="2:22" ht="18">
      <c r="B21" s="49">
        <v>44215</v>
      </c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/>
      <c r="R21" s="4">
        <v>0</v>
      </c>
      <c r="S21" s="4"/>
      <c r="T21" s="4"/>
      <c r="U21" s="4"/>
      <c r="V21" s="7"/>
    </row>
    <row r="22" spans="2:22" ht="18">
      <c r="B22" s="49">
        <v>44216</v>
      </c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/>
      <c r="R22" s="6">
        <v>0</v>
      </c>
      <c r="S22" s="6"/>
      <c r="T22" s="6"/>
      <c r="U22" s="4"/>
      <c r="V22" s="7"/>
    </row>
    <row r="23" spans="2:22" ht="18">
      <c r="B23" s="49">
        <v>44217</v>
      </c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/>
      <c r="R23" s="4">
        <v>300</v>
      </c>
      <c r="S23" s="4"/>
      <c r="T23" s="4"/>
      <c r="U23" s="4"/>
      <c r="V23" s="7"/>
    </row>
    <row r="24" spans="2:22" ht="18">
      <c r="B24" s="49">
        <v>44220</v>
      </c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/>
      <c r="Q24" s="4"/>
      <c r="R24" s="13">
        <v>0</v>
      </c>
      <c r="S24" s="13"/>
      <c r="T24" s="13"/>
      <c r="U24" s="13"/>
      <c r="V24" s="7"/>
    </row>
    <row r="25" spans="2:22" ht="18">
      <c r="B25" s="49">
        <v>44221</v>
      </c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>
        <v>1000</v>
      </c>
      <c r="S25" s="13"/>
      <c r="T25" s="13"/>
      <c r="U25" s="13"/>
      <c r="V25" s="7"/>
    </row>
    <row r="26" spans="2:22" ht="18">
      <c r="B26" s="49">
        <v>44222</v>
      </c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>
        <v>900</v>
      </c>
      <c r="S26" s="13"/>
      <c r="T26" s="13"/>
      <c r="U26" s="13"/>
      <c r="V26" s="7"/>
    </row>
    <row r="27" spans="2:22" ht="18">
      <c r="B27" s="49">
        <v>44223</v>
      </c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/>
      <c r="R27" s="13">
        <v>0</v>
      </c>
      <c r="S27" s="13"/>
      <c r="T27" s="13"/>
      <c r="U27" s="13"/>
      <c r="V27" s="7"/>
    </row>
    <row r="28" spans="2:22" ht="18">
      <c r="B28" s="49">
        <v>44224</v>
      </c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/>
      <c r="Q28" s="13"/>
      <c r="R28" s="13">
        <v>1600</v>
      </c>
      <c r="S28" s="13"/>
      <c r="T28" s="13"/>
      <c r="U28" s="13"/>
      <c r="V28" s="7"/>
    </row>
    <row r="29" spans="2:22" ht="18">
      <c r="B29" s="49">
        <v>44227</v>
      </c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/>
      <c r="R29" s="13">
        <v>300</v>
      </c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0</v>
      </c>
      <c r="Q30" s="9">
        <f t="shared" si="0"/>
        <v>6300</v>
      </c>
      <c r="R30" s="9">
        <f t="shared" si="0"/>
        <v>8100</v>
      </c>
      <c r="S30" s="9">
        <f t="shared" si="0"/>
        <v>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 ht="15" customHeight="1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 ht="15" customHeight="1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customHeight="1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>
        <v>44228</v>
      </c>
      <c r="C42" s="20"/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/>
      <c r="Q42" s="4">
        <v>1750</v>
      </c>
      <c r="R42" s="4">
        <v>300</v>
      </c>
      <c r="S42" s="6"/>
      <c r="T42" s="6"/>
      <c r="U42" s="6"/>
      <c r="V42" s="7"/>
    </row>
    <row r="43" spans="2:22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>
        <v>0</v>
      </c>
      <c r="R43" s="4">
        <v>0</v>
      </c>
      <c r="S43" s="4"/>
      <c r="T43" s="4"/>
      <c r="U43" s="4"/>
      <c r="V43" s="7"/>
    </row>
    <row r="44" spans="2:22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/>
      <c r="R44" s="4">
        <v>600</v>
      </c>
      <c r="S44" s="4"/>
      <c r="T44" s="4"/>
      <c r="U44" s="4"/>
      <c r="V44" s="7"/>
    </row>
    <row r="45" spans="2:22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/>
      <c r="Q45" s="4"/>
      <c r="R45" s="4">
        <v>600</v>
      </c>
      <c r="S45" s="6"/>
      <c r="T45" s="6"/>
      <c r="U45" s="6"/>
      <c r="V45" s="7"/>
    </row>
    <row r="46" spans="2:22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/>
      <c r="R46" s="6">
        <v>0</v>
      </c>
      <c r="S46" s="6"/>
      <c r="T46" s="6"/>
      <c r="U46" s="6"/>
      <c r="V46" s="7"/>
    </row>
    <row r="47" spans="2:22" ht="18">
      <c r="B47" s="49">
        <v>44235</v>
      </c>
      <c r="C47" s="21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/>
      <c r="R47" s="6">
        <v>900</v>
      </c>
      <c r="S47" s="6"/>
      <c r="T47" s="6"/>
      <c r="U47" s="6"/>
      <c r="V47" s="7"/>
    </row>
    <row r="48" spans="2:22" ht="18">
      <c r="B48" s="49">
        <v>44236</v>
      </c>
      <c r="C48" s="21"/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/>
      <c r="R48" s="6">
        <v>0</v>
      </c>
      <c r="S48" s="6"/>
      <c r="T48" s="6"/>
      <c r="U48" s="6"/>
      <c r="V48" s="7"/>
    </row>
    <row r="49" spans="2:22" ht="18">
      <c r="B49" s="49">
        <v>44237</v>
      </c>
      <c r="C49" s="21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/>
      <c r="R49" s="4">
        <v>0</v>
      </c>
      <c r="S49" s="4"/>
      <c r="T49" s="4"/>
      <c r="U49" s="4"/>
      <c r="V49" s="7"/>
    </row>
    <row r="50" spans="2:22" ht="18">
      <c r="B50" s="49">
        <v>44238</v>
      </c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/>
      <c r="R50" s="6">
        <v>300</v>
      </c>
      <c r="S50" s="6"/>
      <c r="T50" s="6"/>
      <c r="U50" s="4"/>
      <c r="V50" s="7"/>
    </row>
    <row r="51" spans="2:22" ht="18">
      <c r="B51" s="49">
        <v>44241</v>
      </c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/>
      <c r="R51" s="6">
        <v>6300</v>
      </c>
      <c r="S51" s="6"/>
      <c r="T51" s="6"/>
      <c r="U51" s="4"/>
      <c r="V51" s="7"/>
    </row>
    <row r="52" spans="2:22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>
        <v>0</v>
      </c>
      <c r="S52" s="6"/>
      <c r="T52" s="6"/>
      <c r="U52" s="4"/>
      <c r="V52" s="7"/>
    </row>
    <row r="53" spans="2:22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/>
      <c r="Q53" s="6"/>
      <c r="R53" s="4">
        <v>2300</v>
      </c>
      <c r="S53" s="4"/>
      <c r="T53" s="4"/>
      <c r="U53" s="4"/>
      <c r="V53" s="7"/>
    </row>
    <row r="54" spans="2:22" ht="18">
      <c r="B54" s="49">
        <v>44244</v>
      </c>
      <c r="C54" s="20"/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/>
      <c r="R54" s="4">
        <v>300</v>
      </c>
      <c r="S54" s="4"/>
      <c r="T54" s="4"/>
      <c r="U54" s="4"/>
      <c r="V54" s="7"/>
    </row>
    <row r="55" spans="2:22" ht="18">
      <c r="B55" s="49">
        <v>44245</v>
      </c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/>
      <c r="R55" s="6">
        <v>0</v>
      </c>
      <c r="S55" s="6"/>
      <c r="T55" s="6"/>
      <c r="U55" s="4"/>
      <c r="V55" s="7"/>
    </row>
    <row r="56" spans="2:22" ht="18">
      <c r="B56" s="49">
        <v>44248</v>
      </c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/>
      <c r="R56" s="4">
        <v>300</v>
      </c>
      <c r="S56" s="4"/>
      <c r="T56" s="4"/>
      <c r="U56" s="4"/>
      <c r="V56" s="7"/>
    </row>
    <row r="57" spans="2:22" ht="18">
      <c r="B57" s="49">
        <v>44249</v>
      </c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/>
      <c r="Q57" s="4"/>
      <c r="R57" s="13">
        <v>300</v>
      </c>
      <c r="S57" s="13"/>
      <c r="T57" s="13"/>
      <c r="U57" s="13"/>
      <c r="V57" s="7"/>
    </row>
    <row r="58" spans="2:22" ht="18">
      <c r="B58" s="49">
        <v>44250</v>
      </c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>
        <v>300</v>
      </c>
      <c r="S58" s="13"/>
      <c r="T58" s="13"/>
      <c r="U58" s="13"/>
      <c r="V58" s="7"/>
    </row>
    <row r="59" spans="2:22" ht="18">
      <c r="B59" s="3"/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/>
      <c r="R59" s="13"/>
      <c r="S59" s="13"/>
      <c r="T59" s="13"/>
      <c r="U59" s="13"/>
      <c r="V59" s="7"/>
    </row>
    <row r="60" spans="2:22" ht="18">
      <c r="B60" s="3"/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/>
      <c r="Q60" s="13"/>
      <c r="R60" s="13"/>
      <c r="S60" s="13"/>
      <c r="T60" s="13"/>
      <c r="U60" s="13"/>
      <c r="V60" s="7"/>
    </row>
    <row r="61" spans="2:22" ht="18">
      <c r="B61" s="3"/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/>
      <c r="Q61" s="13"/>
      <c r="R61" s="13"/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0</v>
      </c>
      <c r="Q63" s="9">
        <f t="shared" si="1"/>
        <v>1750</v>
      </c>
      <c r="R63" s="9">
        <f t="shared" si="1"/>
        <v>12500</v>
      </c>
      <c r="S63" s="9">
        <f t="shared" si="1"/>
        <v>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4"/>
      <c r="P71" s="4"/>
      <c r="Q71" s="4"/>
      <c r="R71" s="4">
        <v>600</v>
      </c>
      <c r="S71" s="6"/>
      <c r="T71" s="6"/>
      <c r="U71" s="6"/>
      <c r="V71" s="7"/>
    </row>
    <row r="72" spans="2:22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>
        <v>3800</v>
      </c>
      <c r="R72" s="4">
        <v>2500</v>
      </c>
      <c r="S72" s="4"/>
      <c r="T72" s="4"/>
      <c r="U72" s="4"/>
      <c r="V72" s="7"/>
    </row>
    <row r="73" spans="2:22" ht="18">
      <c r="B73" s="49">
        <v>44258</v>
      </c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>
        <v>0</v>
      </c>
      <c r="R73" s="4">
        <v>0</v>
      </c>
      <c r="S73" s="4"/>
      <c r="T73" s="4"/>
      <c r="U73" s="4"/>
      <c r="V73" s="7"/>
    </row>
    <row r="74" spans="2:22" ht="18">
      <c r="B74" s="49">
        <v>44259</v>
      </c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/>
      <c r="R74" s="4">
        <v>600</v>
      </c>
      <c r="S74" s="6"/>
      <c r="T74" s="6"/>
      <c r="U74" s="6"/>
      <c r="V74" s="7"/>
    </row>
    <row r="75" spans="2:22" ht="18">
      <c r="B75" s="49">
        <v>44262</v>
      </c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/>
      <c r="R75" s="6">
        <v>300</v>
      </c>
      <c r="S75" s="6"/>
      <c r="T75" s="6"/>
      <c r="U75" s="6"/>
      <c r="V75" s="7"/>
    </row>
    <row r="76" spans="2:22" ht="18">
      <c r="B76" s="49">
        <v>44263</v>
      </c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6"/>
      <c r="R76" s="6">
        <v>600</v>
      </c>
      <c r="S76" s="6"/>
      <c r="T76" s="6"/>
      <c r="U76" s="6"/>
      <c r="V76" s="7"/>
    </row>
    <row r="77" spans="2:22" ht="18">
      <c r="B77" s="49">
        <v>44264</v>
      </c>
      <c r="C77" s="21"/>
      <c r="D77" s="6"/>
      <c r="E77" s="6"/>
      <c r="F77" s="6"/>
      <c r="G77" s="6"/>
      <c r="H77" s="6"/>
      <c r="I77" s="6"/>
      <c r="J77" s="15"/>
      <c r="K77" s="8"/>
      <c r="L77" s="8"/>
      <c r="M77" s="8"/>
      <c r="N77" s="8"/>
      <c r="O77" s="6"/>
      <c r="P77" s="6"/>
      <c r="Q77" s="6"/>
      <c r="R77" s="6"/>
      <c r="S77" s="6"/>
      <c r="T77" s="6"/>
      <c r="U77" s="6"/>
      <c r="V77" s="7"/>
    </row>
    <row r="78" spans="2:22" ht="18">
      <c r="B78" s="49">
        <v>44265</v>
      </c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/>
      <c r="R78" s="4"/>
      <c r="S78" s="4"/>
      <c r="T78" s="4"/>
      <c r="U78" s="4"/>
      <c r="V78" s="7"/>
    </row>
    <row r="79" spans="2:22" ht="18">
      <c r="B79" s="49">
        <v>44267</v>
      </c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6"/>
      <c r="R79" s="6"/>
      <c r="S79" s="6"/>
      <c r="T79" s="6"/>
      <c r="U79" s="4"/>
      <c r="V79" s="7"/>
    </row>
    <row r="80" spans="2:22" ht="18">
      <c r="B80" s="49">
        <v>44269</v>
      </c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15"/>
      <c r="R80" s="6"/>
      <c r="S80" s="6"/>
      <c r="T80" s="6"/>
      <c r="U80" s="4"/>
      <c r="V80" s="7"/>
    </row>
    <row r="81" spans="2:22" ht="18">
      <c r="B81" s="49">
        <v>44270</v>
      </c>
      <c r="C81" s="21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>
        <v>2000</v>
      </c>
      <c r="R81" s="6">
        <v>900</v>
      </c>
      <c r="S81" s="6"/>
      <c r="T81" s="6"/>
      <c r="U81" s="4"/>
      <c r="V81" s="7"/>
    </row>
    <row r="82" spans="2:22" ht="18">
      <c r="B82" s="49">
        <v>44271</v>
      </c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6"/>
      <c r="R82" s="4">
        <v>1900</v>
      </c>
      <c r="S82" s="4"/>
      <c r="T82" s="4"/>
      <c r="U82" s="4"/>
      <c r="V82" s="7"/>
    </row>
    <row r="83" spans="2:22" ht="18">
      <c r="B83" s="49">
        <v>44272</v>
      </c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>
        <v>0</v>
      </c>
      <c r="R83" s="4">
        <v>0</v>
      </c>
      <c r="S83" s="4"/>
      <c r="T83" s="4"/>
      <c r="U83" s="4"/>
      <c r="V83" s="7"/>
    </row>
    <row r="84" spans="2:22" ht="18">
      <c r="B84" s="49" t="s">
        <v>56</v>
      </c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>
        <v>0</v>
      </c>
      <c r="R84" s="6">
        <v>300</v>
      </c>
      <c r="S84" s="6"/>
      <c r="T84" s="6"/>
      <c r="U84" s="4"/>
      <c r="V84" s="7"/>
    </row>
    <row r="85" spans="2:22" ht="18">
      <c r="B85" s="49"/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6"/>
      <c r="R85" s="4"/>
      <c r="S85" s="4"/>
      <c r="T85" s="4"/>
      <c r="U85" s="4"/>
      <c r="V85" s="7"/>
    </row>
    <row r="86" spans="2:22" ht="18">
      <c r="B86" s="49"/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/>
      <c r="R86" s="13"/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13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13"/>
      <c r="S88" s="13"/>
      <c r="T88" s="13"/>
      <c r="U88" s="13"/>
      <c r="V88" s="7"/>
    </row>
    <row r="89" spans="2:22" ht="18">
      <c r="B89" s="3"/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/>
      <c r="R89" s="13"/>
      <c r="S89" s="13"/>
      <c r="T89" s="13"/>
      <c r="U89" s="13"/>
      <c r="V89" s="7"/>
    </row>
    <row r="90" spans="2:22" ht="18">
      <c r="B90" s="3"/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/>
      <c r="R90" s="13"/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/>
      <c r="R91" s="13"/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0</v>
      </c>
      <c r="Q92" s="9">
        <f t="shared" si="2"/>
        <v>5800</v>
      </c>
      <c r="R92" s="9">
        <f t="shared" si="2"/>
        <v>7700</v>
      </c>
      <c r="S92" s="9">
        <f t="shared" si="2"/>
        <v>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">
      <c r="B100" s="49">
        <v>44287</v>
      </c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>
        <v>0</v>
      </c>
      <c r="R100" s="4">
        <v>300</v>
      </c>
      <c r="S100" s="6"/>
      <c r="T100" s="6"/>
      <c r="U100" s="6"/>
      <c r="V100" s="7"/>
    </row>
    <row r="101" spans="2:22" ht="18">
      <c r="B101" s="49">
        <v>44290</v>
      </c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>
        <v>0</v>
      </c>
      <c r="R101" s="4">
        <v>600</v>
      </c>
      <c r="S101" s="4"/>
      <c r="T101" s="4"/>
      <c r="U101" s="4"/>
      <c r="V101" s="7"/>
    </row>
    <row r="102" spans="2:22" ht="18">
      <c r="B102" s="49">
        <v>44291</v>
      </c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>
        <v>3500</v>
      </c>
      <c r="R102" s="4">
        <v>0</v>
      </c>
      <c r="S102" s="4"/>
      <c r="T102" s="4"/>
      <c r="U102" s="4"/>
      <c r="V102" s="7"/>
    </row>
    <row r="103" spans="2:22" ht="18">
      <c r="B103" s="49">
        <v>44292</v>
      </c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/>
      <c r="R103" s="4"/>
      <c r="S103" s="6"/>
      <c r="T103" s="6"/>
      <c r="U103" s="6"/>
      <c r="V103" s="7"/>
    </row>
    <row r="104" spans="2:22" ht="18">
      <c r="B104" s="49">
        <v>44293</v>
      </c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7"/>
    </row>
    <row r="105" spans="2:22" ht="18">
      <c r="B105" s="49">
        <v>44294</v>
      </c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>
        <v>0</v>
      </c>
      <c r="R105" s="6">
        <v>2000</v>
      </c>
      <c r="S105" s="6"/>
      <c r="T105" s="6"/>
      <c r="U105" s="6"/>
      <c r="V105" s="7"/>
    </row>
    <row r="106" spans="2:22" ht="18">
      <c r="B106" s="49">
        <v>44297</v>
      </c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>
        <v>0</v>
      </c>
      <c r="R106" s="6">
        <v>300</v>
      </c>
      <c r="S106" s="6"/>
      <c r="T106" s="6"/>
      <c r="U106" s="6"/>
      <c r="V106" s="7"/>
    </row>
    <row r="107" spans="2:22" ht="18">
      <c r="B107" s="49">
        <v>44298</v>
      </c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/>
      <c r="R107" s="4"/>
      <c r="S107" s="4"/>
      <c r="T107" s="4"/>
      <c r="U107" s="4"/>
      <c r="V107" s="7"/>
    </row>
    <row r="108" spans="2:22" ht="18">
      <c r="B108" s="49">
        <v>44299</v>
      </c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/>
      <c r="R108" s="6"/>
      <c r="S108" s="6"/>
      <c r="T108" s="6"/>
      <c r="U108" s="4"/>
      <c r="V108" s="7"/>
    </row>
    <row r="109" spans="2:22" ht="18">
      <c r="B109" s="49">
        <v>44300</v>
      </c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/>
      <c r="R109" s="6"/>
      <c r="S109" s="6"/>
      <c r="T109" s="6"/>
      <c r="U109" s="4"/>
      <c r="V109" s="7"/>
    </row>
    <row r="110" spans="2:22" ht="18">
      <c r="B110" s="49">
        <v>44301</v>
      </c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/>
      <c r="S110" s="6"/>
      <c r="T110" s="6"/>
      <c r="U110" s="4"/>
      <c r="V110" s="7"/>
    </row>
    <row r="111" spans="2:22" ht="18">
      <c r="B111" s="49">
        <v>44304</v>
      </c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/>
      <c r="R111" s="4"/>
      <c r="S111" s="4"/>
      <c r="T111" s="4"/>
      <c r="U111" s="4"/>
      <c r="V111" s="7"/>
    </row>
    <row r="112" spans="2:22" ht="18">
      <c r="B112" s="49"/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/>
      <c r="N112" s="5"/>
      <c r="O112" s="4"/>
      <c r="P112" s="4"/>
      <c r="Q112" s="4"/>
      <c r="R112" s="4"/>
      <c r="S112" s="4"/>
      <c r="T112" s="4"/>
      <c r="U112" s="4"/>
      <c r="V112" s="7"/>
    </row>
    <row r="113" spans="2:22" ht="18">
      <c r="B113" s="49"/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/>
      <c r="R113" s="6"/>
      <c r="S113" s="6"/>
      <c r="T113" s="6"/>
      <c r="U113" s="4"/>
      <c r="V113" s="7"/>
    </row>
    <row r="114" spans="2:22" ht="18">
      <c r="B114" s="49"/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">
      <c r="B115" s="49"/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">
      <c r="B116" s="3"/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3500</v>
      </c>
      <c r="R121" s="9">
        <f t="shared" si="3"/>
        <v>3200</v>
      </c>
      <c r="S121" s="9">
        <f t="shared" si="3"/>
        <v>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>
        <v>44318</v>
      </c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>
        <v>0</v>
      </c>
      <c r="R128" s="4">
        <v>300</v>
      </c>
      <c r="S128" s="6"/>
      <c r="T128" s="6"/>
      <c r="U128" s="6"/>
      <c r="V128" s="7"/>
    </row>
    <row r="129" spans="2:22" ht="18">
      <c r="B129" s="49">
        <v>44319</v>
      </c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>
        <v>0</v>
      </c>
      <c r="R129" s="4">
        <v>0</v>
      </c>
      <c r="S129" s="4"/>
      <c r="T129" s="4"/>
      <c r="U129" s="4"/>
      <c r="V129" s="7"/>
    </row>
    <row r="130" spans="2:22" ht="18">
      <c r="B130" s="49">
        <v>44320</v>
      </c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>
        <v>0</v>
      </c>
      <c r="R130" s="4">
        <v>0</v>
      </c>
      <c r="S130" s="4"/>
      <c r="T130" s="4"/>
      <c r="U130" s="4"/>
      <c r="V130" s="7"/>
    </row>
    <row r="131" spans="2:22" ht="18">
      <c r="B131" s="49">
        <v>44321</v>
      </c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>
        <v>0</v>
      </c>
      <c r="R131" s="4">
        <v>1200</v>
      </c>
      <c r="S131" s="6"/>
      <c r="T131" s="6"/>
      <c r="U131" s="6"/>
      <c r="V131" s="7"/>
    </row>
    <row r="132" spans="2:22" ht="18">
      <c r="B132" s="49">
        <v>44322</v>
      </c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>
        <v>0</v>
      </c>
      <c r="R132" s="6">
        <v>300</v>
      </c>
      <c r="S132" s="6"/>
      <c r="T132" s="6"/>
      <c r="U132" s="6"/>
      <c r="V132" s="7"/>
    </row>
    <row r="133" spans="2:22" ht="18">
      <c r="B133" s="49">
        <v>44325</v>
      </c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>
        <v>0</v>
      </c>
      <c r="R133" s="6">
        <v>300</v>
      </c>
      <c r="S133" s="6"/>
      <c r="T133" s="6"/>
      <c r="U133" s="6"/>
      <c r="V133" s="7"/>
    </row>
    <row r="134" spans="2:22" ht="18">
      <c r="B134" s="49">
        <v>44326</v>
      </c>
      <c r="C134" s="21"/>
      <c r="D134" s="6"/>
      <c r="E134" s="6"/>
      <c r="F134" s="6"/>
      <c r="G134" s="6"/>
      <c r="H134" s="6"/>
      <c r="I134" s="6"/>
      <c r="J134" s="15"/>
      <c r="K134" s="8"/>
      <c r="L134" s="8"/>
      <c r="M134" s="8"/>
      <c r="N134" s="8"/>
      <c r="O134" s="6"/>
      <c r="P134" s="6"/>
      <c r="Q134" s="6">
        <v>0</v>
      </c>
      <c r="R134" s="6">
        <v>600</v>
      </c>
      <c r="S134" s="6"/>
      <c r="T134" s="6"/>
      <c r="U134" s="6"/>
      <c r="V134" s="7"/>
    </row>
    <row r="135" spans="2:22" ht="18">
      <c r="B135" s="49">
        <v>44327</v>
      </c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>
        <v>0</v>
      </c>
      <c r="R135" s="4">
        <v>600</v>
      </c>
      <c r="S135" s="4"/>
      <c r="T135" s="4"/>
      <c r="U135" s="4"/>
      <c r="V135" s="7"/>
    </row>
    <row r="136" spans="2:22" ht="18">
      <c r="B136" s="49">
        <v>44328</v>
      </c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6">
        <v>0</v>
      </c>
      <c r="R136" s="6">
        <v>0</v>
      </c>
      <c r="S136" s="6"/>
      <c r="T136" s="6"/>
      <c r="U136" s="4"/>
      <c r="V136" s="7"/>
    </row>
    <row r="137" spans="2:22" ht="18">
      <c r="B137" s="49">
        <v>44332</v>
      </c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>
        <v>0</v>
      </c>
      <c r="R137" s="6">
        <v>3000</v>
      </c>
      <c r="S137" s="6"/>
      <c r="T137" s="6"/>
      <c r="U137" s="4"/>
      <c r="V137" s="7"/>
    </row>
    <row r="138" spans="2:22" ht="18">
      <c r="B138" s="49">
        <v>44333</v>
      </c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>
        <v>0</v>
      </c>
      <c r="R138" s="6">
        <v>300</v>
      </c>
      <c r="S138" s="6"/>
      <c r="T138" s="6"/>
      <c r="U138" s="4"/>
      <c r="V138" s="7"/>
    </row>
    <row r="139" spans="2:22" ht="18">
      <c r="B139" s="49">
        <v>44334</v>
      </c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>
        <v>0</v>
      </c>
      <c r="R139" s="4">
        <v>300</v>
      </c>
      <c r="S139" s="4"/>
      <c r="T139" s="4"/>
      <c r="U139" s="4"/>
      <c r="V139" s="7"/>
    </row>
    <row r="140" spans="2:22" ht="18">
      <c r="B140" s="49">
        <v>44335</v>
      </c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>
        <v>0</v>
      </c>
      <c r="R140" s="4">
        <v>300</v>
      </c>
      <c r="S140" s="4"/>
      <c r="T140" s="4"/>
      <c r="U140" s="4"/>
      <c r="V140" s="7"/>
    </row>
    <row r="141" spans="2:22" ht="18">
      <c r="B141" s="49">
        <v>44336</v>
      </c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>
        <v>0</v>
      </c>
      <c r="R141" s="4">
        <v>300</v>
      </c>
      <c r="S141" s="6"/>
      <c r="T141" s="6"/>
      <c r="U141" s="4"/>
      <c r="V141" s="7"/>
    </row>
    <row r="142" spans="2:22" ht="18">
      <c r="B142" s="49">
        <v>44339</v>
      </c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/>
      <c r="R142" s="4"/>
      <c r="S142" s="4"/>
      <c r="T142" s="4"/>
      <c r="U142" s="4"/>
      <c r="V142" s="7"/>
    </row>
    <row r="143" spans="2:22" ht="18">
      <c r="B143" s="49">
        <v>44340</v>
      </c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/>
      <c r="R143" s="13">
        <v>0</v>
      </c>
      <c r="S143" s="13"/>
      <c r="T143" s="13"/>
      <c r="U143" s="13"/>
      <c r="V143" s="7"/>
    </row>
    <row r="144" spans="2:22" ht="18">
      <c r="B144" s="3">
        <v>44341</v>
      </c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>
        <v>0</v>
      </c>
      <c r="S144" s="13"/>
      <c r="T144" s="13"/>
      <c r="U144" s="13"/>
      <c r="V144" s="7"/>
    </row>
    <row r="145" spans="2:22" ht="18">
      <c r="B145" s="3">
        <v>44343</v>
      </c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>
        <v>0</v>
      </c>
      <c r="R145" s="13">
        <v>0</v>
      </c>
      <c r="S145" s="13"/>
      <c r="T145" s="13"/>
      <c r="U145" s="13"/>
      <c r="V145" s="7"/>
    </row>
    <row r="146" spans="2:22" ht="18">
      <c r="B146" s="3"/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/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.75" thickBot="1">
      <c r="B149" s="19" t="s">
        <v>11</v>
      </c>
      <c r="C149" s="9">
        <f t="shared" ref="C149:V149" si="4">SUM(C128:C148)</f>
        <v>0</v>
      </c>
      <c r="D149" s="9">
        <f t="shared" si="4"/>
        <v>0</v>
      </c>
      <c r="E149" s="9">
        <f t="shared" si="4"/>
        <v>0</v>
      </c>
      <c r="F149" s="9">
        <f t="shared" si="4"/>
        <v>0</v>
      </c>
      <c r="G149" s="9">
        <f t="shared" si="4"/>
        <v>0</v>
      </c>
      <c r="H149" s="9">
        <f t="shared" si="4"/>
        <v>0</v>
      </c>
      <c r="I149" s="9">
        <f t="shared" si="4"/>
        <v>0</v>
      </c>
      <c r="J149" s="9">
        <f t="shared" si="4"/>
        <v>0</v>
      </c>
      <c r="K149" s="9">
        <f t="shared" si="4"/>
        <v>0</v>
      </c>
      <c r="L149" s="9">
        <f t="shared" si="4"/>
        <v>0</v>
      </c>
      <c r="M149" s="9">
        <f t="shared" si="4"/>
        <v>0</v>
      </c>
      <c r="N149" s="9">
        <f t="shared" si="4"/>
        <v>0</v>
      </c>
      <c r="O149" s="9">
        <f t="shared" si="4"/>
        <v>0</v>
      </c>
      <c r="P149" s="9">
        <f t="shared" si="4"/>
        <v>0</v>
      </c>
      <c r="Q149" s="9">
        <f t="shared" si="4"/>
        <v>0</v>
      </c>
      <c r="R149" s="9">
        <f t="shared" si="4"/>
        <v>7500</v>
      </c>
      <c r="S149" s="9">
        <f t="shared" si="4"/>
        <v>0</v>
      </c>
      <c r="T149" s="9">
        <f t="shared" si="4"/>
        <v>0</v>
      </c>
      <c r="U149" s="9">
        <f t="shared" si="4"/>
        <v>0</v>
      </c>
      <c r="V149" s="9">
        <f t="shared" si="4"/>
        <v>0</v>
      </c>
    </row>
    <row r="152" spans="2:22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 ht="15.75" thickBot="1"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121" t="s">
        <v>2</v>
      </c>
      <c r="I155" s="123" t="s">
        <v>16</v>
      </c>
      <c r="J155" s="121" t="s">
        <v>3</v>
      </c>
      <c r="K155" s="125" t="s">
        <v>6</v>
      </c>
      <c r="L155" s="125"/>
      <c r="M155" s="125"/>
      <c r="N155" s="125"/>
      <c r="O155" s="121" t="s">
        <v>4</v>
      </c>
      <c r="P155" s="125" t="s">
        <v>5</v>
      </c>
      <c r="Q155" s="126" t="s">
        <v>19</v>
      </c>
      <c r="R155" s="126" t="s">
        <v>9</v>
      </c>
      <c r="S155" s="126" t="s">
        <v>10</v>
      </c>
      <c r="T155" s="126" t="s">
        <v>20</v>
      </c>
      <c r="U155" s="126" t="s">
        <v>18</v>
      </c>
      <c r="V155" s="126" t="s">
        <v>11</v>
      </c>
    </row>
    <row r="156" spans="2:22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121"/>
      <c r="I156" s="124"/>
      <c r="J156" s="121"/>
      <c r="K156" s="81" t="s">
        <v>6</v>
      </c>
      <c r="L156" s="81" t="s">
        <v>17</v>
      </c>
      <c r="M156" s="81" t="s">
        <v>7</v>
      </c>
      <c r="N156" s="81" t="s">
        <v>8</v>
      </c>
      <c r="O156" s="121"/>
      <c r="P156" s="125"/>
      <c r="Q156" s="127"/>
      <c r="R156" s="127"/>
      <c r="S156" s="127"/>
      <c r="T156" s="127"/>
      <c r="U156" s="127"/>
      <c r="V156" s="127"/>
    </row>
    <row r="157" spans="2:22" ht="18">
      <c r="B157" s="49">
        <v>44348</v>
      </c>
      <c r="C157" s="20"/>
      <c r="D157" s="4"/>
      <c r="E157" s="4"/>
      <c r="F157" s="4"/>
      <c r="G157" s="4"/>
      <c r="H157" s="4"/>
      <c r="I157" s="4"/>
      <c r="J157" s="4"/>
      <c r="K157" s="5"/>
      <c r="L157" s="5"/>
      <c r="M157" s="5"/>
      <c r="N157" s="5"/>
      <c r="O157" s="4"/>
      <c r="P157" s="4"/>
      <c r="Q157" s="4">
        <v>0</v>
      </c>
      <c r="R157" s="4">
        <v>1300</v>
      </c>
      <c r="S157" s="6"/>
      <c r="T157" s="6"/>
      <c r="U157" s="6"/>
      <c r="V157" s="7"/>
    </row>
    <row r="158" spans="2:22" ht="18">
      <c r="B158" s="49">
        <v>44349</v>
      </c>
      <c r="C158" s="21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4">
        <v>0</v>
      </c>
      <c r="R158" s="4"/>
      <c r="S158" s="4"/>
      <c r="T158" s="4"/>
      <c r="U158" s="4"/>
      <c r="V158" s="7"/>
    </row>
    <row r="159" spans="2:22" ht="18">
      <c r="B159" s="49">
        <v>44350</v>
      </c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>
        <v>900</v>
      </c>
      <c r="S159" s="4"/>
      <c r="T159" s="4"/>
      <c r="U159" s="4"/>
      <c r="V159" s="7"/>
    </row>
    <row r="160" spans="2:22" ht="18">
      <c r="B160" s="49">
        <v>44351</v>
      </c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/>
      <c r="R160" s="4"/>
      <c r="S160" s="6"/>
      <c r="T160" s="6"/>
      <c r="U160" s="6"/>
      <c r="V160" s="7"/>
    </row>
    <row r="161" spans="2:22" ht="18">
      <c r="B161" s="49">
        <v>44352</v>
      </c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18">
      <c r="B162" s="49">
        <v>44353</v>
      </c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>
        <v>44354</v>
      </c>
      <c r="C163" s="21"/>
      <c r="D163" s="6"/>
      <c r="E163" s="6"/>
      <c r="F163" s="6"/>
      <c r="G163" s="6"/>
      <c r="H163" s="6"/>
      <c r="I163" s="6"/>
      <c r="J163" s="15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7"/>
    </row>
    <row r="164" spans="2:22" ht="18">
      <c r="B164" s="49">
        <v>44355</v>
      </c>
      <c r="C164" s="21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4"/>
      <c r="R164" s="4"/>
      <c r="S164" s="4"/>
      <c r="T164" s="4"/>
      <c r="U164" s="4"/>
      <c r="V164" s="7"/>
    </row>
    <row r="165" spans="2:22" ht="18">
      <c r="B165" s="49">
        <v>44356</v>
      </c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4"/>
      <c r="V165" s="7"/>
    </row>
    <row r="166" spans="2:22" ht="18">
      <c r="B166" s="49">
        <v>44357</v>
      </c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15"/>
      <c r="R166" s="6"/>
      <c r="S166" s="6"/>
      <c r="T166" s="6"/>
      <c r="U166" s="4"/>
      <c r="V166" s="7"/>
    </row>
    <row r="167" spans="2:22" ht="18">
      <c r="B167" s="49">
        <v>44358</v>
      </c>
      <c r="C167" s="21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8"/>
      <c r="O167" s="6"/>
      <c r="P167" s="6"/>
      <c r="Q167" s="6"/>
      <c r="R167" s="6"/>
      <c r="S167" s="6"/>
      <c r="T167" s="6"/>
      <c r="U167" s="4"/>
      <c r="V167" s="7"/>
    </row>
    <row r="168" spans="2:22" ht="18">
      <c r="B168" s="49">
        <v>44359</v>
      </c>
      <c r="C168" s="21"/>
      <c r="D168" s="6"/>
      <c r="E168" s="6"/>
      <c r="F168" s="6"/>
      <c r="G168" s="6"/>
      <c r="H168" s="6"/>
      <c r="I168" s="6"/>
      <c r="J168" s="6"/>
      <c r="K168" s="8"/>
      <c r="L168" s="23"/>
      <c r="M168" s="8"/>
      <c r="N168" s="8"/>
      <c r="O168" s="6"/>
      <c r="P168" s="6"/>
      <c r="Q168" s="6"/>
      <c r="R168" s="4"/>
      <c r="S168" s="4"/>
      <c r="T168" s="4"/>
      <c r="U168" s="4"/>
      <c r="V168" s="7"/>
    </row>
    <row r="169" spans="2:22" ht="18">
      <c r="B169" s="49">
        <v>44360</v>
      </c>
      <c r="C169" s="20"/>
      <c r="D169" s="4"/>
      <c r="E169" s="4"/>
      <c r="F169" s="4"/>
      <c r="G169" s="6"/>
      <c r="H169" s="6"/>
      <c r="I169" s="4"/>
      <c r="J169" s="6"/>
      <c r="K169" s="5"/>
      <c r="L169" s="5"/>
      <c r="M169" s="5"/>
      <c r="N169" s="5"/>
      <c r="O169" s="4"/>
      <c r="P169" s="4"/>
      <c r="Q169" s="4"/>
      <c r="R169" s="4"/>
      <c r="S169" s="4"/>
      <c r="T169" s="4"/>
      <c r="U169" s="4"/>
      <c r="V169" s="7"/>
    </row>
    <row r="170" spans="2:22" ht="18">
      <c r="B170" s="49">
        <v>44361</v>
      </c>
      <c r="C170" s="21"/>
      <c r="D170" s="6"/>
      <c r="E170" s="6"/>
      <c r="F170" s="6"/>
      <c r="G170" s="6"/>
      <c r="H170" s="4"/>
      <c r="I170" s="6"/>
      <c r="J170" s="6"/>
      <c r="K170" s="8"/>
      <c r="L170" s="8"/>
      <c r="M170" s="8"/>
      <c r="N170" s="8"/>
      <c r="O170" s="6"/>
      <c r="P170" s="6"/>
      <c r="Q170" s="4"/>
      <c r="R170" s="6">
        <v>300</v>
      </c>
      <c r="S170" s="6"/>
      <c r="T170" s="6"/>
      <c r="U170" s="4"/>
      <c r="V170" s="7"/>
    </row>
    <row r="171" spans="2:22" ht="18">
      <c r="B171" s="49">
        <v>44362</v>
      </c>
      <c r="C171" s="20"/>
      <c r="D171" s="4"/>
      <c r="E171" s="4"/>
      <c r="F171" s="4"/>
      <c r="G171" s="6"/>
      <c r="H171" s="6"/>
      <c r="I171" s="4"/>
      <c r="K171" s="5"/>
      <c r="L171" s="5"/>
      <c r="M171" s="5"/>
      <c r="N171" s="5"/>
      <c r="O171" s="4"/>
      <c r="P171" s="4"/>
      <c r="Q171" s="6"/>
      <c r="R171" s="4"/>
      <c r="S171" s="4"/>
      <c r="T171" s="4"/>
      <c r="U171" s="4"/>
      <c r="V171" s="7"/>
    </row>
    <row r="172" spans="2:22" ht="18">
      <c r="B172" s="49">
        <v>44363</v>
      </c>
      <c r="C172" s="18"/>
      <c r="D172" s="15"/>
      <c r="E172" s="13"/>
      <c r="F172" s="13"/>
      <c r="G172" s="6"/>
      <c r="H172" s="4"/>
      <c r="I172" s="13"/>
      <c r="J172" s="6"/>
      <c r="K172" s="14"/>
      <c r="L172" s="14"/>
      <c r="M172" s="14"/>
      <c r="N172" s="14"/>
      <c r="O172" s="13"/>
      <c r="P172" s="13"/>
      <c r="Q172" s="4"/>
      <c r="R172" s="13">
        <v>1000</v>
      </c>
      <c r="S172" s="13"/>
      <c r="T172" s="13"/>
      <c r="U172" s="13"/>
      <c r="V172" s="7"/>
    </row>
    <row r="173" spans="2:22" ht="18">
      <c r="B173" s="49">
        <v>44364</v>
      </c>
      <c r="D173" s="13"/>
      <c r="E173" s="13"/>
      <c r="F173" s="13"/>
      <c r="G173" s="6"/>
      <c r="H173" s="13"/>
      <c r="I173" s="13"/>
      <c r="J173" s="6"/>
      <c r="K173" s="14"/>
      <c r="L173" s="14"/>
      <c r="M173" s="14"/>
      <c r="N173" s="14"/>
      <c r="O173" s="13"/>
      <c r="P173" s="13"/>
      <c r="Q173" s="13"/>
      <c r="R173" s="13">
        <v>0</v>
      </c>
      <c r="S173" s="13"/>
      <c r="T173" s="13"/>
      <c r="U173" s="13"/>
      <c r="V173" s="7"/>
    </row>
    <row r="174" spans="2:22" ht="18">
      <c r="B174" s="49">
        <v>44365</v>
      </c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49">
        <v>44366</v>
      </c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49">
        <v>44367</v>
      </c>
      <c r="C176" s="18"/>
      <c r="D176" s="13"/>
      <c r="E176" s="13"/>
      <c r="F176" s="13"/>
      <c r="G176" s="6"/>
      <c r="H176" s="13"/>
      <c r="I176" s="13"/>
      <c r="J176" s="6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">
      <c r="B177" s="49">
        <v>44368</v>
      </c>
      <c r="C177" s="20"/>
      <c r="D177" s="13"/>
      <c r="E177" s="13"/>
      <c r="F177" s="13"/>
      <c r="G177" s="6"/>
      <c r="H177" s="13"/>
      <c r="I177" s="13"/>
      <c r="J177" s="4"/>
      <c r="K177" s="14"/>
      <c r="L177" s="14"/>
      <c r="M177" s="14"/>
      <c r="N177" s="14"/>
      <c r="O177" s="13"/>
      <c r="P177" s="13"/>
      <c r="Q177" s="13"/>
      <c r="R177" s="13"/>
      <c r="S177" s="13"/>
      <c r="T177" s="13"/>
      <c r="U177" s="13"/>
      <c r="V177" s="7"/>
    </row>
    <row r="178" spans="2:22" ht="18">
      <c r="B178" s="49">
        <v>44369</v>
      </c>
      <c r="D178" s="13"/>
      <c r="E178" s="13"/>
      <c r="F178" s="13"/>
      <c r="G178" s="6"/>
      <c r="H178" s="13"/>
      <c r="I178" s="13"/>
      <c r="J178" s="13"/>
      <c r="K178" s="14"/>
      <c r="L178" s="14"/>
      <c r="M178" s="14"/>
      <c r="N178" s="14"/>
      <c r="O178" s="13"/>
      <c r="P178" s="13"/>
      <c r="Q178" s="13"/>
      <c r="R178" s="13"/>
      <c r="S178" s="13"/>
      <c r="T178" s="13"/>
      <c r="U178" s="13"/>
      <c r="V178" s="7"/>
    </row>
    <row r="179" spans="2:22" ht="18">
      <c r="B179" s="49">
        <v>44370</v>
      </c>
      <c r="C179" s="10"/>
      <c r="D179" s="13"/>
      <c r="E179" s="13"/>
      <c r="F179" s="13"/>
      <c r="G179" s="6"/>
      <c r="H179" s="13"/>
      <c r="I179" s="13"/>
      <c r="J179" s="13"/>
      <c r="K179" s="14"/>
      <c r="L179" s="14"/>
      <c r="M179" s="14"/>
      <c r="N179" s="14"/>
      <c r="O179" s="13"/>
      <c r="P179" s="13"/>
      <c r="Q179" s="13"/>
      <c r="R179" s="13"/>
      <c r="S179" s="13"/>
      <c r="T179" s="13"/>
      <c r="U179" s="13"/>
      <c r="V179" s="7"/>
    </row>
    <row r="180" spans="2:22" ht="18">
      <c r="B180" s="49">
        <v>44369</v>
      </c>
      <c r="C180" s="10"/>
      <c r="D180" s="13"/>
      <c r="E180" s="13"/>
      <c r="F180" s="13"/>
      <c r="G180" s="6"/>
      <c r="H180" s="13"/>
      <c r="I180" s="13"/>
      <c r="J180" s="13"/>
      <c r="K180" s="14"/>
      <c r="L180" s="14"/>
      <c r="M180" s="14"/>
      <c r="N180" s="14"/>
      <c r="O180" s="13"/>
      <c r="P180" s="13"/>
      <c r="Q180" s="13"/>
      <c r="R180" s="13">
        <v>300</v>
      </c>
      <c r="S180" s="13"/>
      <c r="T180" s="13"/>
      <c r="U180" s="13"/>
      <c r="V180" s="7"/>
    </row>
    <row r="181" spans="2:22" ht="18">
      <c r="B181" s="49">
        <v>44370</v>
      </c>
      <c r="C181" s="10"/>
      <c r="D181" s="13"/>
      <c r="E181" s="13"/>
      <c r="F181" s="13"/>
      <c r="G181" s="6"/>
      <c r="H181" s="13"/>
      <c r="I181" s="13"/>
      <c r="J181" s="13"/>
      <c r="K181" s="14"/>
      <c r="L181" s="14"/>
      <c r="M181" s="14"/>
      <c r="N181" s="14"/>
      <c r="O181" s="13"/>
      <c r="P181" s="13"/>
      <c r="Q181" s="13"/>
      <c r="R181" s="13"/>
      <c r="S181" s="13"/>
      <c r="T181" s="13"/>
      <c r="U181" s="13"/>
      <c r="V181" s="7"/>
    </row>
    <row r="182" spans="2:22" ht="18">
      <c r="B182" s="49">
        <v>44371</v>
      </c>
      <c r="D182" s="13"/>
      <c r="E182" s="13"/>
      <c r="F182" s="13"/>
      <c r="G182" s="6"/>
      <c r="H182" s="13"/>
      <c r="I182" s="13"/>
      <c r="J182" s="13"/>
      <c r="K182" s="14"/>
      <c r="L182" s="14"/>
      <c r="M182" s="14"/>
      <c r="N182" s="14"/>
      <c r="O182" s="13"/>
      <c r="P182" s="13"/>
      <c r="Q182" s="13"/>
      <c r="R182" s="13">
        <v>1600</v>
      </c>
      <c r="S182" s="13"/>
      <c r="T182" s="13"/>
      <c r="U182" s="13"/>
      <c r="V182" s="7"/>
    </row>
    <row r="183" spans="2:22" ht="18.75" thickBot="1">
      <c r="B183" s="19" t="s">
        <v>11</v>
      </c>
      <c r="D183" s="9">
        <f t="shared" ref="D183:V183" si="5">SUM(D157:D182)</f>
        <v>0</v>
      </c>
      <c r="E183" s="9">
        <f t="shared" si="5"/>
        <v>0</v>
      </c>
      <c r="F183" s="9">
        <f t="shared" si="5"/>
        <v>0</v>
      </c>
      <c r="G183" s="9">
        <f t="shared" si="5"/>
        <v>0</v>
      </c>
      <c r="H183" s="9">
        <f t="shared" si="5"/>
        <v>0</v>
      </c>
      <c r="I183" s="9">
        <f t="shared" si="5"/>
        <v>0</v>
      </c>
      <c r="J183" s="9">
        <f t="shared" si="5"/>
        <v>0</v>
      </c>
      <c r="K183" s="9">
        <f t="shared" si="5"/>
        <v>0</v>
      </c>
      <c r="L183" s="9">
        <f t="shared" si="5"/>
        <v>0</v>
      </c>
      <c r="M183" s="9">
        <f t="shared" si="5"/>
        <v>0</v>
      </c>
      <c r="N183" s="9">
        <f t="shared" si="5"/>
        <v>0</v>
      </c>
      <c r="O183" s="9">
        <f t="shared" si="5"/>
        <v>0</v>
      </c>
      <c r="P183" s="9">
        <f t="shared" si="5"/>
        <v>0</v>
      </c>
      <c r="Q183" s="9">
        <f t="shared" si="5"/>
        <v>0</v>
      </c>
      <c r="R183" s="9">
        <f t="shared" si="5"/>
        <v>5400</v>
      </c>
      <c r="S183" s="9">
        <f t="shared" si="5"/>
        <v>0</v>
      </c>
      <c r="T183" s="9">
        <f t="shared" si="5"/>
        <v>0</v>
      </c>
      <c r="U183" s="9">
        <f t="shared" si="5"/>
        <v>0</v>
      </c>
      <c r="V183" s="9">
        <f t="shared" si="5"/>
        <v>0</v>
      </c>
    </row>
    <row r="186" spans="2:22">
      <c r="B186" s="119" t="s">
        <v>42</v>
      </c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</row>
    <row r="187" spans="2:22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</row>
    <row r="188" spans="2:22" ht="15.75" thickBot="1">
      <c r="B188" s="1"/>
      <c r="C188" s="1"/>
      <c r="D188" s="1"/>
      <c r="E188" s="1"/>
      <c r="F188" s="1"/>
      <c r="G188" s="1"/>
      <c r="H188" s="1"/>
      <c r="I188" s="1"/>
      <c r="J188" s="16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2:22" ht="17.25" thickBot="1">
      <c r="B189" s="120" t="s">
        <v>0</v>
      </c>
      <c r="C189" s="121" t="s">
        <v>12</v>
      </c>
      <c r="D189" s="122" t="s">
        <v>1</v>
      </c>
      <c r="E189" s="79" t="s">
        <v>15</v>
      </c>
      <c r="F189" s="11"/>
      <c r="G189" s="121" t="s">
        <v>21</v>
      </c>
      <c r="H189" s="121" t="s">
        <v>2</v>
      </c>
      <c r="I189" s="123" t="s">
        <v>16</v>
      </c>
      <c r="J189" s="121" t="s">
        <v>3</v>
      </c>
      <c r="K189" s="125" t="s">
        <v>6</v>
      </c>
      <c r="L189" s="125"/>
      <c r="M189" s="125"/>
      <c r="N189" s="125"/>
      <c r="O189" s="121" t="s">
        <v>4</v>
      </c>
      <c r="P189" s="125" t="s">
        <v>5</v>
      </c>
      <c r="Q189" s="126" t="s">
        <v>19</v>
      </c>
      <c r="R189" s="126" t="s">
        <v>9</v>
      </c>
      <c r="S189" s="126" t="s">
        <v>10</v>
      </c>
      <c r="T189" s="126" t="s">
        <v>20</v>
      </c>
      <c r="U189" s="126" t="s">
        <v>18</v>
      </c>
      <c r="V189" s="126" t="s">
        <v>11</v>
      </c>
    </row>
    <row r="190" spans="2:22" ht="50.25" thickBot="1">
      <c r="B190" s="120"/>
      <c r="C190" s="121"/>
      <c r="D190" s="121"/>
      <c r="E190" s="80" t="s">
        <v>13</v>
      </c>
      <c r="F190" s="80" t="s">
        <v>14</v>
      </c>
      <c r="G190" s="121"/>
      <c r="H190" s="121"/>
      <c r="I190" s="124"/>
      <c r="J190" s="121"/>
      <c r="K190" s="81" t="s">
        <v>6</v>
      </c>
      <c r="L190" s="81" t="s">
        <v>17</v>
      </c>
      <c r="M190" s="81" t="s">
        <v>7</v>
      </c>
      <c r="N190" s="81" t="s">
        <v>8</v>
      </c>
      <c r="O190" s="121"/>
      <c r="P190" s="125"/>
      <c r="Q190" s="127"/>
      <c r="R190" s="127"/>
      <c r="S190" s="127"/>
      <c r="T190" s="127"/>
      <c r="U190" s="127"/>
      <c r="V190" s="127"/>
    </row>
    <row r="191" spans="2:22" ht="18">
      <c r="B191" s="49">
        <v>44378</v>
      </c>
      <c r="C191" s="20"/>
      <c r="D191" s="4"/>
      <c r="E191" s="4"/>
      <c r="F191" s="4"/>
      <c r="G191" s="4"/>
      <c r="H191" s="4"/>
      <c r="I191" s="4"/>
      <c r="J191" s="4"/>
      <c r="K191" s="5"/>
      <c r="L191" s="5"/>
      <c r="M191" s="5"/>
      <c r="N191" s="5"/>
      <c r="O191" s="4"/>
      <c r="P191" s="4"/>
      <c r="Q191" s="4">
        <v>2500</v>
      </c>
      <c r="R191" s="4">
        <v>2100</v>
      </c>
      <c r="S191" s="6"/>
      <c r="T191" s="6"/>
      <c r="U191" s="6"/>
      <c r="V191" s="7"/>
    </row>
    <row r="192" spans="2:22" ht="18">
      <c r="B192" s="49">
        <v>44379</v>
      </c>
      <c r="C192" s="21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8"/>
      <c r="O192" s="6"/>
      <c r="P192" s="6"/>
      <c r="Q192" s="4"/>
      <c r="R192" s="4"/>
      <c r="S192" s="4"/>
      <c r="T192" s="4"/>
      <c r="U192" s="4"/>
      <c r="V192" s="7"/>
    </row>
    <row r="193" spans="2:22" ht="18">
      <c r="B193" s="49">
        <v>44380</v>
      </c>
      <c r="C193" s="20"/>
      <c r="D193" s="4"/>
      <c r="E193" s="4"/>
      <c r="F193" s="4"/>
      <c r="G193" s="4"/>
      <c r="H193" s="4"/>
      <c r="I193" s="4"/>
      <c r="J193" s="4"/>
      <c r="K193" s="5"/>
      <c r="L193" s="5"/>
      <c r="M193" s="5"/>
      <c r="N193" s="5"/>
      <c r="O193" s="4"/>
      <c r="P193" s="4"/>
      <c r="Q193" s="4"/>
      <c r="R193" s="4"/>
      <c r="S193" s="4"/>
      <c r="T193" s="4"/>
      <c r="U193" s="4"/>
      <c r="V193" s="7"/>
    </row>
    <row r="194" spans="2:22" ht="18">
      <c r="B194" s="49">
        <v>44381</v>
      </c>
      <c r="C194" s="20"/>
      <c r="D194" s="4"/>
      <c r="E194" s="4"/>
      <c r="F194" s="4"/>
      <c r="G194" s="4"/>
      <c r="H194" s="4"/>
      <c r="I194" s="4"/>
      <c r="J194" s="4"/>
      <c r="K194" s="5"/>
      <c r="L194" s="5"/>
      <c r="M194" s="5"/>
      <c r="N194" s="5"/>
      <c r="O194" s="4"/>
      <c r="P194" s="4"/>
      <c r="Q194" s="4"/>
      <c r="R194" s="4">
        <v>300</v>
      </c>
      <c r="S194" s="6"/>
      <c r="T194" s="6"/>
      <c r="U194" s="6"/>
      <c r="V194" s="7"/>
    </row>
    <row r="195" spans="2:22" ht="18">
      <c r="B195" s="49">
        <v>44382</v>
      </c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6"/>
      <c r="R195" s="6">
        <v>1000</v>
      </c>
      <c r="S195" s="6"/>
      <c r="T195" s="6"/>
      <c r="U195" s="6"/>
      <c r="V195" s="7"/>
    </row>
    <row r="196" spans="2:22" ht="18">
      <c r="B196" s="49">
        <v>44383</v>
      </c>
      <c r="C196" s="21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8"/>
      <c r="O196" s="6"/>
      <c r="P196" s="6"/>
      <c r="Q196" s="6"/>
      <c r="R196" s="6"/>
      <c r="S196" s="6"/>
      <c r="T196" s="6"/>
      <c r="U196" s="6"/>
      <c r="V196" s="7"/>
    </row>
    <row r="197" spans="2:22" ht="18">
      <c r="B197" s="49">
        <v>44384</v>
      </c>
      <c r="C197" s="21"/>
      <c r="D197" s="6"/>
      <c r="E197" s="6"/>
      <c r="F197" s="6"/>
      <c r="G197" s="6"/>
      <c r="H197" s="6"/>
      <c r="I197" s="6"/>
      <c r="J197" s="15"/>
      <c r="K197" s="8"/>
      <c r="L197" s="8"/>
      <c r="M197" s="8"/>
      <c r="N197" s="8"/>
      <c r="O197" s="6"/>
      <c r="P197" s="6"/>
      <c r="Q197" s="6"/>
      <c r="R197" s="6">
        <v>300</v>
      </c>
      <c r="S197" s="6"/>
      <c r="T197" s="6"/>
      <c r="U197" s="6"/>
      <c r="V197" s="7"/>
    </row>
    <row r="198" spans="2:22" ht="18">
      <c r="B198" s="49">
        <v>44385</v>
      </c>
      <c r="C198" s="21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8"/>
      <c r="O198" s="6"/>
      <c r="P198" s="6"/>
      <c r="Q198" s="4"/>
      <c r="R198" s="4"/>
      <c r="S198" s="4"/>
      <c r="T198" s="4"/>
      <c r="U198" s="4"/>
      <c r="V198" s="7"/>
    </row>
    <row r="199" spans="2:22" ht="18">
      <c r="B199" s="49">
        <v>44386</v>
      </c>
      <c r="C199" s="21"/>
      <c r="D199" s="6"/>
      <c r="E199" s="6"/>
      <c r="F199" s="6"/>
      <c r="G199" s="6"/>
      <c r="H199" s="6"/>
      <c r="I199" s="6"/>
      <c r="J199" s="4"/>
      <c r="K199" s="8"/>
      <c r="L199" s="8"/>
      <c r="M199" s="8"/>
      <c r="N199" s="8"/>
      <c r="O199" s="6"/>
      <c r="P199" s="6"/>
      <c r="Q199" s="6"/>
      <c r="R199" s="6"/>
      <c r="S199" s="6"/>
      <c r="T199" s="6"/>
      <c r="U199" s="4"/>
      <c r="V199" s="7"/>
    </row>
    <row r="200" spans="2:22" ht="18">
      <c r="B200" s="49">
        <v>44387</v>
      </c>
      <c r="C200" s="21"/>
      <c r="D200" s="6"/>
      <c r="E200" s="6"/>
      <c r="F200" s="6"/>
      <c r="G200" s="6"/>
      <c r="H200" s="6"/>
      <c r="I200" s="6"/>
      <c r="J200" s="4"/>
      <c r="K200" s="8"/>
      <c r="L200" s="8"/>
      <c r="M200" s="8"/>
      <c r="N200" s="8"/>
      <c r="O200" s="6"/>
      <c r="P200" s="6"/>
      <c r="Q200" s="15"/>
      <c r="R200" s="6"/>
      <c r="S200" s="6"/>
      <c r="T200" s="6"/>
      <c r="U200" s="4"/>
      <c r="V200" s="7"/>
    </row>
    <row r="201" spans="2:22" ht="18">
      <c r="B201" s="49">
        <v>44388</v>
      </c>
      <c r="C201" s="21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8"/>
      <c r="O201" s="6"/>
      <c r="P201" s="6"/>
      <c r="Q201" s="6"/>
      <c r="R201" s="6">
        <v>300</v>
      </c>
      <c r="S201" s="6"/>
      <c r="T201" s="6"/>
      <c r="U201" s="4"/>
      <c r="V201" s="7"/>
    </row>
    <row r="202" spans="2:22" ht="18">
      <c r="B202" s="49">
        <v>44389</v>
      </c>
      <c r="C202" s="21"/>
      <c r="D202" s="6"/>
      <c r="E202" s="6"/>
      <c r="F202" s="6"/>
      <c r="G202" s="6"/>
      <c r="H202" s="6"/>
      <c r="I202" s="6"/>
      <c r="J202" s="6"/>
      <c r="K202" s="8"/>
      <c r="L202" s="23"/>
      <c r="M202" s="8"/>
      <c r="N202" s="8"/>
      <c r="O202" s="6"/>
      <c r="P202" s="6"/>
      <c r="Q202" s="6"/>
      <c r="R202" s="4">
        <v>300</v>
      </c>
      <c r="S202" s="4"/>
      <c r="T202" s="4"/>
      <c r="U202" s="4"/>
      <c r="V202" s="7"/>
    </row>
    <row r="203" spans="2:22" ht="18">
      <c r="B203" s="49">
        <v>44390</v>
      </c>
      <c r="C203" s="20"/>
      <c r="D203" s="4"/>
      <c r="E203" s="4"/>
      <c r="F203" s="4"/>
      <c r="G203" s="6"/>
      <c r="H203" s="6"/>
      <c r="I203" s="4"/>
      <c r="J203" s="6"/>
      <c r="K203" s="5"/>
      <c r="L203" s="5"/>
      <c r="M203" s="5"/>
      <c r="N203" s="5"/>
      <c r="O203" s="4"/>
      <c r="P203" s="4"/>
      <c r="Q203" s="4">
        <v>0</v>
      </c>
      <c r="R203" s="4">
        <v>0</v>
      </c>
      <c r="S203" s="4"/>
      <c r="T203" s="4"/>
      <c r="U203" s="4"/>
      <c r="V203" s="7"/>
    </row>
    <row r="204" spans="2:22" ht="18">
      <c r="B204" s="49">
        <v>44391</v>
      </c>
      <c r="C204" s="21"/>
      <c r="D204" s="6"/>
      <c r="E204" s="6"/>
      <c r="F204" s="6"/>
      <c r="G204" s="6"/>
      <c r="H204" s="4"/>
      <c r="I204" s="6"/>
      <c r="J204" s="6"/>
      <c r="K204" s="8"/>
      <c r="L204" s="8"/>
      <c r="M204" s="8"/>
      <c r="N204" s="8"/>
      <c r="O204" s="6"/>
      <c r="P204" s="6"/>
      <c r="Q204" s="4">
        <v>0</v>
      </c>
      <c r="R204" s="6">
        <v>0</v>
      </c>
      <c r="S204" s="6"/>
      <c r="T204" s="6"/>
      <c r="U204" s="4"/>
      <c r="V204" s="7"/>
    </row>
    <row r="205" spans="2:22" ht="18">
      <c r="B205" s="49">
        <v>44392</v>
      </c>
      <c r="C205" s="20"/>
      <c r="D205" s="4"/>
      <c r="E205" s="4"/>
      <c r="F205" s="4"/>
      <c r="G205" s="6"/>
      <c r="H205" s="6"/>
      <c r="I205" s="4"/>
      <c r="K205" s="5"/>
      <c r="L205" s="5"/>
      <c r="M205" s="5"/>
      <c r="N205" s="5"/>
      <c r="O205" s="4"/>
      <c r="P205" s="4"/>
      <c r="Q205" s="6"/>
      <c r="R205" s="4">
        <v>300</v>
      </c>
      <c r="S205" s="4"/>
      <c r="T205" s="4"/>
      <c r="U205" s="4"/>
      <c r="V205" s="7"/>
    </row>
    <row r="206" spans="2:22" ht="18">
      <c r="B206" s="49">
        <v>44395</v>
      </c>
      <c r="C206" s="18"/>
      <c r="D206" s="13"/>
      <c r="E206" s="13"/>
      <c r="F206" s="13"/>
      <c r="G206" s="6"/>
      <c r="H206" s="13"/>
      <c r="I206" s="13"/>
      <c r="J206" s="6"/>
      <c r="K206" s="14"/>
      <c r="L206" s="14"/>
      <c r="M206" s="14"/>
      <c r="N206" s="14"/>
      <c r="O206" s="13"/>
      <c r="P206" s="13"/>
      <c r="Q206" s="13"/>
      <c r="R206" s="13">
        <v>900</v>
      </c>
      <c r="S206" s="13"/>
      <c r="T206" s="13"/>
      <c r="U206" s="13"/>
      <c r="V206" s="7"/>
    </row>
    <row r="207" spans="2:22" ht="18">
      <c r="B207" s="49">
        <v>44396</v>
      </c>
      <c r="C207" s="18"/>
      <c r="D207" s="13"/>
      <c r="E207" s="13"/>
      <c r="F207" s="13"/>
      <c r="G207" s="6"/>
      <c r="H207" s="13"/>
      <c r="I207" s="13"/>
      <c r="J207" s="6"/>
      <c r="K207" s="14"/>
      <c r="L207" s="14"/>
      <c r="M207" s="14"/>
      <c r="N207" s="14"/>
      <c r="O207" s="13"/>
      <c r="P207" s="13"/>
      <c r="Q207" s="13"/>
      <c r="R207" s="13"/>
      <c r="S207" s="13"/>
      <c r="T207" s="13"/>
      <c r="U207" s="13"/>
      <c r="V207" s="7"/>
    </row>
    <row r="208" spans="2:22" ht="18">
      <c r="B208" s="49">
        <v>44397</v>
      </c>
      <c r="C208" s="20"/>
      <c r="D208" s="13"/>
      <c r="E208" s="13"/>
      <c r="F208" s="13"/>
      <c r="G208" s="6"/>
      <c r="H208" s="13"/>
      <c r="I208" s="13"/>
      <c r="J208" s="4"/>
      <c r="K208" s="14"/>
      <c r="L208" s="14"/>
      <c r="M208" s="14"/>
      <c r="N208" s="14"/>
      <c r="O208" s="13"/>
      <c r="P208" s="13"/>
      <c r="Q208" s="13"/>
      <c r="R208" s="13"/>
      <c r="S208" s="13"/>
      <c r="T208" s="13"/>
      <c r="U208" s="13"/>
      <c r="V208" s="7"/>
    </row>
    <row r="209" spans="2:22" ht="18">
      <c r="B209" s="49">
        <v>44398</v>
      </c>
      <c r="C209" s="22"/>
      <c r="D209" s="13"/>
      <c r="E209" s="13"/>
      <c r="F209" s="13"/>
      <c r="G209" s="6"/>
      <c r="H209" s="13"/>
      <c r="I209" s="13"/>
      <c r="J209" s="13"/>
      <c r="K209" s="14"/>
      <c r="L209" s="14"/>
      <c r="M209" s="14"/>
      <c r="N209" s="14"/>
      <c r="O209" s="13"/>
      <c r="P209" s="13"/>
      <c r="Q209" s="13"/>
      <c r="R209" s="13"/>
      <c r="S209" s="13"/>
      <c r="T209" s="13"/>
      <c r="U209" s="13"/>
      <c r="V209" s="7"/>
    </row>
    <row r="210" spans="2:22" ht="18">
      <c r="B210" s="49">
        <v>44399</v>
      </c>
      <c r="C210" s="22"/>
      <c r="D210" s="13"/>
      <c r="E210" s="13"/>
      <c r="F210" s="13"/>
      <c r="G210" s="6"/>
      <c r="H210" s="13"/>
      <c r="I210" s="13"/>
      <c r="J210" s="13"/>
      <c r="K210" s="14"/>
      <c r="L210" s="14"/>
      <c r="M210" s="14"/>
      <c r="N210" s="14"/>
      <c r="O210" s="13"/>
      <c r="P210" s="13"/>
      <c r="Q210" s="13"/>
      <c r="R210" s="13">
        <v>600</v>
      </c>
      <c r="S210" s="13"/>
      <c r="T210" s="13"/>
      <c r="U210" s="13"/>
      <c r="V210" s="7"/>
    </row>
    <row r="211" spans="2:22" ht="18">
      <c r="B211" s="49">
        <v>44400</v>
      </c>
      <c r="C211" s="22"/>
      <c r="D211" s="13"/>
      <c r="E211" s="13"/>
      <c r="F211" s="13"/>
      <c r="G211" s="6"/>
      <c r="H211" s="13"/>
      <c r="I211" s="13"/>
      <c r="J211" s="13"/>
      <c r="K211" s="14"/>
      <c r="L211" s="14"/>
      <c r="M211" s="14"/>
      <c r="N211" s="14"/>
      <c r="O211" s="13"/>
      <c r="P211" s="13"/>
      <c r="Q211" s="13"/>
      <c r="R211" s="13"/>
      <c r="S211" s="13"/>
      <c r="T211" s="13"/>
      <c r="U211" s="13"/>
      <c r="V211" s="7"/>
    </row>
    <row r="212" spans="2:22" ht="18">
      <c r="B212" s="49">
        <v>44401</v>
      </c>
      <c r="C212" s="22"/>
      <c r="D212" s="13"/>
      <c r="E212" s="13"/>
      <c r="F212" s="13"/>
      <c r="G212" s="6"/>
      <c r="H212" s="13"/>
      <c r="I212" s="13"/>
      <c r="J212" s="13"/>
      <c r="K212" s="14"/>
      <c r="L212" s="14"/>
      <c r="M212" s="14"/>
      <c r="N212" s="14"/>
      <c r="O212" s="13"/>
      <c r="P212" s="13"/>
      <c r="Q212" s="13"/>
      <c r="R212" s="13"/>
      <c r="S212" s="13"/>
      <c r="T212" s="13"/>
      <c r="U212" s="13"/>
      <c r="V212" s="7"/>
    </row>
    <row r="213" spans="2:22" ht="18">
      <c r="B213" s="49">
        <v>44402</v>
      </c>
      <c r="C213" s="22"/>
      <c r="D213" s="13"/>
      <c r="E213" s="13"/>
      <c r="F213" s="13"/>
      <c r="G213" s="6"/>
      <c r="H213" s="13"/>
      <c r="I213" s="13"/>
      <c r="J213" s="13"/>
      <c r="K213" s="14"/>
      <c r="L213" s="14"/>
      <c r="M213" s="14"/>
      <c r="N213" s="14"/>
      <c r="O213" s="13"/>
      <c r="P213" s="13"/>
      <c r="Q213" s="13"/>
      <c r="R213" s="13">
        <v>300</v>
      </c>
      <c r="S213" s="13"/>
      <c r="T213" s="13"/>
      <c r="U213" s="13"/>
      <c r="V213" s="7"/>
    </row>
    <row r="214" spans="2:22" ht="18">
      <c r="B214" s="49">
        <v>44403</v>
      </c>
      <c r="C214" s="22"/>
      <c r="D214" s="13"/>
      <c r="E214" s="13"/>
      <c r="F214" s="13"/>
      <c r="G214" s="6"/>
      <c r="H214" s="13"/>
      <c r="I214" s="13"/>
      <c r="J214" s="13"/>
      <c r="K214" s="14"/>
      <c r="L214" s="14"/>
      <c r="M214" s="14"/>
      <c r="N214" s="14"/>
      <c r="O214" s="13"/>
      <c r="P214" s="13"/>
      <c r="Q214" s="13"/>
      <c r="R214" s="13">
        <v>0</v>
      </c>
      <c r="S214" s="13">
        <v>0</v>
      </c>
      <c r="T214" s="13"/>
      <c r="U214" s="13"/>
      <c r="V214" s="7"/>
    </row>
    <row r="215" spans="2:22" ht="18">
      <c r="B215" s="49">
        <v>44404</v>
      </c>
      <c r="C215" s="22"/>
      <c r="D215" s="13"/>
      <c r="E215" s="13"/>
      <c r="F215" s="13"/>
      <c r="G215" s="6"/>
      <c r="H215" s="13"/>
      <c r="I215" s="13"/>
      <c r="J215" s="13"/>
      <c r="K215" s="14"/>
      <c r="L215" s="14"/>
      <c r="M215" s="14"/>
      <c r="N215" s="14"/>
      <c r="O215" s="13"/>
      <c r="P215" s="13"/>
      <c r="Q215" s="13"/>
      <c r="R215" s="13"/>
      <c r="S215" s="13"/>
      <c r="T215" s="13"/>
      <c r="U215" s="13"/>
      <c r="V215" s="7"/>
    </row>
    <row r="216" spans="2:22" ht="18">
      <c r="B216" s="49">
        <v>44405</v>
      </c>
      <c r="C216" s="22"/>
      <c r="D216" s="13"/>
      <c r="E216" s="13"/>
      <c r="F216" s="13"/>
      <c r="G216" s="6"/>
      <c r="H216" s="13"/>
      <c r="I216" s="13"/>
      <c r="J216" s="13"/>
      <c r="K216" s="14"/>
      <c r="L216" s="14"/>
      <c r="M216" s="14"/>
      <c r="N216" s="14"/>
      <c r="O216" s="13"/>
      <c r="P216" s="13"/>
      <c r="Q216" s="13"/>
      <c r="R216" s="13"/>
      <c r="S216" s="13"/>
      <c r="T216" s="13"/>
      <c r="U216" s="13"/>
      <c r="V216" s="7"/>
    </row>
    <row r="217" spans="2:22" ht="18">
      <c r="B217" s="49">
        <v>44406</v>
      </c>
      <c r="C217" s="22"/>
      <c r="D217" s="13"/>
      <c r="E217" s="13"/>
      <c r="F217" s="13"/>
      <c r="G217" s="6"/>
      <c r="H217" s="13"/>
      <c r="I217" s="13"/>
      <c r="J217" s="13"/>
      <c r="K217" s="14"/>
      <c r="L217" s="14"/>
      <c r="M217" s="14"/>
      <c r="N217" s="14"/>
      <c r="O217" s="13"/>
      <c r="P217" s="13"/>
      <c r="Q217" s="13"/>
      <c r="R217" s="13"/>
      <c r="S217" s="13"/>
      <c r="T217" s="13"/>
      <c r="U217" s="13"/>
      <c r="V217" s="7"/>
    </row>
    <row r="218" spans="2:22" ht="18">
      <c r="B218" s="49">
        <v>44407</v>
      </c>
      <c r="C218" s="22"/>
      <c r="D218" s="13"/>
      <c r="E218" s="13"/>
      <c r="F218" s="13"/>
      <c r="G218" s="6"/>
      <c r="H218" s="13"/>
      <c r="I218" s="13"/>
      <c r="J218" s="13"/>
      <c r="K218" s="14"/>
      <c r="L218" s="14"/>
      <c r="M218" s="14"/>
      <c r="N218" s="14"/>
      <c r="O218" s="13"/>
      <c r="P218" s="13"/>
      <c r="Q218" s="13"/>
      <c r="R218" s="13"/>
      <c r="S218" s="13"/>
      <c r="T218" s="13"/>
      <c r="U218" s="13"/>
      <c r="V218" s="7"/>
    </row>
    <row r="219" spans="2:22" ht="18.75" thickBot="1">
      <c r="B219" s="19" t="s">
        <v>11</v>
      </c>
      <c r="C219" s="9">
        <f t="shared" ref="C219:V219" si="6">SUM(C191:C218)</f>
        <v>0</v>
      </c>
      <c r="D219" s="9">
        <f t="shared" si="6"/>
        <v>0</v>
      </c>
      <c r="E219" s="9">
        <f t="shared" si="6"/>
        <v>0</v>
      </c>
      <c r="F219" s="9">
        <f t="shared" si="6"/>
        <v>0</v>
      </c>
      <c r="G219" s="9">
        <f t="shared" si="6"/>
        <v>0</v>
      </c>
      <c r="H219" s="9">
        <f t="shared" si="6"/>
        <v>0</v>
      </c>
      <c r="I219" s="9">
        <f t="shared" si="6"/>
        <v>0</v>
      </c>
      <c r="J219" s="9">
        <f t="shared" si="6"/>
        <v>0</v>
      </c>
      <c r="K219" s="9">
        <f t="shared" si="6"/>
        <v>0</v>
      </c>
      <c r="L219" s="9">
        <f t="shared" si="6"/>
        <v>0</v>
      </c>
      <c r="M219" s="9">
        <f t="shared" si="6"/>
        <v>0</v>
      </c>
      <c r="N219" s="9">
        <f t="shared" si="6"/>
        <v>0</v>
      </c>
      <c r="O219" s="9">
        <f t="shared" si="6"/>
        <v>0</v>
      </c>
      <c r="P219" s="9">
        <f t="shared" si="6"/>
        <v>0</v>
      </c>
      <c r="Q219" s="9">
        <f t="shared" si="6"/>
        <v>2500</v>
      </c>
      <c r="R219" s="9">
        <f t="shared" si="6"/>
        <v>6400</v>
      </c>
      <c r="S219" s="9">
        <f t="shared" si="6"/>
        <v>0</v>
      </c>
      <c r="T219" s="9">
        <f t="shared" si="6"/>
        <v>0</v>
      </c>
      <c r="U219" s="9">
        <f t="shared" si="6"/>
        <v>0</v>
      </c>
      <c r="V219" s="9">
        <f t="shared" si="6"/>
        <v>0</v>
      </c>
    </row>
    <row r="222" spans="2:22">
      <c r="B222" s="119" t="s">
        <v>43</v>
      </c>
      <c r="C222" s="119"/>
      <c r="D222" s="119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</row>
    <row r="223" spans="2:22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</row>
    <row r="224" spans="2:22" ht="15.75" thickBot="1">
      <c r="B224" s="1"/>
      <c r="C224" s="1"/>
      <c r="D224" s="1"/>
      <c r="E224" s="1"/>
      <c r="F224" s="1"/>
      <c r="G224" s="1"/>
      <c r="H224" s="1"/>
      <c r="I224" s="1"/>
      <c r="J224" s="1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ht="17.25" thickBot="1">
      <c r="B225" s="120" t="s">
        <v>0</v>
      </c>
      <c r="C225" s="121" t="s">
        <v>12</v>
      </c>
      <c r="D225" s="122" t="s">
        <v>1</v>
      </c>
      <c r="E225" s="79" t="s">
        <v>15</v>
      </c>
      <c r="F225" s="11"/>
      <c r="G225" s="121" t="s">
        <v>21</v>
      </c>
      <c r="H225" s="121" t="s">
        <v>2</v>
      </c>
      <c r="I225" s="123" t="s">
        <v>16</v>
      </c>
      <c r="J225" s="121" t="s">
        <v>3</v>
      </c>
      <c r="K225" s="125" t="s">
        <v>6</v>
      </c>
      <c r="L225" s="125"/>
      <c r="M225" s="125"/>
      <c r="N225" s="125"/>
      <c r="O225" s="121" t="s">
        <v>4</v>
      </c>
      <c r="P225" s="125" t="s">
        <v>5</v>
      </c>
      <c r="Q225" s="126" t="s">
        <v>19</v>
      </c>
      <c r="R225" s="126" t="s">
        <v>9</v>
      </c>
      <c r="S225" s="126" t="s">
        <v>10</v>
      </c>
      <c r="T225" s="126" t="s">
        <v>20</v>
      </c>
      <c r="U225" s="126" t="s">
        <v>18</v>
      </c>
      <c r="V225" s="126" t="s">
        <v>11</v>
      </c>
    </row>
    <row r="226" spans="2:22" ht="50.25" thickBot="1">
      <c r="B226" s="120"/>
      <c r="C226" s="121"/>
      <c r="D226" s="121"/>
      <c r="E226" s="80" t="s">
        <v>13</v>
      </c>
      <c r="F226" s="80" t="s">
        <v>14</v>
      </c>
      <c r="G226" s="121"/>
      <c r="H226" s="121"/>
      <c r="I226" s="124"/>
      <c r="J226" s="121"/>
      <c r="K226" s="81" t="s">
        <v>6</v>
      </c>
      <c r="L226" s="81" t="s">
        <v>17</v>
      </c>
      <c r="M226" s="81" t="s">
        <v>7</v>
      </c>
      <c r="N226" s="81" t="s">
        <v>8</v>
      </c>
      <c r="O226" s="121"/>
      <c r="P226" s="125"/>
      <c r="Q226" s="127"/>
      <c r="R226" s="127"/>
      <c r="S226" s="127"/>
      <c r="T226" s="127"/>
      <c r="U226" s="127"/>
      <c r="V226" s="127"/>
    </row>
    <row r="227" spans="2:22" ht="18">
      <c r="B227" s="49">
        <v>44409</v>
      </c>
      <c r="C227" s="20"/>
      <c r="D227" s="4"/>
      <c r="E227" s="4"/>
      <c r="F227" s="4"/>
      <c r="G227" s="4"/>
      <c r="H227" s="4"/>
      <c r="I227" s="4"/>
      <c r="J227" s="4"/>
      <c r="K227" s="5"/>
      <c r="L227" s="5"/>
      <c r="M227" s="5"/>
      <c r="N227" s="5"/>
      <c r="O227" s="4"/>
      <c r="P227" s="4"/>
      <c r="Q227" s="4"/>
      <c r="R227" s="4">
        <v>300</v>
      </c>
      <c r="S227" s="6"/>
      <c r="T227" s="6"/>
      <c r="U227" s="6"/>
      <c r="V227" s="7"/>
    </row>
    <row r="228" spans="2:22" ht="18">
      <c r="B228" s="49">
        <v>44410</v>
      </c>
      <c r="C228" s="21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8"/>
      <c r="O228" s="6"/>
      <c r="P228" s="6"/>
      <c r="Q228" s="4"/>
      <c r="R228" s="4"/>
      <c r="S228" s="4"/>
      <c r="T228" s="4"/>
      <c r="U228" s="4"/>
      <c r="V228" s="7"/>
    </row>
    <row r="229" spans="2:22" ht="18">
      <c r="B229" s="49">
        <v>44411</v>
      </c>
      <c r="C229" s="20"/>
      <c r="D229" s="4"/>
      <c r="E229" s="4"/>
      <c r="F229" s="4"/>
      <c r="G229" s="4"/>
      <c r="H229" s="4"/>
      <c r="I229" s="4"/>
      <c r="J229" s="4"/>
      <c r="K229" s="5"/>
      <c r="L229" s="5"/>
      <c r="M229" s="5"/>
      <c r="N229" s="5"/>
      <c r="O229" s="4"/>
      <c r="P229" s="4"/>
      <c r="Q229" s="4"/>
      <c r="R229" s="4"/>
      <c r="S229" s="4"/>
      <c r="T229" s="4"/>
      <c r="U229" s="4"/>
      <c r="V229" s="7"/>
    </row>
    <row r="230" spans="2:22" ht="18">
      <c r="B230" s="49">
        <v>44412</v>
      </c>
      <c r="C230" s="20"/>
      <c r="D230" s="4"/>
      <c r="E230" s="4"/>
      <c r="F230" s="4"/>
      <c r="G230" s="4"/>
      <c r="H230" s="4"/>
      <c r="I230" s="4"/>
      <c r="J230" s="4"/>
      <c r="K230" s="5"/>
      <c r="L230" s="5"/>
      <c r="M230" s="5"/>
      <c r="N230" s="5"/>
      <c r="O230" s="4"/>
      <c r="P230" s="4"/>
      <c r="Q230" s="4"/>
      <c r="R230" s="4"/>
      <c r="S230" s="6"/>
      <c r="T230" s="6"/>
      <c r="U230" s="6"/>
      <c r="V230" s="7"/>
    </row>
    <row r="231" spans="2:22" ht="18">
      <c r="B231" s="49">
        <v>44413</v>
      </c>
      <c r="C231" s="21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8"/>
      <c r="O231" s="6"/>
      <c r="P231" s="6"/>
      <c r="Q231" s="6"/>
      <c r="R231" s="6"/>
      <c r="S231" s="6"/>
      <c r="T231" s="6"/>
      <c r="U231" s="6"/>
      <c r="V231" s="7"/>
    </row>
    <row r="232" spans="2:22" ht="18">
      <c r="B232" s="49">
        <v>44414</v>
      </c>
      <c r="C232" s="21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8"/>
      <c r="O232" s="6"/>
      <c r="P232" s="6"/>
      <c r="Q232" s="6"/>
      <c r="R232" s="6"/>
      <c r="S232" s="6"/>
      <c r="T232" s="6"/>
      <c r="U232" s="6"/>
      <c r="V232" s="7"/>
    </row>
    <row r="233" spans="2:22" ht="18">
      <c r="B233" s="49">
        <v>44415</v>
      </c>
      <c r="C233" s="21"/>
      <c r="D233" s="6"/>
      <c r="E233" s="6"/>
      <c r="F233" s="6"/>
      <c r="G233" s="6"/>
      <c r="H233" s="6"/>
      <c r="I233" s="6"/>
      <c r="J233" s="15"/>
      <c r="K233" s="8"/>
      <c r="L233" s="8"/>
      <c r="M233" s="8"/>
      <c r="N233" s="8"/>
      <c r="O233" s="6"/>
      <c r="P233" s="6"/>
      <c r="Q233" s="6"/>
      <c r="R233" s="6"/>
      <c r="S233" s="6"/>
      <c r="T233" s="6"/>
      <c r="U233" s="6"/>
      <c r="V233" s="7"/>
    </row>
    <row r="234" spans="2:22" ht="18">
      <c r="B234" s="49">
        <v>44416</v>
      </c>
      <c r="C234" s="21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8"/>
      <c r="O234" s="6"/>
      <c r="P234" s="6"/>
      <c r="Q234" s="4"/>
      <c r="R234" s="4"/>
      <c r="S234" s="4"/>
      <c r="T234" s="4"/>
      <c r="U234" s="4"/>
      <c r="V234" s="7"/>
    </row>
    <row r="235" spans="2:22" ht="18">
      <c r="B235" s="49">
        <v>44417</v>
      </c>
      <c r="C235" s="21"/>
      <c r="D235" s="6"/>
      <c r="E235" s="6"/>
      <c r="F235" s="6"/>
      <c r="G235" s="6"/>
      <c r="H235" s="6"/>
      <c r="I235" s="6"/>
      <c r="J235" s="4"/>
      <c r="K235" s="8"/>
      <c r="L235" s="8"/>
      <c r="M235" s="8"/>
      <c r="N235" s="8"/>
      <c r="O235" s="6"/>
      <c r="P235" s="6"/>
      <c r="Q235" s="6"/>
      <c r="R235" s="6"/>
      <c r="S235" s="6"/>
      <c r="T235" s="6"/>
      <c r="U235" s="4"/>
      <c r="V235" s="7"/>
    </row>
    <row r="236" spans="2:22" ht="18">
      <c r="B236" s="49">
        <v>44418</v>
      </c>
      <c r="C236" s="21"/>
      <c r="D236" s="6"/>
      <c r="E236" s="6"/>
      <c r="F236" s="6"/>
      <c r="G236" s="6"/>
      <c r="H236" s="6"/>
      <c r="I236" s="6"/>
      <c r="J236" s="4"/>
      <c r="K236" s="8"/>
      <c r="L236" s="8"/>
      <c r="M236" s="8"/>
      <c r="N236" s="8"/>
      <c r="O236" s="6"/>
      <c r="P236" s="6"/>
      <c r="Q236" s="15"/>
      <c r="R236" s="6"/>
      <c r="S236" s="6"/>
      <c r="T236" s="6"/>
      <c r="U236" s="4"/>
      <c r="V236" s="7"/>
    </row>
    <row r="237" spans="2:22" ht="18">
      <c r="B237" s="49">
        <v>44419</v>
      </c>
      <c r="C237" s="21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8"/>
      <c r="O237" s="6"/>
      <c r="P237" s="6"/>
      <c r="Q237" s="6"/>
      <c r="R237" s="6"/>
      <c r="S237" s="6"/>
      <c r="T237" s="6"/>
      <c r="U237" s="4"/>
      <c r="V237" s="7"/>
    </row>
    <row r="238" spans="2:22" ht="18">
      <c r="B238" s="49">
        <v>44420</v>
      </c>
      <c r="C238" s="21"/>
      <c r="D238" s="6"/>
      <c r="E238" s="6"/>
      <c r="F238" s="6"/>
      <c r="G238" s="6"/>
      <c r="H238" s="6"/>
      <c r="I238" s="6"/>
      <c r="J238" s="6"/>
      <c r="K238" s="8"/>
      <c r="L238" s="23"/>
      <c r="M238" s="8"/>
      <c r="N238" s="8"/>
      <c r="O238" s="6"/>
      <c r="P238" s="6"/>
      <c r="Q238" s="6"/>
      <c r="R238" s="4"/>
      <c r="S238" s="4"/>
      <c r="T238" s="4"/>
      <c r="U238" s="4"/>
      <c r="V238" s="7"/>
    </row>
    <row r="239" spans="2:22" ht="18">
      <c r="B239" s="49">
        <v>44421</v>
      </c>
      <c r="C239" s="20"/>
      <c r="D239" s="4"/>
      <c r="E239" s="4"/>
      <c r="F239" s="4"/>
      <c r="G239" s="6"/>
      <c r="H239" s="6"/>
      <c r="I239" s="4"/>
      <c r="J239" s="6"/>
      <c r="K239" s="5"/>
      <c r="L239" s="5"/>
      <c r="M239" s="5"/>
      <c r="N239" s="5"/>
      <c r="O239" s="4"/>
      <c r="P239" s="4"/>
      <c r="Q239" s="4"/>
      <c r="R239" s="4"/>
      <c r="S239" s="4"/>
      <c r="T239" s="4"/>
      <c r="U239" s="4"/>
      <c r="V239" s="7"/>
    </row>
    <row r="240" spans="2:22" ht="18">
      <c r="B240" s="49">
        <v>44422</v>
      </c>
      <c r="C240" s="21"/>
      <c r="D240" s="6"/>
      <c r="E240" s="6"/>
      <c r="F240" s="6"/>
      <c r="G240" s="6"/>
      <c r="H240" s="4"/>
      <c r="I240" s="6"/>
      <c r="J240" s="6"/>
      <c r="K240" s="8"/>
      <c r="L240" s="8"/>
      <c r="M240" s="8"/>
      <c r="N240" s="8"/>
      <c r="O240" s="6"/>
      <c r="P240" s="6"/>
      <c r="Q240" s="4"/>
      <c r="R240" s="6"/>
      <c r="S240" s="6"/>
      <c r="T240" s="6"/>
      <c r="U240" s="4"/>
      <c r="V240" s="7"/>
    </row>
    <row r="241" spans="2:22" ht="18">
      <c r="B241" s="49">
        <v>44423</v>
      </c>
      <c r="C241" s="20"/>
      <c r="D241" s="4"/>
      <c r="E241" s="4"/>
      <c r="F241" s="4"/>
      <c r="G241" s="6"/>
      <c r="H241" s="6"/>
      <c r="I241" s="4"/>
      <c r="K241" s="5"/>
      <c r="L241" s="5"/>
      <c r="M241" s="5"/>
      <c r="N241" s="5"/>
      <c r="O241" s="4"/>
      <c r="P241" s="4"/>
      <c r="Q241" s="6"/>
      <c r="R241" s="4"/>
      <c r="S241" s="4"/>
      <c r="T241" s="4"/>
      <c r="U241" s="4"/>
      <c r="V241" s="7"/>
    </row>
    <row r="242" spans="2:22" ht="18">
      <c r="B242" s="49">
        <v>44424</v>
      </c>
      <c r="C242" s="18"/>
      <c r="D242" s="15"/>
      <c r="E242" s="13"/>
      <c r="F242" s="13"/>
      <c r="G242" s="6"/>
      <c r="H242" s="4"/>
      <c r="I242" s="13"/>
      <c r="J242" s="6"/>
      <c r="K242" s="14"/>
      <c r="L242" s="14"/>
      <c r="M242" s="14"/>
      <c r="N242" s="14"/>
      <c r="O242" s="13"/>
      <c r="P242" s="13"/>
      <c r="Q242" s="4"/>
      <c r="R242" s="13"/>
      <c r="S242" s="13"/>
      <c r="T242" s="13"/>
      <c r="U242" s="13"/>
      <c r="V242" s="7"/>
    </row>
    <row r="243" spans="2:22" ht="18">
      <c r="B243" s="49">
        <v>44425</v>
      </c>
      <c r="C243" s="18"/>
      <c r="D243" s="13"/>
      <c r="E243" s="13"/>
      <c r="F243" s="13"/>
      <c r="G243" s="6"/>
      <c r="H243" s="13"/>
      <c r="I243" s="13"/>
      <c r="J243" s="6"/>
      <c r="K243" s="14"/>
      <c r="L243" s="14"/>
      <c r="M243" s="14"/>
      <c r="N243" s="14"/>
      <c r="O243" s="13"/>
      <c r="P243" s="13"/>
      <c r="Q243" s="13"/>
      <c r="R243" s="13"/>
      <c r="S243" s="13"/>
      <c r="T243" s="13"/>
      <c r="U243" s="13"/>
      <c r="V243" s="7"/>
    </row>
    <row r="244" spans="2:22" ht="18">
      <c r="B244" s="49">
        <v>44426</v>
      </c>
      <c r="C244" s="18"/>
      <c r="D244" s="13"/>
      <c r="E244" s="13"/>
      <c r="F244" s="13"/>
      <c r="G244" s="6"/>
      <c r="H244" s="13"/>
      <c r="I244" s="13"/>
      <c r="J244" s="6"/>
      <c r="K244" s="14"/>
      <c r="L244" s="14"/>
      <c r="M244" s="14"/>
      <c r="N244" s="14"/>
      <c r="O244" s="13"/>
      <c r="P244" s="13"/>
      <c r="Q244" s="13"/>
      <c r="R244" s="13"/>
      <c r="S244" s="13"/>
      <c r="T244" s="13"/>
      <c r="U244" s="13"/>
      <c r="V244" s="7"/>
    </row>
    <row r="245" spans="2:22" ht="18">
      <c r="B245" s="49">
        <v>44427</v>
      </c>
      <c r="C245" s="18"/>
      <c r="D245" s="13"/>
      <c r="E245" s="13"/>
      <c r="F245" s="13"/>
      <c r="G245" s="6"/>
      <c r="H245" s="13"/>
      <c r="I245" s="13"/>
      <c r="J245" s="6"/>
      <c r="K245" s="14"/>
      <c r="L245" s="14"/>
      <c r="M245" s="14"/>
      <c r="N245" s="14"/>
      <c r="O245" s="13"/>
      <c r="P245" s="13"/>
      <c r="Q245" s="13"/>
      <c r="R245" s="13"/>
      <c r="S245" s="13"/>
      <c r="T245" s="13"/>
      <c r="U245" s="13"/>
      <c r="V245" s="7"/>
    </row>
    <row r="246" spans="2:22" ht="18">
      <c r="B246" s="49">
        <v>44428</v>
      </c>
      <c r="C246" s="20"/>
      <c r="D246" s="13"/>
      <c r="E246" s="13"/>
      <c r="F246" s="13"/>
      <c r="G246" s="6"/>
      <c r="H246" s="13"/>
      <c r="I246" s="13"/>
      <c r="J246" s="4"/>
      <c r="K246" s="14"/>
      <c r="L246" s="14"/>
      <c r="M246" s="14"/>
      <c r="N246" s="14"/>
      <c r="O246" s="13"/>
      <c r="P246" s="13"/>
      <c r="Q246" s="13"/>
      <c r="R246" s="13"/>
      <c r="S246" s="13"/>
      <c r="T246" s="13"/>
      <c r="U246" s="13"/>
      <c r="V246" s="7"/>
    </row>
    <row r="247" spans="2:22" ht="18">
      <c r="B247" s="49">
        <v>44429</v>
      </c>
      <c r="C247" s="22"/>
      <c r="D247" s="13"/>
      <c r="E247" s="13"/>
      <c r="F247" s="13"/>
      <c r="G247" s="6"/>
      <c r="H247" s="13"/>
      <c r="I247" s="13"/>
      <c r="J247" s="13"/>
      <c r="K247" s="14"/>
      <c r="L247" s="14"/>
      <c r="M247" s="14"/>
      <c r="N247" s="14"/>
      <c r="O247" s="13"/>
      <c r="P247" s="13"/>
      <c r="Q247" s="13"/>
      <c r="R247" s="13"/>
      <c r="S247" s="13"/>
      <c r="T247" s="13"/>
      <c r="U247" s="13"/>
      <c r="V247" s="7"/>
    </row>
    <row r="248" spans="2:22" ht="18.75" thickBot="1">
      <c r="B248" s="19" t="s">
        <v>11</v>
      </c>
      <c r="C248" s="9">
        <f t="shared" ref="C248:V248" si="7">SUM(C227:C247)</f>
        <v>0</v>
      </c>
      <c r="D248" s="9">
        <f t="shared" si="7"/>
        <v>0</v>
      </c>
      <c r="E248" s="9">
        <f t="shared" si="7"/>
        <v>0</v>
      </c>
      <c r="F248" s="9">
        <f t="shared" si="7"/>
        <v>0</v>
      </c>
      <c r="G248" s="9">
        <f t="shared" si="7"/>
        <v>0</v>
      </c>
      <c r="H248" s="9">
        <f t="shared" si="7"/>
        <v>0</v>
      </c>
      <c r="I248" s="9">
        <f t="shared" si="7"/>
        <v>0</v>
      </c>
      <c r="J248" s="9">
        <f t="shared" si="7"/>
        <v>0</v>
      </c>
      <c r="K248" s="9">
        <f t="shared" si="7"/>
        <v>0</v>
      </c>
      <c r="L248" s="9">
        <f t="shared" si="7"/>
        <v>0</v>
      </c>
      <c r="M248" s="9">
        <f t="shared" si="7"/>
        <v>0</v>
      </c>
      <c r="N248" s="9">
        <f t="shared" si="7"/>
        <v>0</v>
      </c>
      <c r="O248" s="9">
        <f t="shared" si="7"/>
        <v>0</v>
      </c>
      <c r="P248" s="9">
        <f t="shared" si="7"/>
        <v>0</v>
      </c>
      <c r="Q248" s="9">
        <f t="shared" si="7"/>
        <v>0</v>
      </c>
      <c r="R248" s="9">
        <f t="shared" si="7"/>
        <v>300</v>
      </c>
      <c r="S248" s="9">
        <f t="shared" si="7"/>
        <v>0</v>
      </c>
      <c r="T248" s="9">
        <f t="shared" si="7"/>
        <v>0</v>
      </c>
      <c r="U248" s="9">
        <f t="shared" si="7"/>
        <v>0</v>
      </c>
      <c r="V248" s="9">
        <f t="shared" si="7"/>
        <v>0</v>
      </c>
    </row>
    <row r="251" spans="2:22">
      <c r="B251" s="119" t="s">
        <v>50</v>
      </c>
      <c r="C251" s="119"/>
      <c r="D251" s="119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</row>
    <row r="252" spans="2:22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</row>
    <row r="253" spans="2:22" ht="15.75" thickBot="1">
      <c r="B253" s="1"/>
      <c r="C253" s="1"/>
      <c r="D253" s="1"/>
      <c r="E253" s="1"/>
      <c r="F253" s="1"/>
      <c r="G253" s="1"/>
      <c r="H253" s="1"/>
      <c r="I253" s="1"/>
      <c r="J253" s="1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2:22" ht="17.25" thickBot="1">
      <c r="B254" s="120" t="s">
        <v>0</v>
      </c>
      <c r="C254" s="121" t="s">
        <v>12</v>
      </c>
      <c r="D254" s="122" t="s">
        <v>1</v>
      </c>
      <c r="E254" s="79" t="s">
        <v>15</v>
      </c>
      <c r="F254" s="11"/>
      <c r="G254" s="121" t="s">
        <v>21</v>
      </c>
      <c r="H254" s="121" t="s">
        <v>2</v>
      </c>
      <c r="I254" s="123" t="s">
        <v>16</v>
      </c>
      <c r="J254" s="121" t="s">
        <v>3</v>
      </c>
      <c r="K254" s="125" t="s">
        <v>6</v>
      </c>
      <c r="L254" s="125"/>
      <c r="M254" s="125"/>
      <c r="N254" s="125"/>
      <c r="O254" s="121" t="s">
        <v>4</v>
      </c>
      <c r="P254" s="125" t="s">
        <v>5</v>
      </c>
      <c r="Q254" s="126" t="s">
        <v>19</v>
      </c>
      <c r="R254" s="126" t="s">
        <v>9</v>
      </c>
      <c r="S254" s="126" t="s">
        <v>10</v>
      </c>
      <c r="T254" s="126" t="s">
        <v>20</v>
      </c>
      <c r="U254" s="126" t="s">
        <v>18</v>
      </c>
      <c r="V254" s="126" t="s">
        <v>11</v>
      </c>
    </row>
    <row r="255" spans="2:22" ht="50.25" thickBot="1">
      <c r="B255" s="120"/>
      <c r="C255" s="121"/>
      <c r="D255" s="121"/>
      <c r="E255" s="80" t="s">
        <v>13</v>
      </c>
      <c r="F255" s="80" t="s">
        <v>14</v>
      </c>
      <c r="G255" s="121"/>
      <c r="H255" s="121"/>
      <c r="I255" s="124"/>
      <c r="J255" s="121"/>
      <c r="K255" s="81" t="s">
        <v>6</v>
      </c>
      <c r="L255" s="81" t="s">
        <v>17</v>
      </c>
      <c r="M255" s="81" t="s">
        <v>7</v>
      </c>
      <c r="N255" s="81" t="s">
        <v>8</v>
      </c>
      <c r="O255" s="121"/>
      <c r="P255" s="125"/>
      <c r="Q255" s="127"/>
      <c r="R255" s="127"/>
      <c r="S255" s="127"/>
      <c r="T255" s="127"/>
      <c r="U255" s="127"/>
      <c r="V255" s="127"/>
    </row>
    <row r="256" spans="2:22" ht="18">
      <c r="B256" s="49"/>
      <c r="C256" s="20"/>
      <c r="D256" s="4"/>
      <c r="E256" s="4"/>
      <c r="F256" s="4"/>
      <c r="G256" s="4"/>
      <c r="H256" s="4"/>
      <c r="I256" s="4"/>
      <c r="J256" s="4"/>
      <c r="K256" s="5"/>
      <c r="L256" s="5"/>
      <c r="M256" s="5"/>
      <c r="N256" s="5"/>
      <c r="O256" s="4"/>
      <c r="P256" s="4"/>
      <c r="Q256" s="4"/>
      <c r="R256" s="4"/>
      <c r="S256" s="6"/>
      <c r="T256" s="6"/>
      <c r="U256" s="6"/>
      <c r="V256" s="7"/>
    </row>
    <row r="257" spans="2:22" ht="18">
      <c r="B257" s="49"/>
      <c r="C257" s="21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8"/>
      <c r="O257" s="6"/>
      <c r="P257" s="6"/>
      <c r="Q257" s="4"/>
      <c r="R257" s="4"/>
      <c r="S257" s="4"/>
      <c r="T257" s="4"/>
      <c r="U257" s="4"/>
      <c r="V257" s="7"/>
    </row>
    <row r="258" spans="2:22" ht="18">
      <c r="B258" s="49"/>
      <c r="C258" s="20"/>
      <c r="D258" s="4"/>
      <c r="E258" s="4"/>
      <c r="F258" s="4"/>
      <c r="G258" s="4"/>
      <c r="H258" s="4"/>
      <c r="I258" s="4"/>
      <c r="J258" s="4"/>
      <c r="K258" s="5"/>
      <c r="L258" s="5"/>
      <c r="M258" s="5"/>
      <c r="N258" s="5"/>
      <c r="O258" s="4"/>
      <c r="P258" s="4"/>
      <c r="Q258" s="4"/>
      <c r="R258" s="4"/>
      <c r="S258" s="4"/>
      <c r="T258" s="4"/>
      <c r="U258" s="4"/>
      <c r="V258" s="7"/>
    </row>
    <row r="259" spans="2:22" ht="18">
      <c r="B259" s="49"/>
      <c r="C259" s="20"/>
      <c r="D259" s="4"/>
      <c r="E259" s="4"/>
      <c r="F259" s="4"/>
      <c r="G259" s="4"/>
      <c r="H259" s="4"/>
      <c r="I259" s="4"/>
      <c r="J259" s="4"/>
      <c r="K259" s="5"/>
      <c r="L259" s="5"/>
      <c r="M259" s="5"/>
      <c r="N259" s="5"/>
      <c r="O259" s="4"/>
      <c r="P259" s="4"/>
      <c r="Q259" s="4"/>
      <c r="R259" s="4"/>
      <c r="S259" s="6"/>
      <c r="T259" s="6"/>
      <c r="U259" s="6"/>
      <c r="V259" s="7"/>
    </row>
    <row r="260" spans="2:22" ht="18">
      <c r="B260" s="49"/>
      <c r="C260" s="21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8"/>
      <c r="O260" s="6"/>
      <c r="P260" s="6"/>
      <c r="Q260" s="6"/>
      <c r="R260" s="6"/>
      <c r="S260" s="6"/>
      <c r="T260" s="6"/>
      <c r="U260" s="6"/>
      <c r="V260" s="7"/>
    </row>
    <row r="261" spans="2:22" ht="18">
      <c r="B261" s="49"/>
      <c r="C261" s="21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8"/>
      <c r="O261" s="6"/>
      <c r="P261" s="6"/>
      <c r="Q261" s="6"/>
      <c r="R261" s="6"/>
      <c r="S261" s="6"/>
      <c r="T261" s="6"/>
      <c r="U261" s="6"/>
      <c r="V261" s="7"/>
    </row>
    <row r="262" spans="2:22" ht="18">
      <c r="B262" s="49"/>
      <c r="C262" s="21"/>
      <c r="D262" s="6"/>
      <c r="E262" s="6"/>
      <c r="F262" s="6"/>
      <c r="G262" s="6"/>
      <c r="H262" s="6"/>
      <c r="I262" s="6"/>
      <c r="J262" s="15"/>
      <c r="K262" s="8"/>
      <c r="L262" s="8"/>
      <c r="M262" s="8"/>
      <c r="N262" s="8"/>
      <c r="O262" s="6"/>
      <c r="P262" s="6"/>
      <c r="Q262" s="6"/>
      <c r="R262" s="6"/>
      <c r="S262" s="6"/>
      <c r="T262" s="6"/>
      <c r="U262" s="6"/>
      <c r="V262" s="7"/>
    </row>
    <row r="263" spans="2:22" ht="18">
      <c r="B263" s="49"/>
      <c r="C263" s="21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8"/>
      <c r="O263" s="6"/>
      <c r="P263" s="6"/>
      <c r="Q263" s="4"/>
      <c r="R263" s="4"/>
      <c r="S263" s="4"/>
      <c r="T263" s="4"/>
      <c r="U263" s="4"/>
      <c r="V263" s="7"/>
    </row>
    <row r="264" spans="2:22" ht="18">
      <c r="B264" s="49"/>
      <c r="C264" s="21"/>
      <c r="D264" s="6"/>
      <c r="E264" s="6"/>
      <c r="F264" s="6"/>
      <c r="G264" s="6"/>
      <c r="H264" s="6"/>
      <c r="I264" s="6"/>
      <c r="J264" s="4"/>
      <c r="K264" s="8"/>
      <c r="L264" s="8"/>
      <c r="M264" s="8"/>
      <c r="N264" s="8"/>
      <c r="O264" s="6"/>
      <c r="P264" s="6"/>
      <c r="Q264" s="6"/>
      <c r="R264" s="6"/>
      <c r="S264" s="6"/>
      <c r="T264" s="6"/>
      <c r="U264" s="4"/>
      <c r="V264" s="7"/>
    </row>
    <row r="265" spans="2:22" ht="18">
      <c r="B265" s="49"/>
      <c r="C265" s="21"/>
      <c r="D265" s="6"/>
      <c r="E265" s="6"/>
      <c r="F265" s="6"/>
      <c r="G265" s="6"/>
      <c r="H265" s="6"/>
      <c r="I265" s="6"/>
      <c r="J265" s="4"/>
      <c r="K265" s="8"/>
      <c r="L265" s="8"/>
      <c r="M265" s="8"/>
      <c r="N265" s="8"/>
      <c r="O265" s="6"/>
      <c r="P265" s="6"/>
      <c r="Q265" s="15"/>
      <c r="R265" s="6"/>
      <c r="S265" s="6"/>
      <c r="T265" s="6"/>
      <c r="U265" s="4"/>
      <c r="V265" s="7"/>
    </row>
    <row r="266" spans="2:22" ht="18">
      <c r="B266" s="49"/>
      <c r="C266" s="21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8"/>
      <c r="O266" s="6"/>
      <c r="P266" s="6"/>
      <c r="Q266" s="6"/>
      <c r="R266" s="6"/>
      <c r="S266" s="6"/>
      <c r="T266" s="6"/>
      <c r="U266" s="4"/>
      <c r="V266" s="7"/>
    </row>
    <row r="267" spans="2:22" ht="18">
      <c r="B267" s="49"/>
      <c r="C267" s="21"/>
      <c r="D267" s="6"/>
      <c r="E267" s="6"/>
      <c r="F267" s="6"/>
      <c r="G267" s="6"/>
      <c r="H267" s="6"/>
      <c r="I267" s="6"/>
      <c r="J267" s="6"/>
      <c r="K267" s="8"/>
      <c r="L267" s="23"/>
      <c r="M267" s="8"/>
      <c r="N267" s="8"/>
      <c r="O267" s="6"/>
      <c r="P267" s="6"/>
      <c r="Q267" s="6"/>
      <c r="R267" s="4"/>
      <c r="S267" s="4"/>
      <c r="T267" s="4"/>
      <c r="U267" s="4"/>
      <c r="V267" s="7"/>
    </row>
    <row r="268" spans="2:22" ht="18">
      <c r="B268" s="49"/>
      <c r="C268" s="20"/>
      <c r="D268" s="4"/>
      <c r="E268" s="4"/>
      <c r="F268" s="4"/>
      <c r="G268" s="6"/>
      <c r="H268" s="6"/>
      <c r="I268" s="4"/>
      <c r="J268" s="6"/>
      <c r="K268" s="5"/>
      <c r="L268" s="5"/>
      <c r="M268" s="5"/>
      <c r="N268" s="5"/>
      <c r="O268" s="4"/>
      <c r="P268" s="4"/>
      <c r="Q268" s="4"/>
      <c r="R268" s="4"/>
      <c r="S268" s="4"/>
      <c r="T268" s="4"/>
      <c r="U268" s="4"/>
      <c r="V268" s="7"/>
    </row>
    <row r="269" spans="2:22" ht="18">
      <c r="B269" s="49"/>
      <c r="C269" s="21"/>
      <c r="D269" s="6"/>
      <c r="E269" s="6"/>
      <c r="F269" s="6"/>
      <c r="G269" s="6"/>
      <c r="H269" s="4"/>
      <c r="I269" s="6"/>
      <c r="J269" s="6"/>
      <c r="K269" s="8"/>
      <c r="L269" s="8"/>
      <c r="M269" s="8"/>
      <c r="N269" s="8"/>
      <c r="O269" s="6"/>
      <c r="P269" s="6"/>
      <c r="Q269" s="4"/>
      <c r="R269" s="6"/>
      <c r="S269" s="6"/>
      <c r="T269" s="6"/>
      <c r="U269" s="4"/>
      <c r="V269" s="7"/>
    </row>
    <row r="270" spans="2:22" ht="18">
      <c r="B270" s="49"/>
      <c r="C270" s="20"/>
      <c r="D270" s="4"/>
      <c r="E270" s="4"/>
      <c r="F270" s="4"/>
      <c r="G270" s="6"/>
      <c r="H270" s="6"/>
      <c r="I270" s="4"/>
      <c r="K270" s="5"/>
      <c r="L270" s="5"/>
      <c r="M270" s="5"/>
      <c r="N270" s="5"/>
      <c r="O270" s="4"/>
      <c r="P270" s="4"/>
      <c r="Q270" s="6"/>
      <c r="R270" s="4"/>
      <c r="S270" s="4"/>
      <c r="T270" s="4"/>
      <c r="U270" s="4"/>
      <c r="V270" s="7"/>
    </row>
    <row r="271" spans="2:22" ht="18">
      <c r="B271" s="49"/>
      <c r="C271" s="18"/>
      <c r="D271" s="15"/>
      <c r="E271" s="13"/>
      <c r="F271" s="13"/>
      <c r="G271" s="6"/>
      <c r="H271" s="4"/>
      <c r="I271" s="13"/>
      <c r="J271" s="6"/>
      <c r="K271" s="14"/>
      <c r="L271" s="14"/>
      <c r="M271" s="14"/>
      <c r="N271" s="14"/>
      <c r="O271" s="13"/>
      <c r="P271" s="13"/>
      <c r="Q271" s="4"/>
      <c r="R271" s="13"/>
      <c r="S271" s="13"/>
      <c r="T271" s="13"/>
      <c r="U271" s="13"/>
      <c r="V271" s="7"/>
    </row>
    <row r="272" spans="2:22" ht="18">
      <c r="B272" s="3"/>
      <c r="C272" s="18"/>
      <c r="D272" s="13"/>
      <c r="E272" s="13"/>
      <c r="F272" s="13"/>
      <c r="G272" s="6"/>
      <c r="H272" s="13"/>
      <c r="I272" s="13"/>
      <c r="J272" s="6"/>
      <c r="K272" s="14"/>
      <c r="L272" s="14"/>
      <c r="M272" s="14"/>
      <c r="N272" s="14"/>
      <c r="O272" s="13"/>
      <c r="P272" s="13"/>
      <c r="Q272" s="13"/>
      <c r="R272" s="13"/>
      <c r="S272" s="13"/>
      <c r="T272" s="13"/>
      <c r="U272" s="13"/>
      <c r="V272" s="7"/>
    </row>
    <row r="273" spans="2:22" ht="18">
      <c r="B273" s="3"/>
      <c r="C273" s="18"/>
      <c r="D273" s="13"/>
      <c r="E273" s="13"/>
      <c r="F273" s="13"/>
      <c r="G273" s="6"/>
      <c r="H273" s="13"/>
      <c r="I273" s="13"/>
      <c r="J273" s="6"/>
      <c r="K273" s="14"/>
      <c r="L273" s="14"/>
      <c r="M273" s="14"/>
      <c r="N273" s="14"/>
      <c r="O273" s="13"/>
      <c r="P273" s="13"/>
      <c r="Q273" s="13"/>
      <c r="R273" s="13"/>
      <c r="S273" s="13"/>
      <c r="T273" s="13"/>
      <c r="U273" s="13"/>
      <c r="V273" s="7"/>
    </row>
    <row r="274" spans="2:22" ht="18">
      <c r="B274" s="3"/>
      <c r="C274" s="18"/>
      <c r="D274" s="13"/>
      <c r="E274" s="13"/>
      <c r="F274" s="13"/>
      <c r="G274" s="6"/>
      <c r="H274" s="13"/>
      <c r="I274" s="13"/>
      <c r="J274" s="6"/>
      <c r="K274" s="14"/>
      <c r="L274" s="14"/>
      <c r="M274" s="14"/>
      <c r="N274" s="14"/>
      <c r="O274" s="13"/>
      <c r="P274" s="13"/>
      <c r="Q274" s="13"/>
      <c r="R274" s="13"/>
      <c r="S274" s="13"/>
      <c r="T274" s="13"/>
      <c r="U274" s="13"/>
      <c r="V274" s="7"/>
    </row>
    <row r="275" spans="2:22" ht="18">
      <c r="B275" s="3"/>
      <c r="C275" s="20"/>
      <c r="D275" s="13"/>
      <c r="E275" s="13"/>
      <c r="F275" s="13"/>
      <c r="G275" s="6"/>
      <c r="H275" s="13"/>
      <c r="I275" s="13"/>
      <c r="J275" s="4"/>
      <c r="K275" s="14"/>
      <c r="L275" s="14"/>
      <c r="M275" s="14"/>
      <c r="N275" s="14"/>
      <c r="O275" s="13"/>
      <c r="P275" s="13"/>
      <c r="Q275" s="13"/>
      <c r="R275" s="13"/>
      <c r="S275" s="13"/>
      <c r="T275" s="13"/>
      <c r="U275" s="13"/>
      <c r="V275" s="7"/>
    </row>
    <row r="276" spans="2:22" ht="18">
      <c r="B276" s="3"/>
      <c r="C276" s="22"/>
      <c r="D276" s="13"/>
      <c r="E276" s="13"/>
      <c r="F276" s="13"/>
      <c r="G276" s="6"/>
      <c r="H276" s="13"/>
      <c r="I276" s="13"/>
      <c r="J276" s="13"/>
      <c r="K276" s="14"/>
      <c r="L276" s="14"/>
      <c r="M276" s="14"/>
      <c r="N276" s="14"/>
      <c r="O276" s="13"/>
      <c r="P276" s="13"/>
      <c r="Q276" s="13"/>
      <c r="R276" s="13"/>
      <c r="S276" s="13"/>
      <c r="T276" s="13"/>
      <c r="U276" s="13"/>
      <c r="V276" s="7"/>
    </row>
    <row r="277" spans="2:22" ht="18.75" thickBot="1">
      <c r="B277" s="19" t="s">
        <v>11</v>
      </c>
      <c r="C277" s="9">
        <f t="shared" ref="C277:V277" si="8">SUM(C256:C276)</f>
        <v>0</v>
      </c>
      <c r="D277" s="9">
        <f t="shared" si="8"/>
        <v>0</v>
      </c>
      <c r="E277" s="9">
        <f t="shared" si="8"/>
        <v>0</v>
      </c>
      <c r="F277" s="9">
        <f t="shared" si="8"/>
        <v>0</v>
      </c>
      <c r="G277" s="9">
        <f t="shared" si="8"/>
        <v>0</v>
      </c>
      <c r="H277" s="9">
        <f t="shared" si="8"/>
        <v>0</v>
      </c>
      <c r="I277" s="9">
        <f t="shared" si="8"/>
        <v>0</v>
      </c>
      <c r="J277" s="9">
        <f t="shared" si="8"/>
        <v>0</v>
      </c>
      <c r="K277" s="9">
        <f t="shared" si="8"/>
        <v>0</v>
      </c>
      <c r="L277" s="9">
        <f t="shared" si="8"/>
        <v>0</v>
      </c>
      <c r="M277" s="9">
        <f t="shared" si="8"/>
        <v>0</v>
      </c>
      <c r="N277" s="9">
        <f t="shared" si="8"/>
        <v>0</v>
      </c>
      <c r="O277" s="9">
        <f t="shared" si="8"/>
        <v>0</v>
      </c>
      <c r="P277" s="9">
        <f t="shared" si="8"/>
        <v>0</v>
      </c>
      <c r="Q277" s="9">
        <f t="shared" si="8"/>
        <v>0</v>
      </c>
      <c r="R277" s="9">
        <f t="shared" si="8"/>
        <v>0</v>
      </c>
      <c r="S277" s="9">
        <f t="shared" si="8"/>
        <v>0</v>
      </c>
      <c r="T277" s="9">
        <f t="shared" si="8"/>
        <v>0</v>
      </c>
      <c r="U277" s="9">
        <f t="shared" si="8"/>
        <v>0</v>
      </c>
      <c r="V277" s="9">
        <f t="shared" si="8"/>
        <v>0</v>
      </c>
    </row>
    <row r="280" spans="2:22">
      <c r="B280" s="119" t="s">
        <v>51</v>
      </c>
      <c r="C280" s="119"/>
      <c r="D280" s="119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</row>
    <row r="281" spans="2:22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</row>
    <row r="282" spans="2:22" ht="15.75" thickBot="1">
      <c r="B282" s="1"/>
      <c r="C282" s="1"/>
      <c r="D282" s="1"/>
      <c r="E282" s="1"/>
      <c r="F282" s="1"/>
      <c r="G282" s="1"/>
      <c r="H282" s="1"/>
      <c r="I282" s="1"/>
      <c r="J282" s="1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2:22" ht="17.25" thickBot="1">
      <c r="B283" s="120" t="s">
        <v>0</v>
      </c>
      <c r="C283" s="121" t="s">
        <v>12</v>
      </c>
      <c r="D283" s="122" t="s">
        <v>1</v>
      </c>
      <c r="E283" s="79" t="s">
        <v>15</v>
      </c>
      <c r="F283" s="11"/>
      <c r="G283" s="121" t="s">
        <v>21</v>
      </c>
      <c r="H283" s="121" t="s">
        <v>2</v>
      </c>
      <c r="I283" s="123" t="s">
        <v>16</v>
      </c>
      <c r="J283" s="121" t="s">
        <v>3</v>
      </c>
      <c r="K283" s="125" t="s">
        <v>6</v>
      </c>
      <c r="L283" s="125"/>
      <c r="M283" s="125"/>
      <c r="N283" s="125"/>
      <c r="O283" s="121" t="s">
        <v>4</v>
      </c>
      <c r="P283" s="125" t="s">
        <v>5</v>
      </c>
      <c r="Q283" s="126" t="s">
        <v>19</v>
      </c>
      <c r="R283" s="126" t="s">
        <v>9</v>
      </c>
      <c r="S283" s="126" t="s">
        <v>10</v>
      </c>
      <c r="T283" s="126" t="s">
        <v>20</v>
      </c>
      <c r="U283" s="126" t="s">
        <v>18</v>
      </c>
      <c r="V283" s="126" t="s">
        <v>11</v>
      </c>
    </row>
    <row r="284" spans="2:22" ht="50.25" thickBot="1">
      <c r="B284" s="120"/>
      <c r="C284" s="121"/>
      <c r="D284" s="121"/>
      <c r="E284" s="80" t="s">
        <v>13</v>
      </c>
      <c r="F284" s="80" t="s">
        <v>14</v>
      </c>
      <c r="G284" s="121"/>
      <c r="H284" s="121"/>
      <c r="I284" s="124"/>
      <c r="J284" s="121"/>
      <c r="K284" s="81" t="s">
        <v>6</v>
      </c>
      <c r="L284" s="81" t="s">
        <v>17</v>
      </c>
      <c r="M284" s="81" t="s">
        <v>7</v>
      </c>
      <c r="N284" s="81" t="s">
        <v>8</v>
      </c>
      <c r="O284" s="121"/>
      <c r="P284" s="125"/>
      <c r="Q284" s="127"/>
      <c r="R284" s="127"/>
      <c r="S284" s="127"/>
      <c r="T284" s="127"/>
      <c r="U284" s="127"/>
      <c r="V284" s="127"/>
    </row>
    <row r="285" spans="2:22" ht="18">
      <c r="B285" s="49"/>
      <c r="C285" s="20"/>
      <c r="D285" s="4"/>
      <c r="E285" s="4"/>
      <c r="F285" s="4"/>
      <c r="G285" s="4"/>
      <c r="H285" s="4"/>
      <c r="I285" s="4"/>
      <c r="J285" s="4"/>
      <c r="K285" s="5"/>
      <c r="L285" s="5"/>
      <c r="M285" s="5"/>
      <c r="N285" s="5"/>
      <c r="O285" s="4"/>
      <c r="P285" s="4"/>
      <c r="Q285" s="4"/>
      <c r="R285" s="4"/>
      <c r="S285" s="6"/>
      <c r="T285" s="6"/>
      <c r="U285" s="6"/>
      <c r="V285" s="7"/>
    </row>
    <row r="286" spans="2:22" ht="18">
      <c r="B286" s="49"/>
      <c r="C286" s="21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8"/>
      <c r="O286" s="6"/>
      <c r="P286" s="6"/>
      <c r="Q286" s="4"/>
      <c r="R286" s="4"/>
      <c r="S286" s="4"/>
      <c r="T286" s="4"/>
      <c r="U286" s="4"/>
      <c r="V286" s="7"/>
    </row>
    <row r="287" spans="2:22" ht="18">
      <c r="B287" s="49"/>
      <c r="C287" s="20"/>
      <c r="D287" s="4"/>
      <c r="E287" s="4"/>
      <c r="F287" s="4"/>
      <c r="G287" s="4"/>
      <c r="H287" s="4"/>
      <c r="I287" s="4"/>
      <c r="J287" s="4"/>
      <c r="K287" s="5"/>
      <c r="L287" s="5"/>
      <c r="M287" s="5"/>
      <c r="N287" s="5"/>
      <c r="O287" s="4"/>
      <c r="P287" s="4"/>
      <c r="Q287" s="4"/>
      <c r="R287" s="4"/>
      <c r="S287" s="4"/>
      <c r="T287" s="4"/>
      <c r="U287" s="4"/>
      <c r="V287" s="7"/>
    </row>
    <row r="288" spans="2:22" ht="18">
      <c r="B288" s="49"/>
      <c r="C288" s="20"/>
      <c r="D288" s="4"/>
      <c r="E288" s="4"/>
      <c r="F288" s="4"/>
      <c r="G288" s="4"/>
      <c r="H288" s="4"/>
      <c r="I288" s="4"/>
      <c r="J288" s="4"/>
      <c r="K288" s="5"/>
      <c r="L288" s="5"/>
      <c r="M288" s="5"/>
      <c r="N288" s="5"/>
      <c r="O288" s="4"/>
      <c r="P288" s="4"/>
      <c r="Q288" s="4"/>
      <c r="R288" s="4"/>
      <c r="S288" s="6"/>
      <c r="T288" s="6"/>
      <c r="U288" s="6"/>
      <c r="V288" s="7"/>
    </row>
    <row r="289" spans="2:22" ht="18">
      <c r="B289" s="49"/>
      <c r="C289" s="21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8"/>
      <c r="O289" s="6"/>
      <c r="P289" s="6"/>
      <c r="Q289" s="6"/>
      <c r="R289" s="6"/>
      <c r="S289" s="6"/>
      <c r="T289" s="6"/>
      <c r="U289" s="6"/>
      <c r="V289" s="7"/>
    </row>
    <row r="290" spans="2:22" ht="18">
      <c r="B290" s="49"/>
      <c r="C290" s="21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8"/>
      <c r="O290" s="6"/>
      <c r="P290" s="6"/>
      <c r="Q290" s="6"/>
      <c r="R290" s="6"/>
      <c r="S290" s="6"/>
      <c r="T290" s="6"/>
      <c r="U290" s="6"/>
      <c r="V290" s="7"/>
    </row>
    <row r="291" spans="2:22" ht="18">
      <c r="B291" s="49"/>
      <c r="C291" s="21"/>
      <c r="D291" s="6"/>
      <c r="E291" s="6"/>
      <c r="F291" s="6"/>
      <c r="G291" s="6"/>
      <c r="H291" s="6"/>
      <c r="I291" s="6"/>
      <c r="J291" s="15"/>
      <c r="K291" s="8"/>
      <c r="L291" s="8"/>
      <c r="M291" s="8"/>
      <c r="N291" s="8"/>
      <c r="O291" s="6"/>
      <c r="P291" s="6"/>
      <c r="Q291" s="6"/>
      <c r="R291" s="6"/>
      <c r="S291" s="6"/>
      <c r="T291" s="6"/>
      <c r="U291" s="6"/>
      <c r="V291" s="7"/>
    </row>
    <row r="292" spans="2:22" ht="18">
      <c r="B292" s="49"/>
      <c r="C292" s="21"/>
      <c r="D292" s="6"/>
      <c r="E292" s="6"/>
      <c r="F292" s="6"/>
      <c r="G292" s="6"/>
      <c r="H292" s="6"/>
      <c r="I292" s="6"/>
      <c r="J292" s="6"/>
      <c r="K292" s="8"/>
      <c r="L292" s="8"/>
      <c r="M292" s="8"/>
      <c r="N292" s="8"/>
      <c r="O292" s="6"/>
      <c r="P292" s="6"/>
      <c r="Q292" s="4"/>
      <c r="R292" s="4"/>
      <c r="S292" s="4"/>
      <c r="T292" s="4"/>
      <c r="U292" s="4"/>
      <c r="V292" s="7"/>
    </row>
    <row r="293" spans="2:22" ht="18">
      <c r="B293" s="49"/>
      <c r="C293" s="21"/>
      <c r="D293" s="6"/>
      <c r="E293" s="6"/>
      <c r="F293" s="6"/>
      <c r="G293" s="6"/>
      <c r="H293" s="6"/>
      <c r="I293" s="6"/>
      <c r="J293" s="4"/>
      <c r="K293" s="8"/>
      <c r="L293" s="8"/>
      <c r="M293" s="8"/>
      <c r="N293" s="8"/>
      <c r="O293" s="6"/>
      <c r="P293" s="6"/>
      <c r="Q293" s="6"/>
      <c r="R293" s="6"/>
      <c r="S293" s="6"/>
      <c r="T293" s="6"/>
      <c r="U293" s="4"/>
      <c r="V293" s="7"/>
    </row>
    <row r="294" spans="2:22" ht="18">
      <c r="B294" s="49"/>
      <c r="C294" s="21"/>
      <c r="D294" s="6"/>
      <c r="E294" s="6"/>
      <c r="F294" s="6"/>
      <c r="G294" s="6"/>
      <c r="H294" s="6"/>
      <c r="I294" s="6"/>
      <c r="J294" s="4"/>
      <c r="K294" s="8"/>
      <c r="L294" s="8"/>
      <c r="M294" s="8"/>
      <c r="N294" s="8"/>
      <c r="O294" s="6"/>
      <c r="P294" s="6"/>
      <c r="Q294" s="15"/>
      <c r="R294" s="6"/>
      <c r="S294" s="6"/>
      <c r="T294" s="6"/>
      <c r="U294" s="4"/>
      <c r="V294" s="7"/>
    </row>
    <row r="295" spans="2:22" ht="18">
      <c r="B295" s="49"/>
      <c r="C295" s="21"/>
      <c r="D295" s="6"/>
      <c r="E295" s="6"/>
      <c r="F295" s="6"/>
      <c r="G295" s="6"/>
      <c r="H295" s="6"/>
      <c r="I295" s="6"/>
      <c r="J295" s="6"/>
      <c r="K295" s="8"/>
      <c r="L295" s="8"/>
      <c r="M295" s="8"/>
      <c r="N295" s="8"/>
      <c r="O295" s="6"/>
      <c r="P295" s="6"/>
      <c r="Q295" s="6"/>
      <c r="R295" s="6"/>
      <c r="S295" s="6"/>
      <c r="T295" s="6"/>
      <c r="U295" s="4"/>
      <c r="V295" s="7"/>
    </row>
    <row r="296" spans="2:22" ht="18">
      <c r="B296" s="49"/>
      <c r="C296" s="21"/>
      <c r="D296" s="6"/>
      <c r="E296" s="6"/>
      <c r="F296" s="6"/>
      <c r="G296" s="6"/>
      <c r="H296" s="6"/>
      <c r="I296" s="6"/>
      <c r="J296" s="6"/>
      <c r="K296" s="8"/>
      <c r="L296" s="23"/>
      <c r="M296" s="8"/>
      <c r="N296" s="8"/>
      <c r="O296" s="6"/>
      <c r="P296" s="6"/>
      <c r="Q296" s="6"/>
      <c r="R296" s="4"/>
      <c r="S296" s="4"/>
      <c r="T296" s="4"/>
      <c r="U296" s="4"/>
      <c r="V296" s="7"/>
    </row>
    <row r="297" spans="2:22" ht="18">
      <c r="B297" s="49"/>
      <c r="C297" s="20"/>
      <c r="D297" s="4"/>
      <c r="E297" s="4"/>
      <c r="F297" s="4"/>
      <c r="G297" s="6"/>
      <c r="H297" s="6"/>
      <c r="I297" s="4"/>
      <c r="J297" s="6"/>
      <c r="K297" s="5"/>
      <c r="L297" s="5"/>
      <c r="M297" s="5"/>
      <c r="N297" s="5"/>
      <c r="O297" s="4"/>
      <c r="P297" s="4"/>
      <c r="Q297" s="4"/>
      <c r="R297" s="4"/>
      <c r="S297" s="4"/>
      <c r="T297" s="4"/>
      <c r="U297" s="4"/>
      <c r="V297" s="7"/>
    </row>
    <row r="298" spans="2:22" ht="18">
      <c r="B298" s="49"/>
      <c r="C298" s="21"/>
      <c r="D298" s="6"/>
      <c r="E298" s="6"/>
      <c r="F298" s="6"/>
      <c r="G298" s="6"/>
      <c r="H298" s="4"/>
      <c r="I298" s="6"/>
      <c r="J298" s="6"/>
      <c r="K298" s="8"/>
      <c r="L298" s="8"/>
      <c r="M298" s="8"/>
      <c r="N298" s="8"/>
      <c r="O298" s="6"/>
      <c r="P298" s="6"/>
      <c r="Q298" s="4"/>
      <c r="R298" s="6"/>
      <c r="S298" s="6"/>
      <c r="T298" s="6"/>
      <c r="U298" s="4"/>
      <c r="V298" s="7"/>
    </row>
    <row r="299" spans="2:22" ht="18">
      <c r="B299" s="49"/>
      <c r="C299" s="20"/>
      <c r="D299" s="4"/>
      <c r="E299" s="4"/>
      <c r="F299" s="4"/>
      <c r="G299" s="6"/>
      <c r="H299" s="6"/>
      <c r="I299" s="4"/>
      <c r="K299" s="5"/>
      <c r="L299" s="5"/>
      <c r="M299" s="5"/>
      <c r="N299" s="5"/>
      <c r="O299" s="4"/>
      <c r="P299" s="4"/>
      <c r="Q299" s="6"/>
      <c r="R299" s="4"/>
      <c r="S299" s="4"/>
      <c r="T299" s="4"/>
      <c r="U299" s="4"/>
      <c r="V299" s="7"/>
    </row>
    <row r="300" spans="2:22" ht="18">
      <c r="B300" s="49"/>
      <c r="C300" s="18"/>
      <c r="D300" s="15"/>
      <c r="E300" s="13"/>
      <c r="F300" s="13"/>
      <c r="G300" s="6"/>
      <c r="H300" s="4"/>
      <c r="I300" s="13"/>
      <c r="J300" s="6"/>
      <c r="K300" s="14"/>
      <c r="L300" s="14"/>
      <c r="M300" s="14"/>
      <c r="N300" s="14"/>
      <c r="O300" s="13"/>
      <c r="P300" s="13"/>
      <c r="Q300" s="4"/>
      <c r="R300" s="13"/>
      <c r="S300" s="13"/>
      <c r="T300" s="13"/>
      <c r="U300" s="13"/>
      <c r="V300" s="7"/>
    </row>
    <row r="301" spans="2:22" ht="18">
      <c r="B301" s="3"/>
      <c r="C301" s="18"/>
      <c r="D301" s="13"/>
      <c r="E301" s="13"/>
      <c r="F301" s="13"/>
      <c r="G301" s="6"/>
      <c r="H301" s="13"/>
      <c r="I301" s="13"/>
      <c r="J301" s="6"/>
      <c r="K301" s="14"/>
      <c r="L301" s="14"/>
      <c r="M301" s="14"/>
      <c r="N301" s="14"/>
      <c r="O301" s="13"/>
      <c r="P301" s="13"/>
      <c r="Q301" s="13"/>
      <c r="R301" s="13"/>
      <c r="S301" s="13"/>
      <c r="T301" s="13"/>
      <c r="U301" s="13"/>
      <c r="V301" s="7"/>
    </row>
    <row r="302" spans="2:22" ht="18">
      <c r="B302" s="3"/>
      <c r="C302" s="18"/>
      <c r="D302" s="13"/>
      <c r="E302" s="13"/>
      <c r="F302" s="13"/>
      <c r="G302" s="6"/>
      <c r="H302" s="13"/>
      <c r="I302" s="13"/>
      <c r="J302" s="6"/>
      <c r="K302" s="14"/>
      <c r="L302" s="14"/>
      <c r="M302" s="14"/>
      <c r="N302" s="14"/>
      <c r="O302" s="13"/>
      <c r="P302" s="13"/>
      <c r="Q302" s="13"/>
      <c r="R302" s="13"/>
      <c r="S302" s="13"/>
      <c r="T302" s="13"/>
      <c r="U302" s="13"/>
      <c r="V302" s="7"/>
    </row>
    <row r="303" spans="2:22" ht="18">
      <c r="B303" s="3"/>
      <c r="C303" s="18"/>
      <c r="D303" s="13"/>
      <c r="E303" s="13"/>
      <c r="F303" s="13"/>
      <c r="G303" s="6"/>
      <c r="H303" s="13"/>
      <c r="I303" s="13"/>
      <c r="J303" s="6"/>
      <c r="K303" s="14"/>
      <c r="L303" s="14"/>
      <c r="M303" s="14"/>
      <c r="N303" s="14"/>
      <c r="O303" s="13"/>
      <c r="P303" s="13"/>
      <c r="Q303" s="13"/>
      <c r="R303" s="13"/>
      <c r="S303" s="13"/>
      <c r="T303" s="13"/>
      <c r="U303" s="13"/>
      <c r="V303" s="7"/>
    </row>
    <row r="304" spans="2:22" ht="18">
      <c r="B304" s="3"/>
      <c r="C304" s="20"/>
      <c r="D304" s="13"/>
      <c r="E304" s="13"/>
      <c r="F304" s="13"/>
      <c r="G304" s="6"/>
      <c r="H304" s="13"/>
      <c r="I304" s="13"/>
      <c r="J304" s="4"/>
      <c r="K304" s="14"/>
      <c r="L304" s="14"/>
      <c r="M304" s="14"/>
      <c r="N304" s="14"/>
      <c r="O304" s="13"/>
      <c r="P304" s="13"/>
      <c r="Q304" s="13"/>
      <c r="R304" s="13"/>
      <c r="S304" s="13"/>
      <c r="T304" s="13"/>
      <c r="U304" s="13"/>
      <c r="V304" s="7"/>
    </row>
    <row r="305" spans="2:22" ht="18">
      <c r="B305" s="3"/>
      <c r="C305" s="22"/>
      <c r="D305" s="13"/>
      <c r="E305" s="13"/>
      <c r="F305" s="13"/>
      <c r="G305" s="6"/>
      <c r="H305" s="13"/>
      <c r="I305" s="13"/>
      <c r="J305" s="13"/>
      <c r="K305" s="14"/>
      <c r="L305" s="14"/>
      <c r="M305" s="14"/>
      <c r="N305" s="14"/>
      <c r="O305" s="13"/>
      <c r="P305" s="13"/>
      <c r="Q305" s="13"/>
      <c r="R305" s="13"/>
      <c r="S305" s="13"/>
      <c r="T305" s="13"/>
      <c r="U305" s="13"/>
      <c r="V305" s="7"/>
    </row>
    <row r="306" spans="2:22" ht="18.75" thickBot="1">
      <c r="B306" s="19" t="s">
        <v>11</v>
      </c>
      <c r="C306" s="9">
        <f t="shared" ref="C306:V306" si="9">SUM(C285:C305)</f>
        <v>0</v>
      </c>
      <c r="D306" s="9">
        <f t="shared" si="9"/>
        <v>0</v>
      </c>
      <c r="E306" s="9">
        <f t="shared" si="9"/>
        <v>0</v>
      </c>
      <c r="F306" s="9">
        <f t="shared" si="9"/>
        <v>0</v>
      </c>
      <c r="G306" s="9">
        <f t="shared" si="9"/>
        <v>0</v>
      </c>
      <c r="H306" s="9">
        <f t="shared" si="9"/>
        <v>0</v>
      </c>
      <c r="I306" s="9">
        <f t="shared" si="9"/>
        <v>0</v>
      </c>
      <c r="J306" s="9">
        <f t="shared" si="9"/>
        <v>0</v>
      </c>
      <c r="K306" s="9">
        <f t="shared" si="9"/>
        <v>0</v>
      </c>
      <c r="L306" s="9">
        <f t="shared" si="9"/>
        <v>0</v>
      </c>
      <c r="M306" s="9">
        <f t="shared" si="9"/>
        <v>0</v>
      </c>
      <c r="N306" s="9">
        <f t="shared" si="9"/>
        <v>0</v>
      </c>
      <c r="O306" s="9">
        <f t="shared" si="9"/>
        <v>0</v>
      </c>
      <c r="P306" s="9">
        <f t="shared" si="9"/>
        <v>0</v>
      </c>
      <c r="Q306" s="9">
        <f t="shared" si="9"/>
        <v>0</v>
      </c>
      <c r="R306" s="9">
        <f t="shared" si="9"/>
        <v>0</v>
      </c>
      <c r="S306" s="9">
        <f t="shared" si="9"/>
        <v>0</v>
      </c>
      <c r="T306" s="9">
        <f t="shared" si="9"/>
        <v>0</v>
      </c>
      <c r="U306" s="9">
        <f t="shared" si="9"/>
        <v>0</v>
      </c>
      <c r="V306" s="9">
        <f t="shared" si="9"/>
        <v>0</v>
      </c>
    </row>
    <row r="309" spans="2:22">
      <c r="B309" s="119" t="s">
        <v>52</v>
      </c>
      <c r="C309" s="119"/>
      <c r="D309" s="119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</row>
    <row r="310" spans="2:22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</row>
    <row r="311" spans="2:22" ht="15.75" thickBot="1">
      <c r="B311" s="1"/>
      <c r="C311" s="1"/>
      <c r="D311" s="1"/>
      <c r="E311" s="1"/>
      <c r="F311" s="1"/>
      <c r="G311" s="1"/>
      <c r="H311" s="1"/>
      <c r="I311" s="1"/>
      <c r="J311" s="16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2:22" ht="17.25" thickBot="1">
      <c r="B312" s="120" t="s">
        <v>0</v>
      </c>
      <c r="C312" s="121" t="s">
        <v>12</v>
      </c>
      <c r="D312" s="122" t="s">
        <v>1</v>
      </c>
      <c r="E312" s="79" t="s">
        <v>15</v>
      </c>
      <c r="F312" s="11"/>
      <c r="G312" s="121" t="s">
        <v>21</v>
      </c>
      <c r="H312" s="121" t="s">
        <v>2</v>
      </c>
      <c r="I312" s="123" t="s">
        <v>16</v>
      </c>
      <c r="J312" s="121" t="s">
        <v>3</v>
      </c>
      <c r="K312" s="125" t="s">
        <v>6</v>
      </c>
      <c r="L312" s="125"/>
      <c r="M312" s="125"/>
      <c r="N312" s="125"/>
      <c r="O312" s="121" t="s">
        <v>4</v>
      </c>
      <c r="P312" s="125" t="s">
        <v>5</v>
      </c>
      <c r="Q312" s="126" t="s">
        <v>19</v>
      </c>
      <c r="R312" s="126" t="s">
        <v>9</v>
      </c>
      <c r="S312" s="126" t="s">
        <v>10</v>
      </c>
      <c r="T312" s="126" t="s">
        <v>20</v>
      </c>
      <c r="U312" s="126" t="s">
        <v>18</v>
      </c>
      <c r="V312" s="126" t="s">
        <v>11</v>
      </c>
    </row>
    <row r="313" spans="2:22" ht="50.25" thickBot="1">
      <c r="B313" s="120"/>
      <c r="C313" s="121"/>
      <c r="D313" s="121"/>
      <c r="E313" s="80" t="s">
        <v>13</v>
      </c>
      <c r="F313" s="80" t="s">
        <v>14</v>
      </c>
      <c r="G313" s="121"/>
      <c r="H313" s="121"/>
      <c r="I313" s="124"/>
      <c r="J313" s="121"/>
      <c r="K313" s="81" t="s">
        <v>6</v>
      </c>
      <c r="L313" s="81" t="s">
        <v>17</v>
      </c>
      <c r="M313" s="81" t="s">
        <v>7</v>
      </c>
      <c r="N313" s="81" t="s">
        <v>8</v>
      </c>
      <c r="O313" s="121"/>
      <c r="P313" s="125"/>
      <c r="Q313" s="127"/>
      <c r="R313" s="127"/>
      <c r="S313" s="127"/>
      <c r="T313" s="127"/>
      <c r="U313" s="127"/>
      <c r="V313" s="127"/>
    </row>
    <row r="314" spans="2:22" ht="18">
      <c r="B314" s="49"/>
      <c r="C314" s="20"/>
      <c r="D314" s="4"/>
      <c r="E314" s="4"/>
      <c r="F314" s="4"/>
      <c r="G314" s="4"/>
      <c r="H314" s="4"/>
      <c r="I314" s="4"/>
      <c r="J314" s="4"/>
      <c r="K314" s="5"/>
      <c r="L314" s="5"/>
      <c r="M314" s="5"/>
      <c r="N314" s="5"/>
      <c r="O314" s="4"/>
      <c r="P314" s="4"/>
      <c r="Q314" s="4"/>
      <c r="R314" s="4"/>
      <c r="S314" s="6"/>
      <c r="T314" s="6"/>
      <c r="U314" s="6"/>
      <c r="V314" s="7"/>
    </row>
    <row r="315" spans="2:22" ht="18">
      <c r="B315" s="49"/>
      <c r="C315" s="21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8"/>
      <c r="O315" s="6"/>
      <c r="P315" s="6"/>
      <c r="Q315" s="4"/>
      <c r="R315" s="4"/>
      <c r="S315" s="4"/>
      <c r="T315" s="4"/>
      <c r="U315" s="4"/>
      <c r="V315" s="7"/>
    </row>
    <row r="316" spans="2:22" ht="18">
      <c r="B316" s="49"/>
      <c r="C316" s="20"/>
      <c r="D316" s="4"/>
      <c r="E316" s="4"/>
      <c r="F316" s="4"/>
      <c r="G316" s="4"/>
      <c r="H316" s="4"/>
      <c r="I316" s="4"/>
      <c r="J316" s="4"/>
      <c r="K316" s="5"/>
      <c r="L316" s="5"/>
      <c r="M316" s="5"/>
      <c r="N316" s="5"/>
      <c r="O316" s="4"/>
      <c r="P316" s="4"/>
      <c r="Q316" s="4"/>
      <c r="R316" s="4"/>
      <c r="S316" s="4"/>
      <c r="T316" s="4"/>
      <c r="U316" s="4"/>
      <c r="V316" s="7"/>
    </row>
    <row r="317" spans="2:22" ht="18">
      <c r="B317" s="49"/>
      <c r="C317" s="20"/>
      <c r="D317" s="4"/>
      <c r="E317" s="4"/>
      <c r="F317" s="4"/>
      <c r="G317" s="4"/>
      <c r="H317" s="4"/>
      <c r="I317" s="4"/>
      <c r="J317" s="4"/>
      <c r="K317" s="5"/>
      <c r="L317" s="5"/>
      <c r="M317" s="5"/>
      <c r="N317" s="5"/>
      <c r="O317" s="4"/>
      <c r="P317" s="4"/>
      <c r="Q317" s="4"/>
      <c r="R317" s="4"/>
      <c r="S317" s="6"/>
      <c r="T317" s="6"/>
      <c r="U317" s="6"/>
      <c r="V317" s="7"/>
    </row>
    <row r="318" spans="2:22" ht="18">
      <c r="B318" s="49"/>
      <c r="C318" s="21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8"/>
      <c r="O318" s="6"/>
      <c r="P318" s="6"/>
      <c r="Q318" s="6"/>
      <c r="R318" s="6"/>
      <c r="S318" s="6"/>
      <c r="T318" s="6"/>
      <c r="U318" s="6"/>
      <c r="V318" s="7"/>
    </row>
    <row r="319" spans="2:22" ht="18">
      <c r="B319" s="49"/>
      <c r="C319" s="21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8"/>
      <c r="O319" s="6"/>
      <c r="P319" s="6"/>
      <c r="Q319" s="6"/>
      <c r="R319" s="6"/>
      <c r="S319" s="6"/>
      <c r="T319" s="6"/>
      <c r="U319" s="6"/>
      <c r="V319" s="7"/>
    </row>
    <row r="320" spans="2:22" ht="18">
      <c r="B320" s="49"/>
      <c r="C320" s="21"/>
      <c r="D320" s="6"/>
      <c r="E320" s="6"/>
      <c r="F320" s="6"/>
      <c r="G320" s="6"/>
      <c r="H320" s="6"/>
      <c r="I320" s="6"/>
      <c r="J320" s="15"/>
      <c r="K320" s="8"/>
      <c r="L320" s="8"/>
      <c r="M320" s="8"/>
      <c r="N320" s="8"/>
      <c r="O320" s="6"/>
      <c r="P320" s="6"/>
      <c r="Q320" s="6"/>
      <c r="R320" s="6"/>
      <c r="S320" s="6"/>
      <c r="T320" s="6"/>
      <c r="U320" s="6"/>
      <c r="V320" s="7"/>
    </row>
    <row r="321" spans="2:22" ht="18">
      <c r="B321" s="49"/>
      <c r="C321" s="21"/>
      <c r="D321" s="6"/>
      <c r="E321" s="6"/>
      <c r="F321" s="6"/>
      <c r="G321" s="6"/>
      <c r="H321" s="6"/>
      <c r="I321" s="6"/>
      <c r="J321" s="6"/>
      <c r="K321" s="8"/>
      <c r="L321" s="8"/>
      <c r="M321" s="8"/>
      <c r="N321" s="8"/>
      <c r="O321" s="6"/>
      <c r="P321" s="6"/>
      <c r="Q321" s="4"/>
      <c r="R321" s="4"/>
      <c r="S321" s="4"/>
      <c r="T321" s="4"/>
      <c r="U321" s="4"/>
      <c r="V321" s="7"/>
    </row>
    <row r="322" spans="2:22" ht="18">
      <c r="B322" s="49"/>
      <c r="C322" s="21"/>
      <c r="D322" s="6"/>
      <c r="E322" s="6"/>
      <c r="F322" s="6"/>
      <c r="G322" s="6"/>
      <c r="H322" s="6"/>
      <c r="I322" s="6"/>
      <c r="J322" s="4"/>
      <c r="K322" s="8"/>
      <c r="L322" s="8"/>
      <c r="M322" s="8"/>
      <c r="N322" s="8"/>
      <c r="O322" s="6"/>
      <c r="P322" s="6"/>
      <c r="Q322" s="6"/>
      <c r="R322" s="6"/>
      <c r="S322" s="6"/>
      <c r="T322" s="6"/>
      <c r="U322" s="4"/>
      <c r="V322" s="7"/>
    </row>
    <row r="323" spans="2:22" ht="18">
      <c r="B323" s="49"/>
      <c r="C323" s="21"/>
      <c r="D323" s="6"/>
      <c r="E323" s="6"/>
      <c r="F323" s="6"/>
      <c r="G323" s="6"/>
      <c r="H323" s="6"/>
      <c r="I323" s="6"/>
      <c r="J323" s="4"/>
      <c r="K323" s="8"/>
      <c r="L323" s="8"/>
      <c r="M323" s="8"/>
      <c r="N323" s="8"/>
      <c r="O323" s="6"/>
      <c r="P323" s="6"/>
      <c r="Q323" s="15"/>
      <c r="R323" s="6"/>
      <c r="S323" s="6"/>
      <c r="T323" s="6"/>
      <c r="U323" s="4"/>
      <c r="V323" s="7"/>
    </row>
    <row r="324" spans="2:22" ht="18">
      <c r="B324" s="49"/>
      <c r="C324" s="21"/>
      <c r="D324" s="6"/>
      <c r="E324" s="6"/>
      <c r="F324" s="6"/>
      <c r="G324" s="6"/>
      <c r="H324" s="6"/>
      <c r="I324" s="6"/>
      <c r="J324" s="6"/>
      <c r="K324" s="8"/>
      <c r="L324" s="8"/>
      <c r="M324" s="8"/>
      <c r="N324" s="8"/>
      <c r="O324" s="6"/>
      <c r="P324" s="6"/>
      <c r="Q324" s="6"/>
      <c r="R324" s="6"/>
      <c r="S324" s="6"/>
      <c r="T324" s="6"/>
      <c r="U324" s="4"/>
      <c r="V324" s="7"/>
    </row>
    <row r="325" spans="2:22" ht="18">
      <c r="B325" s="49"/>
      <c r="C325" s="21"/>
      <c r="D325" s="6"/>
      <c r="E325" s="6"/>
      <c r="F325" s="6"/>
      <c r="G325" s="6"/>
      <c r="H325" s="6"/>
      <c r="I325" s="6"/>
      <c r="J325" s="6"/>
      <c r="K325" s="8"/>
      <c r="L325" s="23"/>
      <c r="M325" s="8"/>
      <c r="N325" s="8"/>
      <c r="O325" s="6"/>
      <c r="P325" s="6"/>
      <c r="Q325" s="6"/>
      <c r="R325" s="4"/>
      <c r="S325" s="4"/>
      <c r="T325" s="4"/>
      <c r="U325" s="4"/>
      <c r="V325" s="7"/>
    </row>
    <row r="326" spans="2:22" ht="18">
      <c r="B326" s="49"/>
      <c r="C326" s="20"/>
      <c r="D326" s="4"/>
      <c r="E326" s="4"/>
      <c r="F326" s="4"/>
      <c r="G326" s="6"/>
      <c r="H326" s="6"/>
      <c r="I326" s="4"/>
      <c r="J326" s="6"/>
      <c r="K326" s="5"/>
      <c r="L326" s="5"/>
      <c r="M326" s="5"/>
      <c r="N326" s="5"/>
      <c r="O326" s="4"/>
      <c r="P326" s="4"/>
      <c r="Q326" s="4"/>
      <c r="R326" s="4"/>
      <c r="S326" s="4"/>
      <c r="T326" s="4"/>
      <c r="U326" s="4"/>
      <c r="V326" s="7"/>
    </row>
    <row r="327" spans="2:22" ht="18">
      <c r="B327" s="49"/>
      <c r="C327" s="21"/>
      <c r="D327" s="6"/>
      <c r="E327" s="6"/>
      <c r="F327" s="6"/>
      <c r="G327" s="6"/>
      <c r="H327" s="4"/>
      <c r="I327" s="6"/>
      <c r="J327" s="6"/>
      <c r="K327" s="8"/>
      <c r="L327" s="8"/>
      <c r="M327" s="8"/>
      <c r="N327" s="8"/>
      <c r="O327" s="6"/>
      <c r="P327" s="6"/>
      <c r="Q327" s="4"/>
      <c r="R327" s="6"/>
      <c r="S327" s="6"/>
      <c r="T327" s="6"/>
      <c r="U327" s="4"/>
      <c r="V327" s="7"/>
    </row>
    <row r="328" spans="2:22" ht="18">
      <c r="B328" s="49"/>
      <c r="C328" s="20"/>
      <c r="D328" s="4"/>
      <c r="E328" s="4"/>
      <c r="F328" s="4"/>
      <c r="G328" s="6"/>
      <c r="H328" s="6"/>
      <c r="I328" s="4"/>
      <c r="K328" s="5"/>
      <c r="L328" s="5"/>
      <c r="M328" s="5"/>
      <c r="N328" s="5"/>
      <c r="O328" s="4"/>
      <c r="P328" s="4"/>
      <c r="Q328" s="6"/>
      <c r="R328" s="4"/>
      <c r="S328" s="4"/>
      <c r="T328" s="4"/>
      <c r="U328" s="4"/>
      <c r="V328" s="7"/>
    </row>
    <row r="329" spans="2:22" ht="18">
      <c r="B329" s="49"/>
      <c r="C329" s="18"/>
      <c r="D329" s="15"/>
      <c r="E329" s="13"/>
      <c r="F329" s="13"/>
      <c r="G329" s="6"/>
      <c r="H329" s="4"/>
      <c r="I329" s="13"/>
      <c r="J329" s="6"/>
      <c r="K329" s="14"/>
      <c r="L329" s="14"/>
      <c r="M329" s="14"/>
      <c r="N329" s="14"/>
      <c r="O329" s="13"/>
      <c r="P329" s="13"/>
      <c r="Q329" s="4"/>
      <c r="R329" s="13"/>
      <c r="S329" s="13"/>
      <c r="T329" s="13"/>
      <c r="U329" s="13"/>
      <c r="V329" s="7"/>
    </row>
    <row r="330" spans="2:22" ht="18">
      <c r="B330" s="3"/>
      <c r="C330" s="18"/>
      <c r="D330" s="13"/>
      <c r="E330" s="13"/>
      <c r="F330" s="13"/>
      <c r="G330" s="6"/>
      <c r="H330" s="13"/>
      <c r="I330" s="13"/>
      <c r="J330" s="6"/>
      <c r="K330" s="14"/>
      <c r="L330" s="14"/>
      <c r="M330" s="14"/>
      <c r="N330" s="14"/>
      <c r="O330" s="13"/>
      <c r="P330" s="13"/>
      <c r="Q330" s="13"/>
      <c r="R330" s="13"/>
      <c r="S330" s="13"/>
      <c r="T330" s="13"/>
      <c r="U330" s="13"/>
      <c r="V330" s="7"/>
    </row>
    <row r="331" spans="2:22" ht="18">
      <c r="B331" s="3"/>
      <c r="C331" s="18"/>
      <c r="D331" s="13"/>
      <c r="E331" s="13"/>
      <c r="F331" s="13"/>
      <c r="G331" s="6"/>
      <c r="H331" s="13"/>
      <c r="I331" s="13"/>
      <c r="J331" s="6"/>
      <c r="K331" s="14"/>
      <c r="L331" s="14"/>
      <c r="M331" s="14"/>
      <c r="N331" s="14"/>
      <c r="O331" s="13"/>
      <c r="P331" s="13"/>
      <c r="Q331" s="13"/>
      <c r="R331" s="13"/>
      <c r="S331" s="13"/>
      <c r="T331" s="13"/>
      <c r="U331" s="13"/>
      <c r="V331" s="7"/>
    </row>
    <row r="332" spans="2:22" ht="18">
      <c r="B332" s="3"/>
      <c r="C332" s="18"/>
      <c r="D332" s="13"/>
      <c r="E332" s="13"/>
      <c r="F332" s="13"/>
      <c r="G332" s="6"/>
      <c r="H332" s="13"/>
      <c r="I332" s="13"/>
      <c r="J332" s="6"/>
      <c r="K332" s="14"/>
      <c r="L332" s="14"/>
      <c r="M332" s="14"/>
      <c r="N332" s="14"/>
      <c r="O332" s="13"/>
      <c r="P332" s="13"/>
      <c r="Q332" s="13"/>
      <c r="R332" s="13"/>
      <c r="S332" s="13"/>
      <c r="T332" s="13"/>
      <c r="U332" s="13"/>
      <c r="V332" s="7"/>
    </row>
    <row r="333" spans="2:22" ht="18">
      <c r="B333" s="3"/>
      <c r="C333" s="20"/>
      <c r="D333" s="13"/>
      <c r="E333" s="13"/>
      <c r="F333" s="13"/>
      <c r="G333" s="6"/>
      <c r="H333" s="13"/>
      <c r="I333" s="13"/>
      <c r="J333" s="4"/>
      <c r="K333" s="14"/>
      <c r="L333" s="14"/>
      <c r="M333" s="14"/>
      <c r="N333" s="14"/>
      <c r="O333" s="13"/>
      <c r="P333" s="13"/>
      <c r="Q333" s="13"/>
      <c r="R333" s="13"/>
      <c r="S333" s="13"/>
      <c r="T333" s="13"/>
      <c r="U333" s="13"/>
      <c r="V333" s="7"/>
    </row>
    <row r="334" spans="2:22" ht="18">
      <c r="B334" s="3"/>
      <c r="C334" s="22"/>
      <c r="D334" s="13"/>
      <c r="E334" s="13"/>
      <c r="F334" s="13"/>
      <c r="G334" s="6"/>
      <c r="H334" s="13"/>
      <c r="I334" s="13"/>
      <c r="J334" s="13"/>
      <c r="K334" s="14"/>
      <c r="L334" s="14"/>
      <c r="M334" s="14"/>
      <c r="N334" s="14"/>
      <c r="O334" s="13"/>
      <c r="P334" s="13"/>
      <c r="Q334" s="13"/>
      <c r="R334" s="13"/>
      <c r="S334" s="13"/>
      <c r="T334" s="13"/>
      <c r="U334" s="13"/>
      <c r="V334" s="7"/>
    </row>
    <row r="335" spans="2:22" ht="18.75" thickBot="1">
      <c r="B335" s="19" t="s">
        <v>11</v>
      </c>
      <c r="C335" s="9">
        <f t="shared" ref="C335:V335" si="10">SUM(C314:C334)</f>
        <v>0</v>
      </c>
      <c r="D335" s="9">
        <f t="shared" si="10"/>
        <v>0</v>
      </c>
      <c r="E335" s="9">
        <f t="shared" si="10"/>
        <v>0</v>
      </c>
      <c r="F335" s="9">
        <f t="shared" si="10"/>
        <v>0</v>
      </c>
      <c r="G335" s="9">
        <f t="shared" si="10"/>
        <v>0</v>
      </c>
      <c r="H335" s="9">
        <f t="shared" si="10"/>
        <v>0</v>
      </c>
      <c r="I335" s="9">
        <f t="shared" si="10"/>
        <v>0</v>
      </c>
      <c r="J335" s="9">
        <f t="shared" si="10"/>
        <v>0</v>
      </c>
      <c r="K335" s="9">
        <f t="shared" si="10"/>
        <v>0</v>
      </c>
      <c r="L335" s="9">
        <f t="shared" si="10"/>
        <v>0</v>
      </c>
      <c r="M335" s="9">
        <f t="shared" si="10"/>
        <v>0</v>
      </c>
      <c r="N335" s="9">
        <f t="shared" si="10"/>
        <v>0</v>
      </c>
      <c r="O335" s="9">
        <f t="shared" si="10"/>
        <v>0</v>
      </c>
      <c r="P335" s="9">
        <f t="shared" si="10"/>
        <v>0</v>
      </c>
      <c r="Q335" s="9">
        <f t="shared" si="10"/>
        <v>0</v>
      </c>
      <c r="R335" s="9">
        <f t="shared" si="10"/>
        <v>0</v>
      </c>
      <c r="S335" s="9">
        <f t="shared" si="10"/>
        <v>0</v>
      </c>
      <c r="T335" s="9">
        <f t="shared" si="10"/>
        <v>0</v>
      </c>
      <c r="U335" s="9">
        <f t="shared" si="10"/>
        <v>0</v>
      </c>
      <c r="V335" s="9">
        <f t="shared" si="10"/>
        <v>0</v>
      </c>
    </row>
    <row r="338" spans="2:22">
      <c r="B338" s="119" t="s">
        <v>53</v>
      </c>
      <c r="C338" s="119"/>
      <c r="D338" s="119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</row>
    <row r="339" spans="2:22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</row>
    <row r="340" spans="2:22" ht="15.75" thickBot="1">
      <c r="B340" s="1"/>
      <c r="C340" s="1"/>
      <c r="D340" s="1"/>
      <c r="E340" s="1"/>
      <c r="F340" s="1"/>
      <c r="G340" s="1"/>
      <c r="H340" s="1"/>
      <c r="I340" s="1"/>
      <c r="J340" s="16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2:22" ht="17.25" thickBot="1">
      <c r="B341" s="120" t="s">
        <v>0</v>
      </c>
      <c r="C341" s="121" t="s">
        <v>12</v>
      </c>
      <c r="D341" s="122" t="s">
        <v>1</v>
      </c>
      <c r="E341" s="79" t="s">
        <v>15</v>
      </c>
      <c r="F341" s="11"/>
      <c r="G341" s="121" t="s">
        <v>21</v>
      </c>
      <c r="H341" s="121" t="s">
        <v>2</v>
      </c>
      <c r="I341" s="123" t="s">
        <v>16</v>
      </c>
      <c r="J341" s="121" t="s">
        <v>3</v>
      </c>
      <c r="K341" s="125" t="s">
        <v>6</v>
      </c>
      <c r="L341" s="125"/>
      <c r="M341" s="125"/>
      <c r="N341" s="125"/>
      <c r="O341" s="121" t="s">
        <v>4</v>
      </c>
      <c r="P341" s="125" t="s">
        <v>5</v>
      </c>
      <c r="Q341" s="126" t="s">
        <v>19</v>
      </c>
      <c r="R341" s="126" t="s">
        <v>9</v>
      </c>
      <c r="S341" s="126" t="s">
        <v>10</v>
      </c>
      <c r="T341" s="126" t="s">
        <v>20</v>
      </c>
      <c r="U341" s="126" t="s">
        <v>18</v>
      </c>
      <c r="V341" s="126" t="s">
        <v>11</v>
      </c>
    </row>
    <row r="342" spans="2:22" ht="50.25" thickBot="1">
      <c r="B342" s="120"/>
      <c r="C342" s="121"/>
      <c r="D342" s="121"/>
      <c r="E342" s="80" t="s">
        <v>13</v>
      </c>
      <c r="F342" s="80" t="s">
        <v>14</v>
      </c>
      <c r="G342" s="121"/>
      <c r="H342" s="121"/>
      <c r="I342" s="124"/>
      <c r="J342" s="121"/>
      <c r="K342" s="81" t="s">
        <v>6</v>
      </c>
      <c r="L342" s="81" t="s">
        <v>17</v>
      </c>
      <c r="M342" s="81" t="s">
        <v>7</v>
      </c>
      <c r="N342" s="81" t="s">
        <v>8</v>
      </c>
      <c r="O342" s="121"/>
      <c r="P342" s="125"/>
      <c r="Q342" s="127"/>
      <c r="R342" s="127"/>
      <c r="S342" s="127"/>
      <c r="T342" s="127"/>
      <c r="U342" s="127"/>
      <c r="V342" s="127"/>
    </row>
    <row r="343" spans="2:22" ht="18">
      <c r="B343" s="49"/>
      <c r="C343" s="20"/>
      <c r="D343" s="4"/>
      <c r="E343" s="4"/>
      <c r="F343" s="4"/>
      <c r="G343" s="4"/>
      <c r="H343" s="4"/>
      <c r="I343" s="4"/>
      <c r="J343" s="4"/>
      <c r="K343" s="5"/>
      <c r="L343" s="5"/>
      <c r="M343" s="5"/>
      <c r="N343" s="5"/>
      <c r="O343" s="4"/>
      <c r="P343" s="4"/>
      <c r="Q343" s="4"/>
      <c r="R343" s="4"/>
      <c r="S343" s="6"/>
      <c r="T343" s="6"/>
      <c r="U343" s="6"/>
      <c r="V343" s="7"/>
    </row>
    <row r="344" spans="2:22" ht="18">
      <c r="B344" s="49"/>
      <c r="C344" s="21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8"/>
      <c r="O344" s="6"/>
      <c r="P344" s="6"/>
      <c r="Q344" s="4"/>
      <c r="R344" s="4"/>
      <c r="S344" s="4"/>
      <c r="T344" s="4"/>
      <c r="U344" s="4"/>
      <c r="V344" s="7"/>
    </row>
    <row r="345" spans="2:22" ht="18">
      <c r="B345" s="49"/>
      <c r="C345" s="20"/>
      <c r="D345" s="4"/>
      <c r="E345" s="4"/>
      <c r="F345" s="4"/>
      <c r="G345" s="4"/>
      <c r="H345" s="4"/>
      <c r="I345" s="4"/>
      <c r="J345" s="4"/>
      <c r="K345" s="5"/>
      <c r="L345" s="5"/>
      <c r="M345" s="5"/>
      <c r="N345" s="5"/>
      <c r="O345" s="4"/>
      <c r="P345" s="4"/>
      <c r="Q345" s="4"/>
      <c r="R345" s="4"/>
      <c r="S345" s="4"/>
      <c r="T345" s="4"/>
      <c r="U345" s="4"/>
      <c r="V345" s="7"/>
    </row>
    <row r="346" spans="2:22" ht="18">
      <c r="B346" s="49"/>
      <c r="C346" s="20"/>
      <c r="D346" s="4"/>
      <c r="E346" s="4"/>
      <c r="F346" s="4"/>
      <c r="G346" s="4"/>
      <c r="H346" s="4"/>
      <c r="I346" s="4"/>
      <c r="J346" s="4"/>
      <c r="K346" s="5"/>
      <c r="L346" s="5"/>
      <c r="M346" s="5"/>
      <c r="N346" s="5"/>
      <c r="O346" s="4"/>
      <c r="P346" s="4"/>
      <c r="Q346" s="4"/>
      <c r="R346" s="4"/>
      <c r="S346" s="6"/>
      <c r="T346" s="6"/>
      <c r="U346" s="6"/>
      <c r="V346" s="7"/>
    </row>
    <row r="347" spans="2:22" ht="18">
      <c r="B347" s="49"/>
      <c r="C347" s="21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8"/>
      <c r="O347" s="6"/>
      <c r="P347" s="6"/>
      <c r="Q347" s="6"/>
      <c r="R347" s="6"/>
      <c r="S347" s="6"/>
      <c r="T347" s="6"/>
      <c r="U347" s="6"/>
      <c r="V347" s="7"/>
    </row>
    <row r="348" spans="2:22" ht="18">
      <c r="B348" s="49"/>
      <c r="C348" s="21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8"/>
      <c r="O348" s="6"/>
      <c r="P348" s="6"/>
      <c r="Q348" s="6"/>
      <c r="R348" s="6"/>
      <c r="S348" s="6"/>
      <c r="T348" s="6"/>
      <c r="U348" s="6"/>
      <c r="V348" s="7"/>
    </row>
    <row r="349" spans="2:22" ht="18">
      <c r="B349" s="49"/>
      <c r="C349" s="21"/>
      <c r="D349" s="6"/>
      <c r="E349" s="6"/>
      <c r="F349" s="6"/>
      <c r="G349" s="6"/>
      <c r="H349" s="6"/>
      <c r="I349" s="6"/>
      <c r="J349" s="15"/>
      <c r="K349" s="8"/>
      <c r="L349" s="8"/>
      <c r="M349" s="8"/>
      <c r="N349" s="8"/>
      <c r="O349" s="6"/>
      <c r="P349" s="6"/>
      <c r="Q349" s="6"/>
      <c r="R349" s="6"/>
      <c r="S349" s="6"/>
      <c r="T349" s="6"/>
      <c r="U349" s="6"/>
      <c r="V349" s="7"/>
    </row>
    <row r="350" spans="2:22" ht="18">
      <c r="B350" s="49"/>
      <c r="C350" s="21"/>
      <c r="D350" s="6"/>
      <c r="E350" s="6"/>
      <c r="F350" s="6"/>
      <c r="G350" s="6"/>
      <c r="H350" s="6"/>
      <c r="I350" s="6"/>
      <c r="J350" s="6"/>
      <c r="K350" s="8"/>
      <c r="L350" s="8"/>
      <c r="M350" s="8"/>
      <c r="N350" s="8"/>
      <c r="O350" s="6"/>
      <c r="P350" s="6"/>
      <c r="Q350" s="4"/>
      <c r="R350" s="4"/>
      <c r="S350" s="4"/>
      <c r="T350" s="4"/>
      <c r="U350" s="4"/>
      <c r="V350" s="7"/>
    </row>
    <row r="351" spans="2:22" ht="18">
      <c r="B351" s="49"/>
      <c r="C351" s="21"/>
      <c r="D351" s="6"/>
      <c r="E351" s="6"/>
      <c r="F351" s="6"/>
      <c r="G351" s="6"/>
      <c r="H351" s="6"/>
      <c r="I351" s="6"/>
      <c r="J351" s="4"/>
      <c r="K351" s="8"/>
      <c r="L351" s="8"/>
      <c r="M351" s="8"/>
      <c r="N351" s="8"/>
      <c r="O351" s="6"/>
      <c r="P351" s="6"/>
      <c r="Q351" s="6"/>
      <c r="R351" s="6"/>
      <c r="S351" s="6"/>
      <c r="T351" s="6"/>
      <c r="U351" s="4"/>
      <c r="V351" s="7"/>
    </row>
    <row r="352" spans="2:22" ht="18">
      <c r="B352" s="49"/>
      <c r="C352" s="21"/>
      <c r="D352" s="6"/>
      <c r="E352" s="6"/>
      <c r="F352" s="6"/>
      <c r="G352" s="6"/>
      <c r="H352" s="6"/>
      <c r="I352" s="6"/>
      <c r="J352" s="4"/>
      <c r="K352" s="82"/>
      <c r="L352" s="8"/>
      <c r="M352" s="8"/>
      <c r="N352" s="8"/>
      <c r="O352" s="6"/>
      <c r="P352" s="6"/>
      <c r="Q352" s="15"/>
      <c r="R352" s="6"/>
      <c r="S352" s="6"/>
      <c r="T352" s="6"/>
      <c r="U352" s="4"/>
      <c r="V352" s="7"/>
    </row>
    <row r="353" spans="2:22" ht="18">
      <c r="B353" s="49"/>
      <c r="C353" s="21"/>
      <c r="D353" s="6"/>
      <c r="E353" s="6"/>
      <c r="F353" s="6"/>
      <c r="G353" s="6"/>
      <c r="H353" s="6"/>
      <c r="I353" s="6"/>
      <c r="J353" s="6"/>
      <c r="K353" s="8"/>
      <c r="L353" s="8"/>
      <c r="M353" s="8"/>
      <c r="N353" s="8"/>
      <c r="O353" s="6"/>
      <c r="P353" s="6"/>
      <c r="Q353" s="6"/>
      <c r="R353" s="6"/>
      <c r="S353" s="6"/>
      <c r="T353" s="6"/>
      <c r="U353" s="4"/>
      <c r="V353" s="7"/>
    </row>
    <row r="354" spans="2:22" ht="18">
      <c r="B354" s="49"/>
      <c r="C354" s="21"/>
      <c r="D354" s="6"/>
      <c r="E354" s="6"/>
      <c r="F354" s="6"/>
      <c r="G354" s="6"/>
      <c r="H354" s="6"/>
      <c r="I354" s="6"/>
      <c r="J354" s="6"/>
      <c r="K354" s="8"/>
      <c r="L354" s="23"/>
      <c r="M354" s="8"/>
      <c r="N354" s="8"/>
      <c r="O354" s="6"/>
      <c r="P354" s="6"/>
      <c r="Q354" s="6"/>
      <c r="R354" s="4"/>
      <c r="S354" s="4"/>
      <c r="T354" s="4"/>
      <c r="U354" s="4"/>
      <c r="V354" s="7"/>
    </row>
    <row r="355" spans="2:22" ht="18">
      <c r="B355" s="49"/>
      <c r="C355" s="20"/>
      <c r="D355" s="4"/>
      <c r="E355" s="4"/>
      <c r="F355" s="4"/>
      <c r="G355" s="6"/>
      <c r="H355" s="6"/>
      <c r="I355" s="4"/>
      <c r="J355" s="6"/>
      <c r="K355" s="5"/>
      <c r="L355" s="5"/>
      <c r="M355" s="5"/>
      <c r="N355" s="5"/>
      <c r="O355" s="4"/>
      <c r="P355" s="4"/>
      <c r="Q355" s="4"/>
      <c r="R355" s="4"/>
      <c r="S355" s="4"/>
      <c r="T355" s="4"/>
      <c r="U355" s="4"/>
      <c r="V355" s="7"/>
    </row>
    <row r="356" spans="2:22" ht="18">
      <c r="B356" s="49"/>
      <c r="C356" s="21"/>
      <c r="D356" s="6"/>
      <c r="E356" s="6"/>
      <c r="F356" s="6"/>
      <c r="G356" s="6"/>
      <c r="H356" s="4"/>
      <c r="I356" s="6"/>
      <c r="J356" s="6"/>
      <c r="K356" s="8"/>
      <c r="L356" s="8"/>
      <c r="M356" s="8"/>
      <c r="N356" s="8"/>
      <c r="O356" s="6"/>
      <c r="P356" s="6"/>
      <c r="Q356" s="4"/>
      <c r="R356" s="6"/>
      <c r="S356" s="6"/>
      <c r="T356" s="6"/>
      <c r="U356" s="4"/>
      <c r="V356" s="7"/>
    </row>
    <row r="357" spans="2:22" ht="18">
      <c r="B357" s="49"/>
      <c r="C357" s="20"/>
      <c r="D357" s="4"/>
      <c r="E357" s="4"/>
      <c r="F357" s="4"/>
      <c r="G357" s="6"/>
      <c r="H357" s="6"/>
      <c r="I357" s="4"/>
      <c r="K357" s="5"/>
      <c r="L357" s="5"/>
      <c r="M357" s="5"/>
      <c r="N357" s="5"/>
      <c r="O357" s="4"/>
      <c r="P357" s="4"/>
      <c r="Q357" s="6"/>
      <c r="R357" s="4"/>
      <c r="S357" s="4"/>
      <c r="T357" s="4"/>
      <c r="U357" s="4"/>
      <c r="V357" s="7"/>
    </row>
    <row r="358" spans="2:22" ht="18">
      <c r="B358" s="49"/>
      <c r="C358" s="18"/>
      <c r="D358" s="15"/>
      <c r="E358" s="13"/>
      <c r="F358" s="13"/>
      <c r="G358" s="6"/>
      <c r="H358" s="4"/>
      <c r="I358" s="13"/>
      <c r="J358" s="6"/>
      <c r="K358" s="14"/>
      <c r="L358" s="14"/>
      <c r="M358" s="14"/>
      <c r="N358" s="14"/>
      <c r="O358" s="13"/>
      <c r="P358" s="13"/>
      <c r="Q358" s="4"/>
      <c r="R358" s="13"/>
      <c r="S358" s="13"/>
      <c r="T358" s="13"/>
      <c r="U358" s="13"/>
      <c r="V358" s="7"/>
    </row>
    <row r="359" spans="2:22" ht="18">
      <c r="B359" s="3"/>
      <c r="C359" s="18"/>
      <c r="D359" s="13"/>
      <c r="E359" s="13"/>
      <c r="F359" s="13"/>
      <c r="G359" s="6"/>
      <c r="H359" s="13"/>
      <c r="I359" s="13"/>
      <c r="J359" s="6"/>
      <c r="K359" s="14"/>
      <c r="L359" s="14"/>
      <c r="M359" s="14"/>
      <c r="N359" s="14"/>
      <c r="O359" s="13"/>
      <c r="P359" s="13"/>
      <c r="Q359" s="13"/>
      <c r="R359" s="13"/>
      <c r="S359" s="13"/>
      <c r="T359" s="13"/>
      <c r="U359" s="13"/>
      <c r="V359" s="7"/>
    </row>
    <row r="360" spans="2:22" ht="18">
      <c r="B360" s="3"/>
      <c r="C360" s="18"/>
      <c r="D360" s="13"/>
      <c r="E360" s="13"/>
      <c r="F360" s="13"/>
      <c r="G360" s="6"/>
      <c r="H360" s="13"/>
      <c r="I360" s="13"/>
      <c r="J360" s="6"/>
      <c r="K360" s="14"/>
      <c r="L360" s="14"/>
      <c r="M360" s="14"/>
      <c r="N360" s="14"/>
      <c r="O360" s="13"/>
      <c r="P360" s="13"/>
      <c r="Q360" s="13"/>
      <c r="R360" s="13"/>
      <c r="S360" s="13"/>
      <c r="T360" s="13"/>
      <c r="U360" s="13"/>
      <c r="V360" s="7"/>
    </row>
    <row r="361" spans="2:22" ht="18">
      <c r="B361" s="3"/>
      <c r="C361" s="18"/>
      <c r="D361" s="13"/>
      <c r="E361" s="13"/>
      <c r="F361" s="13"/>
      <c r="G361" s="6"/>
      <c r="H361" s="13"/>
      <c r="I361" s="13"/>
      <c r="J361" s="6"/>
      <c r="K361" s="14"/>
      <c r="L361" s="14"/>
      <c r="M361" s="14"/>
      <c r="N361" s="14"/>
      <c r="O361" s="13"/>
      <c r="P361" s="13"/>
      <c r="Q361" s="13"/>
      <c r="R361" s="13"/>
      <c r="S361" s="13"/>
      <c r="T361" s="13"/>
      <c r="U361" s="13"/>
      <c r="V361" s="7"/>
    </row>
    <row r="362" spans="2:22" ht="18">
      <c r="B362" s="3"/>
      <c r="C362" s="20"/>
      <c r="D362" s="13"/>
      <c r="E362" s="13"/>
      <c r="F362" s="13"/>
      <c r="G362" s="6"/>
      <c r="H362" s="13"/>
      <c r="I362" s="13"/>
      <c r="J362" s="4"/>
      <c r="K362" s="14"/>
      <c r="L362" s="14"/>
      <c r="M362" s="14"/>
      <c r="N362" s="14"/>
      <c r="O362" s="13"/>
      <c r="P362" s="13"/>
      <c r="Q362" s="13"/>
      <c r="R362" s="13"/>
      <c r="S362" s="13"/>
      <c r="T362" s="13"/>
      <c r="U362" s="13"/>
      <c r="V362" s="7"/>
    </row>
    <row r="363" spans="2:22" ht="18">
      <c r="B363" s="3"/>
      <c r="C363" s="22"/>
      <c r="D363" s="13"/>
      <c r="E363" s="13"/>
      <c r="F363" s="13"/>
      <c r="G363" s="6"/>
      <c r="H363" s="13"/>
      <c r="I363" s="13"/>
      <c r="J363" s="13"/>
      <c r="K363" s="14"/>
      <c r="L363" s="14"/>
      <c r="M363" s="14"/>
      <c r="N363" s="14"/>
      <c r="O363" s="13"/>
      <c r="P363" s="13"/>
      <c r="Q363" s="13"/>
      <c r="R363" s="13"/>
      <c r="S363" s="13"/>
      <c r="T363" s="13"/>
      <c r="U363" s="13"/>
      <c r="V363" s="7"/>
    </row>
    <row r="364" spans="2:22" ht="18.75" thickBot="1">
      <c r="B364" s="19" t="s">
        <v>11</v>
      </c>
      <c r="C364" s="9">
        <f t="shared" ref="C364:V364" si="11">SUM(C343:C363)</f>
        <v>0</v>
      </c>
      <c r="D364" s="9">
        <f t="shared" si="11"/>
        <v>0</v>
      </c>
      <c r="E364" s="9">
        <f t="shared" si="11"/>
        <v>0</v>
      </c>
      <c r="F364" s="9">
        <f t="shared" si="11"/>
        <v>0</v>
      </c>
      <c r="G364" s="9">
        <f t="shared" si="11"/>
        <v>0</v>
      </c>
      <c r="H364" s="9">
        <f t="shared" si="11"/>
        <v>0</v>
      </c>
      <c r="I364" s="9">
        <f t="shared" si="11"/>
        <v>0</v>
      </c>
      <c r="J364" s="9">
        <f t="shared" si="11"/>
        <v>0</v>
      </c>
      <c r="K364" s="9">
        <f t="shared" si="11"/>
        <v>0</v>
      </c>
      <c r="L364" s="9">
        <f t="shared" si="11"/>
        <v>0</v>
      </c>
      <c r="M364" s="9">
        <f t="shared" si="11"/>
        <v>0</v>
      </c>
      <c r="N364" s="9">
        <f t="shared" si="11"/>
        <v>0</v>
      </c>
      <c r="O364" s="9">
        <f t="shared" si="11"/>
        <v>0</v>
      </c>
      <c r="P364" s="9">
        <f t="shared" si="11"/>
        <v>0</v>
      </c>
      <c r="Q364" s="9">
        <f t="shared" si="11"/>
        <v>0</v>
      </c>
      <c r="R364" s="9">
        <f t="shared" si="11"/>
        <v>0</v>
      </c>
      <c r="S364" s="9">
        <f t="shared" si="11"/>
        <v>0</v>
      </c>
      <c r="T364" s="9">
        <f t="shared" si="11"/>
        <v>0</v>
      </c>
      <c r="U364" s="9">
        <f t="shared" si="11"/>
        <v>0</v>
      </c>
      <c r="V364" s="9">
        <f t="shared" si="11"/>
        <v>0</v>
      </c>
    </row>
  </sheetData>
  <mergeCells count="204">
    <mergeCell ref="B4:V5"/>
    <mergeCell ref="B7:B8"/>
    <mergeCell ref="C7:C8"/>
    <mergeCell ref="T40:T41"/>
    <mergeCell ref="U40:U41"/>
    <mergeCell ref="S7:S8"/>
    <mergeCell ref="T7:T8"/>
    <mergeCell ref="U7:U8"/>
    <mergeCell ref="V40:V41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V7:V8"/>
    <mergeCell ref="K69:N69"/>
    <mergeCell ref="O69:O70"/>
    <mergeCell ref="P69:P70"/>
    <mergeCell ref="Q69:Q70"/>
    <mergeCell ref="R69:R70"/>
    <mergeCell ref="S69:S70"/>
    <mergeCell ref="H7:H8"/>
    <mergeCell ref="R40:R41"/>
    <mergeCell ref="B66:V67"/>
    <mergeCell ref="K7:N7"/>
    <mergeCell ref="O7:O8"/>
    <mergeCell ref="P7:P8"/>
    <mergeCell ref="Q7:Q8"/>
    <mergeCell ref="R7:R8"/>
    <mergeCell ref="D7:D8"/>
    <mergeCell ref="G7:G8"/>
    <mergeCell ref="S40:S41"/>
    <mergeCell ref="I7:I8"/>
    <mergeCell ref="J7:J8"/>
    <mergeCell ref="U69:U70"/>
    <mergeCell ref="V69:V70"/>
    <mergeCell ref="B69:B70"/>
    <mergeCell ref="C69:C70"/>
    <mergeCell ref="D69:D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S98:S99"/>
    <mergeCell ref="G69:G70"/>
    <mergeCell ref="T69:T70"/>
    <mergeCell ref="H69:H70"/>
    <mergeCell ref="I69:I70"/>
    <mergeCell ref="J69:J70"/>
    <mergeCell ref="U126:U127"/>
    <mergeCell ref="V126:V127"/>
    <mergeCell ref="B152:V153"/>
    <mergeCell ref="T98:T99"/>
    <mergeCell ref="U98:U99"/>
    <mergeCell ref="V98:V99"/>
    <mergeCell ref="B123:V124"/>
    <mergeCell ref="B126:B127"/>
    <mergeCell ref="C126:C127"/>
    <mergeCell ref="D126:D127"/>
    <mergeCell ref="G126:G127"/>
    <mergeCell ref="H126:H127"/>
    <mergeCell ref="I126:I127"/>
    <mergeCell ref="J126:J127"/>
    <mergeCell ref="K126:N126"/>
    <mergeCell ref="O126:O127"/>
    <mergeCell ref="P126:P127"/>
    <mergeCell ref="Q126:Q127"/>
    <mergeCell ref="R126:R127"/>
    <mergeCell ref="O155:O156"/>
    <mergeCell ref="P155:P156"/>
    <mergeCell ref="B155:B156"/>
    <mergeCell ref="C155:C156"/>
    <mergeCell ref="D155:D156"/>
    <mergeCell ref="G155:G156"/>
    <mergeCell ref="H155:H156"/>
    <mergeCell ref="S126:S127"/>
    <mergeCell ref="T126:T127"/>
    <mergeCell ref="V155:V156"/>
    <mergeCell ref="B186:V187"/>
    <mergeCell ref="B189:B190"/>
    <mergeCell ref="C189:C190"/>
    <mergeCell ref="D189:D190"/>
    <mergeCell ref="G189:G190"/>
    <mergeCell ref="H189:H190"/>
    <mergeCell ref="I189:I190"/>
    <mergeCell ref="J189:J190"/>
    <mergeCell ref="K189:N189"/>
    <mergeCell ref="O189:O190"/>
    <mergeCell ref="P189:P190"/>
    <mergeCell ref="Q189:Q190"/>
    <mergeCell ref="R189:R190"/>
    <mergeCell ref="S189:S190"/>
    <mergeCell ref="T189:T190"/>
    <mergeCell ref="Q155:Q156"/>
    <mergeCell ref="R155:R156"/>
    <mergeCell ref="S155:S156"/>
    <mergeCell ref="T155:T156"/>
    <mergeCell ref="U155:U156"/>
    <mergeCell ref="I155:I156"/>
    <mergeCell ref="J155:J156"/>
    <mergeCell ref="K155:N155"/>
    <mergeCell ref="U189:U190"/>
    <mergeCell ref="V189:V190"/>
    <mergeCell ref="B222:V223"/>
    <mergeCell ref="B225:B226"/>
    <mergeCell ref="C225:C226"/>
    <mergeCell ref="D225:D226"/>
    <mergeCell ref="G225:G226"/>
    <mergeCell ref="H225:H226"/>
    <mergeCell ref="I225:I226"/>
    <mergeCell ref="J225:J226"/>
    <mergeCell ref="K225:N225"/>
    <mergeCell ref="O225:O226"/>
    <mergeCell ref="P225:P226"/>
    <mergeCell ref="Q225:Q226"/>
    <mergeCell ref="R225:R226"/>
    <mergeCell ref="S225:S226"/>
    <mergeCell ref="U254:U255"/>
    <mergeCell ref="V254:V255"/>
    <mergeCell ref="B280:V281"/>
    <mergeCell ref="T225:T226"/>
    <mergeCell ref="U225:U226"/>
    <mergeCell ref="V225:V226"/>
    <mergeCell ref="B251:V252"/>
    <mergeCell ref="B254:B255"/>
    <mergeCell ref="C254:C255"/>
    <mergeCell ref="D254:D255"/>
    <mergeCell ref="G254:G255"/>
    <mergeCell ref="H254:H255"/>
    <mergeCell ref="I254:I255"/>
    <mergeCell ref="J254:J255"/>
    <mergeCell ref="K254:N254"/>
    <mergeCell ref="O254:O255"/>
    <mergeCell ref="P254:P255"/>
    <mergeCell ref="Q254:Q255"/>
    <mergeCell ref="R254:R255"/>
    <mergeCell ref="O283:O284"/>
    <mergeCell ref="P283:P284"/>
    <mergeCell ref="B283:B284"/>
    <mergeCell ref="C283:C284"/>
    <mergeCell ref="D283:D284"/>
    <mergeCell ref="G283:G284"/>
    <mergeCell ref="H283:H284"/>
    <mergeCell ref="S254:S255"/>
    <mergeCell ref="T254:T255"/>
    <mergeCell ref="V283:V284"/>
    <mergeCell ref="B309:V310"/>
    <mergeCell ref="B312:B313"/>
    <mergeCell ref="C312:C313"/>
    <mergeCell ref="D312:D313"/>
    <mergeCell ref="G312:G313"/>
    <mergeCell ref="H312:H313"/>
    <mergeCell ref="I312:I313"/>
    <mergeCell ref="J312:J313"/>
    <mergeCell ref="K312:N312"/>
    <mergeCell ref="O312:O313"/>
    <mergeCell ref="P312:P313"/>
    <mergeCell ref="Q312:Q313"/>
    <mergeCell ref="R312:R313"/>
    <mergeCell ref="S312:S313"/>
    <mergeCell ref="T312:T313"/>
    <mergeCell ref="Q283:Q284"/>
    <mergeCell ref="R283:R284"/>
    <mergeCell ref="S283:S284"/>
    <mergeCell ref="T283:T284"/>
    <mergeCell ref="U283:U284"/>
    <mergeCell ref="I283:I284"/>
    <mergeCell ref="J283:J284"/>
    <mergeCell ref="K283:N283"/>
    <mergeCell ref="T341:T342"/>
    <mergeCell ref="U341:U342"/>
    <mergeCell ref="V341:V342"/>
    <mergeCell ref="U312:U313"/>
    <mergeCell ref="V312:V313"/>
    <mergeCell ref="B338:V339"/>
    <mergeCell ref="B341:B342"/>
    <mergeCell ref="C341:C342"/>
    <mergeCell ref="D341:D342"/>
    <mergeCell ref="G341:G342"/>
    <mergeCell ref="H341:H342"/>
    <mergeCell ref="I341:I342"/>
    <mergeCell ref="J341:J342"/>
    <mergeCell ref="K341:N341"/>
    <mergeCell ref="O341:O342"/>
    <mergeCell ref="P341:P342"/>
    <mergeCell ref="Q341:Q342"/>
    <mergeCell ref="R341:R342"/>
    <mergeCell ref="S341:S3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U381"/>
  <sheetViews>
    <sheetView topLeftCell="N225" zoomScale="178" zoomScaleNormal="178" workbookViewId="0">
      <selection activeCell="R232" sqref="R232"/>
    </sheetView>
  </sheetViews>
  <sheetFormatPr baseColWidth="10" defaultColWidth="11.42578125" defaultRowHeight="15"/>
  <cols>
    <col min="1" max="1" width="2.28515625" customWidth="1"/>
    <col min="2" max="2" width="13.28515625" customWidth="1"/>
    <col min="3" max="3" width="14.28515625" customWidth="1"/>
    <col min="4" max="4" width="13.85546875" customWidth="1"/>
    <col min="5" max="5" width="13.7109375" customWidth="1"/>
    <col min="6" max="6" width="18.42578125" customWidth="1"/>
    <col min="7" max="7" width="15.85546875" customWidth="1"/>
    <col min="8" max="8" width="14" customWidth="1"/>
    <col min="9" max="9" width="13.28515625" style="17" customWidth="1"/>
    <col min="10" max="10" width="14.28515625" customWidth="1"/>
    <col min="11" max="11" width="16.140625" customWidth="1"/>
    <col min="12" max="12" width="14.7109375" customWidth="1"/>
    <col min="13" max="13" width="14.42578125" bestFit="1" customWidth="1"/>
    <col min="14" max="14" width="14.28515625" customWidth="1"/>
    <col min="15" max="15" width="17.140625" customWidth="1"/>
    <col min="16" max="16" width="17" customWidth="1"/>
    <col min="17" max="17" width="13.28515625" customWidth="1"/>
    <col min="18" max="18" width="14.85546875" customWidth="1"/>
    <col min="19" max="19" width="15.85546875" customWidth="1"/>
    <col min="20" max="20" width="14.5703125" customWidth="1"/>
    <col min="21" max="21" width="17.7109375" customWidth="1"/>
    <col min="23" max="23" width="11.7109375" bestFit="1" customWidth="1"/>
  </cols>
  <sheetData>
    <row r="3" spans="2:21" ht="15" customHeight="1"/>
    <row r="4" spans="2:21" ht="15" customHeight="1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2:21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</row>
    <row r="6" spans="2:21" ht="17.25" customHeight="1" thickBot="1">
      <c r="B6" s="1"/>
      <c r="C6" s="1"/>
      <c r="D6" s="1"/>
      <c r="E6" s="1"/>
      <c r="F6" s="1"/>
      <c r="G6" s="1"/>
      <c r="H6" s="1"/>
      <c r="I6" s="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2:21" ht="17.25" thickBot="1">
      <c r="B7" s="121" t="s">
        <v>12</v>
      </c>
      <c r="C7" s="122" t="s">
        <v>1</v>
      </c>
      <c r="D7" s="79" t="s">
        <v>15</v>
      </c>
      <c r="E7" s="11"/>
      <c r="F7" s="121" t="s">
        <v>21</v>
      </c>
      <c r="G7" s="121" t="s">
        <v>2</v>
      </c>
      <c r="H7" s="123" t="s">
        <v>16</v>
      </c>
      <c r="I7" s="121" t="s">
        <v>3</v>
      </c>
      <c r="J7" s="125" t="s">
        <v>6</v>
      </c>
      <c r="K7" s="125"/>
      <c r="L7" s="125"/>
      <c r="M7" s="125"/>
      <c r="N7" s="121" t="s">
        <v>4</v>
      </c>
      <c r="O7" s="125" t="s">
        <v>5</v>
      </c>
      <c r="P7" s="126" t="s">
        <v>19</v>
      </c>
      <c r="Q7" s="126" t="s">
        <v>9</v>
      </c>
      <c r="R7" s="126" t="s">
        <v>10</v>
      </c>
      <c r="S7" s="126" t="s">
        <v>20</v>
      </c>
      <c r="T7" s="126" t="s">
        <v>18</v>
      </c>
      <c r="U7" s="126" t="s">
        <v>11</v>
      </c>
    </row>
    <row r="8" spans="2:21" ht="50.25" thickBot="1">
      <c r="B8" s="121"/>
      <c r="C8" s="121"/>
      <c r="D8" s="80" t="s">
        <v>13</v>
      </c>
      <c r="E8" s="80" t="s">
        <v>14</v>
      </c>
      <c r="F8" s="121"/>
      <c r="G8" s="121"/>
      <c r="H8" s="124"/>
      <c r="I8" s="121"/>
      <c r="J8" s="81" t="s">
        <v>6</v>
      </c>
      <c r="K8" s="81" t="s">
        <v>17</v>
      </c>
      <c r="L8" s="81" t="s">
        <v>7</v>
      </c>
      <c r="M8" s="81" t="s">
        <v>8</v>
      </c>
      <c r="N8" s="121"/>
      <c r="O8" s="125"/>
      <c r="P8" s="127"/>
      <c r="Q8" s="127"/>
      <c r="R8" s="127"/>
      <c r="S8" s="127"/>
      <c r="T8" s="127"/>
      <c r="U8" s="127"/>
    </row>
    <row r="9" spans="2:21" ht="18">
      <c r="B9" s="20"/>
      <c r="C9" s="4"/>
      <c r="D9" s="4"/>
      <c r="E9" s="4"/>
      <c r="F9" s="4"/>
      <c r="G9" s="4"/>
      <c r="H9" s="4"/>
      <c r="I9" s="4"/>
      <c r="J9" s="5"/>
      <c r="K9" s="5"/>
      <c r="L9" s="5"/>
      <c r="M9" s="5"/>
      <c r="N9" s="4"/>
      <c r="O9" s="4"/>
      <c r="P9" s="4">
        <v>9200</v>
      </c>
      <c r="Q9" s="4">
        <v>6000</v>
      </c>
      <c r="R9" s="6"/>
      <c r="S9" s="6"/>
      <c r="T9" s="6"/>
      <c r="U9" s="7"/>
    </row>
    <row r="10" spans="2:21" ht="18">
      <c r="B10" s="21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6"/>
      <c r="O10" s="6"/>
      <c r="P10" s="4">
        <v>4000</v>
      </c>
      <c r="Q10" s="4">
        <v>3500</v>
      </c>
      <c r="R10" s="4"/>
      <c r="S10" s="4"/>
      <c r="T10" s="4"/>
      <c r="U10" s="7"/>
    </row>
    <row r="11" spans="2:21" ht="18">
      <c r="B11" s="20"/>
      <c r="C11" s="4"/>
      <c r="D11" s="4"/>
      <c r="E11" s="4"/>
      <c r="F11" s="4"/>
      <c r="G11" s="4"/>
      <c r="H11" s="4"/>
      <c r="I11" s="4"/>
      <c r="J11" s="5"/>
      <c r="K11" s="5"/>
      <c r="L11" s="5"/>
      <c r="M11" s="5"/>
      <c r="N11" s="4"/>
      <c r="O11" s="4"/>
      <c r="P11" s="4">
        <v>2525</v>
      </c>
      <c r="Q11" s="4">
        <v>4900</v>
      </c>
      <c r="R11" s="4"/>
      <c r="S11" s="4"/>
      <c r="T11" s="4"/>
      <c r="U11" s="7"/>
    </row>
    <row r="12" spans="2:21" ht="18">
      <c r="B12" s="20"/>
      <c r="C12" s="4"/>
      <c r="D12" s="4"/>
      <c r="E12" s="4"/>
      <c r="F12" s="4"/>
      <c r="G12" s="4"/>
      <c r="H12" s="4"/>
      <c r="I12" s="4"/>
      <c r="J12" s="5"/>
      <c r="K12" s="5"/>
      <c r="L12" s="5"/>
      <c r="M12" s="5"/>
      <c r="N12" s="4"/>
      <c r="O12" s="4"/>
      <c r="P12" s="4">
        <v>8050</v>
      </c>
      <c r="Q12" s="4">
        <v>4200</v>
      </c>
      <c r="R12" s="6"/>
      <c r="S12" s="6"/>
      <c r="T12" s="6"/>
      <c r="U12" s="7"/>
    </row>
    <row r="13" spans="2:21" ht="18">
      <c r="B13" s="21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6"/>
      <c r="O13" s="6"/>
      <c r="P13" s="6">
        <v>2000</v>
      </c>
      <c r="Q13" s="6">
        <v>9300</v>
      </c>
      <c r="R13" s="6"/>
      <c r="S13" s="6"/>
      <c r="T13" s="6"/>
      <c r="U13" s="7"/>
    </row>
    <row r="14" spans="2:21" ht="18">
      <c r="B14" s="21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6"/>
      <c r="O14" s="6"/>
      <c r="P14" s="6">
        <v>6650</v>
      </c>
      <c r="Q14" s="6">
        <v>4200</v>
      </c>
      <c r="R14" s="6"/>
      <c r="S14" s="6"/>
      <c r="T14" s="6"/>
      <c r="U14" s="7"/>
    </row>
    <row r="15" spans="2:21" ht="18">
      <c r="B15" s="21"/>
      <c r="C15" s="6"/>
      <c r="D15" s="6"/>
      <c r="E15" s="6"/>
      <c r="F15" s="6"/>
      <c r="G15" s="6"/>
      <c r="H15" s="6"/>
      <c r="I15" s="15"/>
      <c r="J15" s="8"/>
      <c r="K15" s="8"/>
      <c r="L15" s="8"/>
      <c r="M15" s="8"/>
      <c r="N15" s="6"/>
      <c r="O15" s="6"/>
      <c r="P15" s="6">
        <v>3750</v>
      </c>
      <c r="Q15" s="6">
        <v>3500</v>
      </c>
      <c r="R15" s="6"/>
      <c r="S15" s="6"/>
      <c r="T15" s="6"/>
      <c r="U15" s="7"/>
    </row>
    <row r="16" spans="2:21" ht="18">
      <c r="B16" s="21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6"/>
      <c r="O16" s="6"/>
      <c r="P16" s="4">
        <v>2250</v>
      </c>
      <c r="Q16" s="4">
        <v>600</v>
      </c>
      <c r="R16" s="4"/>
      <c r="S16" s="4"/>
      <c r="T16" s="4"/>
      <c r="U16" s="7"/>
    </row>
    <row r="17" spans="2:21" ht="18">
      <c r="B17" s="21"/>
      <c r="C17" s="6"/>
      <c r="D17" s="6"/>
      <c r="E17" s="6"/>
      <c r="F17" s="6"/>
      <c r="G17" s="6"/>
      <c r="H17" s="6"/>
      <c r="I17" s="4"/>
      <c r="J17" s="8"/>
      <c r="K17" s="8"/>
      <c r="L17" s="8"/>
      <c r="M17" s="8"/>
      <c r="N17" s="6"/>
      <c r="O17" s="6"/>
      <c r="P17" s="6">
        <v>3750</v>
      </c>
      <c r="Q17" s="6">
        <v>2600</v>
      </c>
      <c r="R17" s="6"/>
      <c r="S17" s="6"/>
      <c r="T17" s="4"/>
      <c r="U17" s="7"/>
    </row>
    <row r="18" spans="2:21" ht="18">
      <c r="B18" s="21"/>
      <c r="C18" s="6"/>
      <c r="D18" s="6"/>
      <c r="E18" s="6"/>
      <c r="F18" s="6"/>
      <c r="G18" s="6"/>
      <c r="H18" s="6"/>
      <c r="I18" s="4"/>
      <c r="J18" s="8"/>
      <c r="K18" s="8"/>
      <c r="L18" s="8"/>
      <c r="M18" s="8"/>
      <c r="N18" s="6"/>
      <c r="O18" s="6"/>
      <c r="P18" s="15">
        <v>16000</v>
      </c>
      <c r="Q18" s="6">
        <v>600</v>
      </c>
      <c r="R18" s="6"/>
      <c r="S18" s="6"/>
      <c r="T18" s="4"/>
      <c r="U18" s="7"/>
    </row>
    <row r="19" spans="2:21" ht="18">
      <c r="B19" s="21"/>
      <c r="C19" s="6"/>
      <c r="D19" s="6"/>
      <c r="E19" s="6"/>
      <c r="F19" s="6"/>
      <c r="G19" s="6"/>
      <c r="H19" s="6"/>
      <c r="I19" s="6"/>
      <c r="J19" s="8"/>
      <c r="K19" s="8"/>
      <c r="L19" s="8"/>
      <c r="M19" s="8"/>
      <c r="N19" s="6"/>
      <c r="O19" s="6"/>
      <c r="P19" s="6">
        <v>6000</v>
      </c>
      <c r="Q19" s="6">
        <v>2200</v>
      </c>
      <c r="R19" s="6">
        <v>4000</v>
      </c>
      <c r="S19" s="6"/>
      <c r="T19" s="4"/>
      <c r="U19" s="7"/>
    </row>
    <row r="20" spans="2:21" ht="18">
      <c r="B20" s="21"/>
      <c r="C20" s="6"/>
      <c r="D20" s="6"/>
      <c r="E20" s="6"/>
      <c r="F20" s="6"/>
      <c r="G20" s="6"/>
      <c r="H20" s="6"/>
      <c r="I20" s="6"/>
      <c r="J20" s="8"/>
      <c r="K20" s="23"/>
      <c r="L20" s="8"/>
      <c r="M20" s="8"/>
      <c r="N20" s="6"/>
      <c r="O20" s="6"/>
      <c r="P20" s="6">
        <v>9125</v>
      </c>
      <c r="Q20" s="4">
        <v>600</v>
      </c>
      <c r="R20" s="4"/>
      <c r="S20" s="4"/>
      <c r="T20" s="4"/>
      <c r="U20" s="7"/>
    </row>
    <row r="21" spans="2:21" ht="18">
      <c r="B21" s="20"/>
      <c r="C21" s="4"/>
      <c r="D21" s="4"/>
      <c r="E21" s="4"/>
      <c r="F21" s="6"/>
      <c r="G21" s="6"/>
      <c r="H21" s="4"/>
      <c r="I21" s="6"/>
      <c r="J21" s="5"/>
      <c r="K21" s="5"/>
      <c r="L21" s="5"/>
      <c r="M21" s="5"/>
      <c r="N21" s="4"/>
      <c r="O21" s="4"/>
      <c r="P21" s="4"/>
      <c r="Q21" s="4">
        <v>2600</v>
      </c>
      <c r="R21" s="4"/>
      <c r="S21" s="4"/>
      <c r="T21" s="4"/>
      <c r="U21" s="7"/>
    </row>
    <row r="22" spans="2:21" ht="18">
      <c r="B22" s="21"/>
      <c r="C22" s="6"/>
      <c r="D22" s="6"/>
      <c r="E22" s="6"/>
      <c r="F22" s="6"/>
      <c r="G22" s="4"/>
      <c r="H22" s="6"/>
      <c r="I22" s="6"/>
      <c r="J22" s="8"/>
      <c r="K22" s="8"/>
      <c r="L22" s="8"/>
      <c r="M22" s="8"/>
      <c r="N22" s="6"/>
      <c r="O22" s="6"/>
      <c r="P22" s="4"/>
      <c r="Q22" s="6">
        <v>3500</v>
      </c>
      <c r="R22" s="6"/>
      <c r="S22" s="6"/>
      <c r="T22" s="4"/>
      <c r="U22" s="7"/>
    </row>
    <row r="23" spans="2:21" ht="18">
      <c r="B23" s="20"/>
      <c r="C23" s="4"/>
      <c r="D23" s="4"/>
      <c r="E23" s="4"/>
      <c r="F23" s="6"/>
      <c r="G23" s="6"/>
      <c r="H23" s="4"/>
      <c r="J23" s="5"/>
      <c r="K23" s="5"/>
      <c r="L23" s="5"/>
      <c r="M23" s="5"/>
      <c r="N23" s="4"/>
      <c r="O23" s="4"/>
      <c r="P23" s="6">
        <v>10250</v>
      </c>
      <c r="Q23" s="4">
        <v>300</v>
      </c>
      <c r="R23" s="4"/>
      <c r="S23" s="4"/>
      <c r="T23" s="4"/>
      <c r="U23" s="7"/>
    </row>
    <row r="24" spans="2:21" ht="18">
      <c r="B24" s="18"/>
      <c r="C24" s="15"/>
      <c r="D24" s="13"/>
      <c r="E24" s="13"/>
      <c r="F24" s="6"/>
      <c r="G24" s="4"/>
      <c r="H24" s="13"/>
      <c r="I24" s="6"/>
      <c r="J24" s="14"/>
      <c r="K24" s="14"/>
      <c r="L24" s="14"/>
      <c r="M24" s="14"/>
      <c r="N24" s="13"/>
      <c r="O24" s="13"/>
      <c r="P24" s="4">
        <v>4900</v>
      </c>
      <c r="Q24" s="13">
        <v>4800</v>
      </c>
      <c r="R24" s="13"/>
      <c r="S24" s="13"/>
      <c r="T24" s="13"/>
      <c r="U24" s="7"/>
    </row>
    <row r="25" spans="2:21" ht="18">
      <c r="B25" s="18"/>
      <c r="C25" s="13"/>
      <c r="D25" s="13"/>
      <c r="E25" s="13"/>
      <c r="F25" s="6"/>
      <c r="G25" s="13"/>
      <c r="H25" s="13"/>
      <c r="I25" s="6"/>
      <c r="J25" s="14"/>
      <c r="K25" s="14"/>
      <c r="L25" s="14"/>
      <c r="M25" s="14"/>
      <c r="N25" s="13"/>
      <c r="O25" s="13"/>
      <c r="P25" s="13"/>
      <c r="Q25" s="13">
        <v>300</v>
      </c>
      <c r="R25" s="13">
        <v>4000</v>
      </c>
      <c r="S25" s="13"/>
      <c r="T25" s="13"/>
      <c r="U25" s="7"/>
    </row>
    <row r="26" spans="2:21" ht="18">
      <c r="B26" s="18"/>
      <c r="C26" s="13"/>
      <c r="D26" s="13"/>
      <c r="E26" s="13"/>
      <c r="F26" s="6"/>
      <c r="G26" s="13"/>
      <c r="H26" s="13"/>
      <c r="I26" s="6"/>
      <c r="J26" s="14"/>
      <c r="K26" s="14"/>
      <c r="L26" s="14"/>
      <c r="M26" s="14"/>
      <c r="N26" s="13"/>
      <c r="O26" s="13"/>
      <c r="P26" s="13"/>
      <c r="Q26" s="13">
        <v>1000</v>
      </c>
      <c r="R26" s="13"/>
      <c r="S26" s="13"/>
      <c r="T26" s="13"/>
      <c r="U26" s="7"/>
    </row>
    <row r="27" spans="2:21" ht="18">
      <c r="B27" s="18"/>
      <c r="C27" s="13"/>
      <c r="D27" s="13"/>
      <c r="E27" s="13"/>
      <c r="F27" s="6"/>
      <c r="G27" s="13"/>
      <c r="H27" s="13"/>
      <c r="I27" s="6"/>
      <c r="J27" s="14"/>
      <c r="K27" s="14"/>
      <c r="L27" s="14"/>
      <c r="M27" s="14"/>
      <c r="N27" s="13"/>
      <c r="O27" s="13"/>
      <c r="P27" s="13">
        <v>2000</v>
      </c>
      <c r="Q27" s="13">
        <v>1900</v>
      </c>
      <c r="R27" s="13"/>
      <c r="S27" s="13"/>
      <c r="T27" s="13"/>
      <c r="U27" s="7"/>
    </row>
    <row r="28" spans="2:21" ht="18">
      <c r="B28" s="20"/>
      <c r="C28" s="13"/>
      <c r="D28" s="13"/>
      <c r="E28" s="13"/>
      <c r="F28" s="6"/>
      <c r="G28" s="13"/>
      <c r="H28" s="13"/>
      <c r="I28" s="4"/>
      <c r="J28" s="14"/>
      <c r="K28" s="14"/>
      <c r="L28" s="14"/>
      <c r="M28" s="14"/>
      <c r="N28" s="13"/>
      <c r="O28" s="13"/>
      <c r="P28" s="13">
        <v>10750</v>
      </c>
      <c r="Q28" s="13">
        <v>7900</v>
      </c>
      <c r="R28" s="13"/>
      <c r="S28" s="13"/>
      <c r="T28" s="13"/>
      <c r="U28" s="7"/>
    </row>
    <row r="29" spans="2:21" ht="18">
      <c r="B29" s="22"/>
      <c r="C29" s="13"/>
      <c r="D29" s="13"/>
      <c r="E29" s="13"/>
      <c r="F29" s="6"/>
      <c r="G29" s="13"/>
      <c r="H29" s="13"/>
      <c r="I29" s="13"/>
      <c r="J29" s="14"/>
      <c r="K29" s="14"/>
      <c r="L29" s="14"/>
      <c r="M29" s="14"/>
      <c r="N29" s="13"/>
      <c r="O29" s="13"/>
      <c r="P29" s="13"/>
      <c r="Q29" s="13">
        <v>13600</v>
      </c>
      <c r="R29" s="13">
        <v>4000</v>
      </c>
      <c r="S29" s="13"/>
      <c r="T29" s="13"/>
      <c r="U29" s="7"/>
    </row>
    <row r="30" spans="2:21" ht="18.75" thickBot="1">
      <c r="B30" s="9">
        <f t="shared" ref="B30:U30" si="0">SUM(B9:B29)</f>
        <v>0</v>
      </c>
      <c r="C30" s="9">
        <f t="shared" si="0"/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101200</v>
      </c>
      <c r="Q30" s="9">
        <f t="shared" si="0"/>
        <v>78100</v>
      </c>
      <c r="R30" s="9">
        <f t="shared" si="0"/>
        <v>12000</v>
      </c>
      <c r="S30" s="9">
        <f t="shared" si="0"/>
        <v>0</v>
      </c>
      <c r="T30" s="9">
        <f t="shared" si="0"/>
        <v>0</v>
      </c>
      <c r="U30" s="9">
        <f t="shared" si="0"/>
        <v>0</v>
      </c>
    </row>
    <row r="32" spans="2:21" ht="18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2:21" ht="18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2:21" ht="18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2:21" ht="18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2:21" ht="15" customHeigh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2:21" ht="15" customHeight="1">
      <c r="B37" s="119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2:21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2:21" ht="17.25" customHeight="1" thickBot="1">
      <c r="B39" s="1"/>
      <c r="C39" s="1"/>
      <c r="D39" s="1"/>
      <c r="E39" s="1"/>
      <c r="F39" s="1"/>
      <c r="G39" s="1"/>
      <c r="H39" s="1"/>
      <c r="I39" s="1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ht="17.25" thickBot="1">
      <c r="B40" s="121" t="s">
        <v>12</v>
      </c>
      <c r="C40" s="122" t="s">
        <v>1</v>
      </c>
      <c r="D40" s="79" t="s">
        <v>15</v>
      </c>
      <c r="E40" s="11"/>
      <c r="F40" s="121" t="s">
        <v>21</v>
      </c>
      <c r="G40" s="121" t="s">
        <v>2</v>
      </c>
      <c r="H40" s="123" t="s">
        <v>16</v>
      </c>
      <c r="I40" s="121" t="s">
        <v>3</v>
      </c>
      <c r="J40" s="125" t="s">
        <v>6</v>
      </c>
      <c r="K40" s="125"/>
      <c r="L40" s="125"/>
      <c r="M40" s="125"/>
      <c r="N40" s="121" t="s">
        <v>4</v>
      </c>
      <c r="O40" s="125" t="s">
        <v>5</v>
      </c>
      <c r="P40" s="126" t="s">
        <v>19</v>
      </c>
      <c r="Q40" s="126" t="s">
        <v>9</v>
      </c>
      <c r="R40" s="126" t="s">
        <v>10</v>
      </c>
      <c r="S40" s="126" t="s">
        <v>20</v>
      </c>
      <c r="T40" s="126" t="s">
        <v>18</v>
      </c>
      <c r="U40" s="126" t="s">
        <v>11</v>
      </c>
    </row>
    <row r="41" spans="2:21" ht="50.25" thickBot="1">
      <c r="B41" s="121"/>
      <c r="C41" s="121"/>
      <c r="D41" s="80" t="s">
        <v>13</v>
      </c>
      <c r="E41" s="80" t="s">
        <v>14</v>
      </c>
      <c r="F41" s="121"/>
      <c r="G41" s="121"/>
      <c r="H41" s="124"/>
      <c r="I41" s="121"/>
      <c r="J41" s="81" t="s">
        <v>6</v>
      </c>
      <c r="K41" s="81" t="s">
        <v>17</v>
      </c>
      <c r="L41" s="81" t="s">
        <v>7</v>
      </c>
      <c r="M41" s="81" t="s">
        <v>8</v>
      </c>
      <c r="N41" s="121"/>
      <c r="O41" s="125"/>
      <c r="P41" s="127"/>
      <c r="Q41" s="127"/>
      <c r="R41" s="127"/>
      <c r="S41" s="127"/>
      <c r="T41" s="127"/>
      <c r="U41" s="127"/>
    </row>
    <row r="42" spans="2:21" ht="18">
      <c r="B42" s="20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4"/>
      <c r="O42" s="4"/>
      <c r="P42" s="4"/>
      <c r="Q42" s="4">
        <v>5100</v>
      </c>
      <c r="R42" s="6"/>
      <c r="S42" s="6"/>
      <c r="T42" s="6"/>
      <c r="U42" s="7"/>
    </row>
    <row r="43" spans="2:21" ht="18">
      <c r="B43" s="21"/>
      <c r="C43" s="6"/>
      <c r="D43" s="6"/>
      <c r="E43" s="6"/>
      <c r="F43" s="6"/>
      <c r="G43" s="6"/>
      <c r="H43" s="6"/>
      <c r="I43" s="6"/>
      <c r="J43" s="8"/>
      <c r="K43" s="8"/>
      <c r="L43" s="8"/>
      <c r="M43" s="8"/>
      <c r="N43" s="6"/>
      <c r="O43" s="6"/>
      <c r="P43" s="4"/>
      <c r="Q43" s="4">
        <v>8850</v>
      </c>
      <c r="R43" s="4">
        <v>6100</v>
      </c>
      <c r="S43" s="4"/>
      <c r="T43" s="4"/>
      <c r="U43" s="7"/>
    </row>
    <row r="44" spans="2:21" ht="18">
      <c r="B44" s="20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4"/>
      <c r="O44" s="4"/>
      <c r="P44" s="4"/>
      <c r="Q44" s="4">
        <v>3600</v>
      </c>
      <c r="R44" s="4"/>
      <c r="S44" s="4"/>
      <c r="T44" s="4"/>
      <c r="U44" s="7"/>
    </row>
    <row r="45" spans="2:21" ht="18">
      <c r="B45" s="20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4"/>
      <c r="O45" s="4"/>
      <c r="P45" s="4"/>
      <c r="Q45" s="4">
        <v>1600</v>
      </c>
      <c r="R45" s="6"/>
      <c r="S45" s="6"/>
      <c r="T45" s="6"/>
      <c r="U45" s="7"/>
    </row>
    <row r="46" spans="2:21" ht="18">
      <c r="B46" s="21"/>
      <c r="C46" s="6"/>
      <c r="D46" s="6"/>
      <c r="E46" s="6"/>
      <c r="F46" s="6"/>
      <c r="G46" s="6"/>
      <c r="H46" s="6"/>
      <c r="I46" s="6"/>
      <c r="J46" s="8"/>
      <c r="K46" s="8"/>
      <c r="L46" s="8"/>
      <c r="M46" s="8"/>
      <c r="N46" s="6"/>
      <c r="O46" s="6"/>
      <c r="P46" s="6"/>
      <c r="Q46" s="6">
        <v>17600</v>
      </c>
      <c r="R46" s="6"/>
      <c r="S46" s="6"/>
      <c r="T46" s="6"/>
      <c r="U46" s="7"/>
    </row>
    <row r="47" spans="2:21" ht="18">
      <c r="B47" s="21"/>
      <c r="C47" s="6"/>
      <c r="D47" s="6"/>
      <c r="E47" s="6"/>
      <c r="F47" s="6"/>
      <c r="G47" s="6"/>
      <c r="H47" s="6"/>
      <c r="I47" s="6"/>
      <c r="J47" s="8"/>
      <c r="K47" s="8"/>
      <c r="L47" s="8"/>
      <c r="M47" s="8"/>
      <c r="N47" s="6"/>
      <c r="O47" s="6"/>
      <c r="P47" s="6">
        <v>9550</v>
      </c>
      <c r="Q47" s="6">
        <v>2400</v>
      </c>
      <c r="R47" s="6"/>
      <c r="S47" s="6"/>
      <c r="T47" s="6"/>
      <c r="U47" s="7"/>
    </row>
    <row r="48" spans="2:21" ht="18">
      <c r="B48" s="21"/>
      <c r="C48" s="6"/>
      <c r="D48" s="6"/>
      <c r="E48" s="6"/>
      <c r="F48" s="6"/>
      <c r="G48" s="6"/>
      <c r="H48" s="6"/>
      <c r="I48" s="15"/>
      <c r="J48" s="8"/>
      <c r="K48" s="8"/>
      <c r="L48" s="8"/>
      <c r="M48" s="8"/>
      <c r="N48" s="6"/>
      <c r="O48" s="6"/>
      <c r="P48" s="6">
        <v>9400</v>
      </c>
      <c r="Q48" s="6">
        <v>4800</v>
      </c>
      <c r="R48" s="6"/>
      <c r="S48" s="6"/>
      <c r="T48" s="6"/>
      <c r="U48" s="7"/>
    </row>
    <row r="49" spans="2:21" ht="18">
      <c r="B49" s="21"/>
      <c r="C49" s="6"/>
      <c r="D49" s="6"/>
      <c r="E49" s="6"/>
      <c r="F49" s="6"/>
      <c r="G49" s="6"/>
      <c r="H49" s="6"/>
      <c r="I49" s="6"/>
      <c r="J49" s="8"/>
      <c r="K49" s="8"/>
      <c r="L49" s="8"/>
      <c r="M49" s="8"/>
      <c r="N49" s="6"/>
      <c r="O49" s="6"/>
      <c r="P49" s="4">
        <v>2000</v>
      </c>
      <c r="Q49" s="4">
        <v>2000</v>
      </c>
      <c r="R49" s="4"/>
      <c r="S49" s="4"/>
      <c r="T49" s="4"/>
      <c r="U49" s="7"/>
    </row>
    <row r="50" spans="2:21" ht="18">
      <c r="B50" s="21"/>
      <c r="C50" s="6"/>
      <c r="D50" s="6"/>
      <c r="E50" s="6"/>
      <c r="F50" s="6"/>
      <c r="G50" s="6"/>
      <c r="H50" s="6"/>
      <c r="I50" s="4"/>
      <c r="J50" s="8"/>
      <c r="K50" s="8"/>
      <c r="L50" s="8"/>
      <c r="M50" s="8"/>
      <c r="N50" s="6"/>
      <c r="O50" s="6"/>
      <c r="P50" s="6">
        <v>2000</v>
      </c>
      <c r="Q50" s="6">
        <v>2600</v>
      </c>
      <c r="R50" s="6"/>
      <c r="S50" s="6"/>
      <c r="T50" s="4"/>
      <c r="U50" s="7"/>
    </row>
    <row r="51" spans="2:21" ht="18">
      <c r="B51" s="21"/>
      <c r="C51" s="6"/>
      <c r="D51" s="6"/>
      <c r="E51" s="6"/>
      <c r="F51" s="6"/>
      <c r="G51" s="6"/>
      <c r="H51" s="6"/>
      <c r="I51" s="4"/>
      <c r="J51" s="8"/>
      <c r="K51" s="8"/>
      <c r="L51" s="8"/>
      <c r="M51" s="8"/>
      <c r="N51" s="6"/>
      <c r="O51" s="6"/>
      <c r="P51" s="15"/>
      <c r="Q51" s="6"/>
      <c r="R51" s="6"/>
      <c r="S51" s="6"/>
      <c r="T51" s="4"/>
      <c r="U51" s="7"/>
    </row>
    <row r="52" spans="2:21" ht="18">
      <c r="B52" s="21"/>
      <c r="C52" s="6"/>
      <c r="D52" s="6"/>
      <c r="E52" s="6"/>
      <c r="F52" s="6"/>
      <c r="G52" s="6"/>
      <c r="H52" s="6"/>
      <c r="I52" s="6"/>
      <c r="J52" s="8"/>
      <c r="K52" s="8"/>
      <c r="L52" s="8"/>
      <c r="M52" s="8"/>
      <c r="N52" s="6"/>
      <c r="O52" s="6"/>
      <c r="P52" s="6">
        <v>5000</v>
      </c>
      <c r="Q52" s="6">
        <v>6100</v>
      </c>
      <c r="R52" s="6"/>
      <c r="S52" s="6"/>
      <c r="T52" s="4"/>
      <c r="U52" s="7"/>
    </row>
    <row r="53" spans="2:21" ht="18">
      <c r="B53" s="21"/>
      <c r="C53" s="6"/>
      <c r="D53" s="6"/>
      <c r="E53" s="6"/>
      <c r="F53" s="6"/>
      <c r="G53" s="6"/>
      <c r="H53" s="6"/>
      <c r="I53" s="6"/>
      <c r="J53" s="8"/>
      <c r="K53" s="23"/>
      <c r="L53" s="8"/>
      <c r="M53" s="8"/>
      <c r="N53" s="6"/>
      <c r="O53" s="6"/>
      <c r="P53" s="6">
        <v>15400</v>
      </c>
      <c r="Q53" s="4">
        <v>2500</v>
      </c>
      <c r="R53" s="4"/>
      <c r="S53" s="4"/>
      <c r="T53" s="4"/>
      <c r="U53" s="7"/>
    </row>
    <row r="54" spans="2:21" ht="18">
      <c r="B54" s="20"/>
      <c r="C54" s="4"/>
      <c r="D54" s="4"/>
      <c r="E54" s="4"/>
      <c r="F54" s="6"/>
      <c r="G54" s="6"/>
      <c r="H54" s="4"/>
      <c r="I54" s="6"/>
      <c r="J54" s="5"/>
      <c r="K54" s="5"/>
      <c r="L54" s="5"/>
      <c r="M54" s="5"/>
      <c r="N54" s="4"/>
      <c r="O54" s="4"/>
      <c r="P54" s="4">
        <v>7000</v>
      </c>
      <c r="Q54" s="4">
        <v>1500</v>
      </c>
      <c r="R54" s="4"/>
      <c r="S54" s="4"/>
      <c r="T54" s="4"/>
      <c r="U54" s="7"/>
    </row>
    <row r="55" spans="2:21" ht="18">
      <c r="B55" s="21"/>
      <c r="C55" s="6"/>
      <c r="D55" s="6"/>
      <c r="E55" s="6"/>
      <c r="F55" s="6"/>
      <c r="G55" s="4"/>
      <c r="H55" s="6"/>
      <c r="I55" s="6"/>
      <c r="J55" s="8"/>
      <c r="K55" s="8"/>
      <c r="L55" s="8"/>
      <c r="M55" s="8"/>
      <c r="N55" s="6"/>
      <c r="O55" s="6"/>
      <c r="P55" s="4"/>
      <c r="Q55" s="6">
        <v>2800</v>
      </c>
      <c r="R55" s="6"/>
      <c r="S55" s="6"/>
      <c r="T55" s="4"/>
      <c r="U55" s="7"/>
    </row>
    <row r="56" spans="2:21" ht="18">
      <c r="B56" s="20"/>
      <c r="C56" s="4"/>
      <c r="D56" s="4"/>
      <c r="E56" s="4"/>
      <c r="F56" s="6"/>
      <c r="G56" s="6"/>
      <c r="H56" s="4"/>
      <c r="J56" s="5"/>
      <c r="K56" s="5"/>
      <c r="L56" s="5"/>
      <c r="M56" s="5"/>
      <c r="N56" s="4"/>
      <c r="O56" s="4"/>
      <c r="P56" s="6">
        <v>2000</v>
      </c>
      <c r="Q56" s="4">
        <v>1500</v>
      </c>
      <c r="R56" s="4"/>
      <c r="S56" s="4"/>
      <c r="T56" s="4"/>
      <c r="U56" s="7"/>
    </row>
    <row r="57" spans="2:21" ht="18">
      <c r="B57" s="18"/>
      <c r="C57" s="15"/>
      <c r="D57" s="13"/>
      <c r="E57" s="13"/>
      <c r="F57" s="6"/>
      <c r="G57" s="4"/>
      <c r="H57" s="13"/>
      <c r="I57" s="6"/>
      <c r="J57" s="14"/>
      <c r="K57" s="14"/>
      <c r="L57" s="14"/>
      <c r="M57" s="14"/>
      <c r="N57" s="13"/>
      <c r="O57" s="13"/>
      <c r="P57" s="4">
        <v>5000</v>
      </c>
      <c r="Q57" s="13">
        <v>4200</v>
      </c>
      <c r="R57" s="13">
        <v>7800</v>
      </c>
      <c r="S57" s="13"/>
      <c r="T57" s="13"/>
      <c r="U57" s="7"/>
    </row>
    <row r="58" spans="2:21" ht="18">
      <c r="B58" s="18"/>
      <c r="C58" s="13"/>
      <c r="D58" s="13"/>
      <c r="E58" s="13"/>
      <c r="F58" s="6"/>
      <c r="G58" s="13"/>
      <c r="H58" s="13"/>
      <c r="I58" s="6"/>
      <c r="J58" s="14"/>
      <c r="K58" s="14"/>
      <c r="L58" s="14"/>
      <c r="M58" s="14"/>
      <c r="N58" s="13"/>
      <c r="O58" s="13"/>
      <c r="P58" s="13">
        <v>4900</v>
      </c>
      <c r="Q58" s="13">
        <v>3900</v>
      </c>
      <c r="R58" s="13"/>
      <c r="S58" s="13"/>
      <c r="T58" s="13"/>
      <c r="U58" s="7"/>
    </row>
    <row r="59" spans="2:21" ht="18">
      <c r="B59" s="18"/>
      <c r="C59" s="13"/>
      <c r="D59" s="13"/>
      <c r="E59" s="13"/>
      <c r="F59" s="6"/>
      <c r="G59" s="13"/>
      <c r="H59" s="13"/>
      <c r="I59" s="6"/>
      <c r="J59" s="14"/>
      <c r="K59" s="14"/>
      <c r="L59" s="14"/>
      <c r="M59" s="14"/>
      <c r="N59" s="13"/>
      <c r="O59" s="13"/>
      <c r="P59" s="13">
        <v>0</v>
      </c>
      <c r="Q59" s="13">
        <v>2700</v>
      </c>
      <c r="R59" s="13"/>
      <c r="S59" s="13"/>
      <c r="T59" s="13"/>
      <c r="U59" s="7"/>
    </row>
    <row r="60" spans="2:21" ht="18">
      <c r="B60" s="18"/>
      <c r="C60" s="13"/>
      <c r="D60" s="13"/>
      <c r="E60" s="13"/>
      <c r="F60" s="6"/>
      <c r="G60" s="13"/>
      <c r="H60" s="13"/>
      <c r="I60" s="6"/>
      <c r="J60" s="14"/>
      <c r="K60" s="14"/>
      <c r="L60" s="14"/>
      <c r="M60" s="14"/>
      <c r="N60" s="13"/>
      <c r="O60" s="13"/>
      <c r="P60" s="13"/>
      <c r="Q60" s="13">
        <v>2900</v>
      </c>
      <c r="R60" s="13"/>
      <c r="S60" s="13"/>
      <c r="T60" s="13"/>
      <c r="U60" s="7"/>
    </row>
    <row r="61" spans="2:21" ht="18">
      <c r="B61" s="20"/>
      <c r="C61" s="13"/>
      <c r="D61" s="13"/>
      <c r="E61" s="13"/>
      <c r="F61" s="6"/>
      <c r="G61" s="13"/>
      <c r="H61" s="13"/>
      <c r="I61" s="4"/>
      <c r="J61" s="14"/>
      <c r="K61" s="14"/>
      <c r="L61" s="14"/>
      <c r="M61" s="14"/>
      <c r="N61" s="13"/>
      <c r="O61" s="13"/>
      <c r="P61" s="13"/>
      <c r="Q61" s="13">
        <v>1500</v>
      </c>
      <c r="R61" s="13"/>
      <c r="S61" s="13"/>
      <c r="T61" s="13"/>
      <c r="U61" s="7"/>
    </row>
    <row r="62" spans="2:21" ht="18">
      <c r="B62" s="22"/>
      <c r="C62" s="13"/>
      <c r="D62" s="13"/>
      <c r="E62" s="13"/>
      <c r="F62" s="6"/>
      <c r="G62" s="13"/>
      <c r="H62" s="13"/>
      <c r="I62" s="13"/>
      <c r="J62" s="14"/>
      <c r="K62" s="14"/>
      <c r="L62" s="14"/>
      <c r="M62" s="14"/>
      <c r="N62" s="13"/>
      <c r="O62" s="13"/>
      <c r="P62" s="13"/>
      <c r="Q62" s="13"/>
      <c r="R62" s="13"/>
      <c r="S62" s="13"/>
      <c r="T62" s="13"/>
      <c r="U62" s="7"/>
    </row>
    <row r="63" spans="2:21" ht="18.75" thickBot="1">
      <c r="B63" s="9">
        <f t="shared" ref="B63:U63" si="1">SUM(B42:B62)</f>
        <v>0</v>
      </c>
      <c r="C63" s="9">
        <f t="shared" si="1"/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62250</v>
      </c>
      <c r="Q63" s="9">
        <f t="shared" si="1"/>
        <v>78150</v>
      </c>
      <c r="R63" s="9">
        <f t="shared" si="1"/>
        <v>13900</v>
      </c>
      <c r="S63" s="9">
        <f t="shared" si="1"/>
        <v>0</v>
      </c>
      <c r="T63" s="9">
        <f t="shared" si="1"/>
        <v>0</v>
      </c>
      <c r="U63" s="9">
        <f t="shared" si="1"/>
        <v>0</v>
      </c>
    </row>
    <row r="66" spans="2:21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</row>
    <row r="67" spans="2:21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</row>
    <row r="68" spans="2:21" ht="15.75" thickBot="1">
      <c r="B68" s="1"/>
      <c r="C68" s="1"/>
      <c r="D68" s="1"/>
      <c r="E68" s="1"/>
      <c r="F68" s="1"/>
      <c r="G68" s="1"/>
      <c r="H68" s="1"/>
      <c r="I68" s="1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2:21" ht="17.25" thickBot="1">
      <c r="B69" s="121" t="s">
        <v>12</v>
      </c>
      <c r="C69" s="122" t="s">
        <v>1</v>
      </c>
      <c r="D69" s="79" t="s">
        <v>15</v>
      </c>
      <c r="E69" s="11"/>
      <c r="F69" s="121" t="s">
        <v>21</v>
      </c>
      <c r="G69" s="121" t="s">
        <v>2</v>
      </c>
      <c r="H69" s="123" t="s">
        <v>16</v>
      </c>
      <c r="I69" s="121" t="s">
        <v>3</v>
      </c>
      <c r="J69" s="125" t="s">
        <v>6</v>
      </c>
      <c r="K69" s="125"/>
      <c r="L69" s="125"/>
      <c r="M69" s="125"/>
      <c r="N69" s="121" t="s">
        <v>4</v>
      </c>
      <c r="O69" s="125" t="s">
        <v>5</v>
      </c>
      <c r="P69" s="126" t="s">
        <v>19</v>
      </c>
      <c r="Q69" s="126" t="s">
        <v>9</v>
      </c>
      <c r="R69" s="126" t="s">
        <v>10</v>
      </c>
      <c r="S69" s="126" t="s">
        <v>20</v>
      </c>
      <c r="T69" s="126" t="s">
        <v>18</v>
      </c>
      <c r="U69" s="126" t="s">
        <v>11</v>
      </c>
    </row>
    <row r="70" spans="2:21" ht="50.25" thickBot="1">
      <c r="B70" s="121"/>
      <c r="C70" s="121"/>
      <c r="D70" s="80" t="s">
        <v>13</v>
      </c>
      <c r="E70" s="80" t="s">
        <v>14</v>
      </c>
      <c r="F70" s="121"/>
      <c r="G70" s="121"/>
      <c r="H70" s="124"/>
      <c r="I70" s="121"/>
      <c r="J70" s="81" t="s">
        <v>6</v>
      </c>
      <c r="K70" s="81" t="s">
        <v>17</v>
      </c>
      <c r="L70" s="81" t="s">
        <v>7</v>
      </c>
      <c r="M70" s="81" t="s">
        <v>8</v>
      </c>
      <c r="N70" s="121"/>
      <c r="O70" s="125"/>
      <c r="P70" s="127"/>
      <c r="Q70" s="127"/>
      <c r="R70" s="127"/>
      <c r="S70" s="127"/>
      <c r="T70" s="127"/>
      <c r="U70" s="127"/>
    </row>
    <row r="71" spans="2:21" ht="18">
      <c r="B71" s="20"/>
      <c r="C71" s="4"/>
      <c r="D71" s="4"/>
      <c r="E71" s="4"/>
      <c r="F71" s="4"/>
      <c r="G71" s="4"/>
      <c r="H71" s="4"/>
      <c r="I71" s="4"/>
      <c r="J71" s="5"/>
      <c r="K71" s="5"/>
      <c r="L71" s="5"/>
      <c r="M71" s="5"/>
      <c r="N71" s="4"/>
      <c r="O71" s="4"/>
      <c r="P71" s="4">
        <v>9750</v>
      </c>
      <c r="Q71" s="4">
        <v>1900</v>
      </c>
      <c r="R71" s="6"/>
      <c r="S71" s="6"/>
      <c r="T71" s="6"/>
      <c r="U71" s="7"/>
    </row>
    <row r="72" spans="2:21" ht="18">
      <c r="B72" s="21"/>
      <c r="C72" s="6"/>
      <c r="D72" s="6"/>
      <c r="E72" s="6"/>
      <c r="F72" s="6"/>
      <c r="G72" s="6"/>
      <c r="H72" s="6"/>
      <c r="I72" s="6"/>
      <c r="J72" s="8"/>
      <c r="K72" s="8"/>
      <c r="L72" s="8"/>
      <c r="M72" s="8"/>
      <c r="N72" s="6"/>
      <c r="O72" s="6"/>
      <c r="P72" s="4">
        <v>11090</v>
      </c>
      <c r="Q72" s="4">
        <v>6400</v>
      </c>
      <c r="R72" s="4"/>
      <c r="S72" s="4"/>
      <c r="T72" s="4"/>
      <c r="U72" s="7"/>
    </row>
    <row r="73" spans="2:21" ht="18">
      <c r="B73" s="20"/>
      <c r="C73" s="4"/>
      <c r="D73" s="4"/>
      <c r="E73" s="4"/>
      <c r="F73" s="4"/>
      <c r="G73" s="4"/>
      <c r="H73" s="4"/>
      <c r="I73" s="4"/>
      <c r="J73" s="5"/>
      <c r="K73" s="5"/>
      <c r="L73" s="5"/>
      <c r="M73" s="5"/>
      <c r="N73" s="4"/>
      <c r="O73" s="4"/>
      <c r="P73" s="4">
        <v>0</v>
      </c>
      <c r="Q73" s="4">
        <v>11700</v>
      </c>
      <c r="R73" s="4"/>
      <c r="S73" s="4"/>
      <c r="T73" s="4"/>
      <c r="U73" s="7"/>
    </row>
    <row r="74" spans="2:21" ht="18">
      <c r="B74" s="20"/>
      <c r="C74" s="4"/>
      <c r="D74" s="4"/>
      <c r="E74" s="4"/>
      <c r="F74" s="4"/>
      <c r="G74" s="4"/>
      <c r="H74" s="4"/>
      <c r="I74" s="4"/>
      <c r="J74" s="5"/>
      <c r="K74" s="5"/>
      <c r="L74" s="5"/>
      <c r="M74" s="5"/>
      <c r="N74" s="4"/>
      <c r="O74" s="4"/>
      <c r="P74" s="4">
        <v>11750</v>
      </c>
      <c r="Q74" s="4">
        <v>6100</v>
      </c>
      <c r="R74" s="6"/>
      <c r="S74" s="6"/>
      <c r="T74" s="6"/>
      <c r="U74" s="7"/>
    </row>
    <row r="75" spans="2:21" ht="18">
      <c r="B75" s="21"/>
      <c r="C75" s="6"/>
      <c r="D75" s="6"/>
      <c r="E75" s="6"/>
      <c r="F75" s="6"/>
      <c r="G75" s="6"/>
      <c r="H75" s="6"/>
      <c r="I75" s="6"/>
      <c r="J75" s="8"/>
      <c r="K75" s="8"/>
      <c r="L75" s="8"/>
      <c r="M75" s="8"/>
      <c r="N75" s="6"/>
      <c r="O75" s="6"/>
      <c r="P75" s="6">
        <v>5880</v>
      </c>
      <c r="Q75" s="6">
        <v>4200</v>
      </c>
      <c r="R75" s="6"/>
      <c r="S75" s="6"/>
      <c r="T75" s="6"/>
      <c r="U75" s="7"/>
    </row>
    <row r="76" spans="2:21" ht="18">
      <c r="B76" s="21"/>
      <c r="C76" s="6"/>
      <c r="D76" s="6"/>
      <c r="E76" s="6"/>
      <c r="F76" s="6"/>
      <c r="G76" s="6"/>
      <c r="H76" s="6"/>
      <c r="I76" s="6"/>
      <c r="J76" s="8"/>
      <c r="K76" s="8"/>
      <c r="L76" s="8"/>
      <c r="M76" s="8"/>
      <c r="N76" s="6"/>
      <c r="O76" s="6"/>
      <c r="P76" s="6">
        <v>1750</v>
      </c>
      <c r="Q76" s="6">
        <v>7650</v>
      </c>
      <c r="R76" s="6">
        <v>4000</v>
      </c>
      <c r="S76" s="6"/>
      <c r="T76" s="6"/>
      <c r="U76" s="7"/>
    </row>
    <row r="77" spans="2:21" ht="18">
      <c r="B77" s="21"/>
      <c r="C77" s="6"/>
      <c r="D77" s="6"/>
      <c r="E77" s="6"/>
      <c r="F77" s="6"/>
      <c r="G77" s="6"/>
      <c r="H77" s="6"/>
      <c r="I77" s="15"/>
      <c r="J77" s="8"/>
      <c r="K77" s="8"/>
      <c r="L77" s="8"/>
      <c r="M77" s="8"/>
      <c r="N77" s="6"/>
      <c r="O77" s="6"/>
      <c r="P77" s="6">
        <v>7468</v>
      </c>
      <c r="Q77" s="6">
        <v>3200</v>
      </c>
      <c r="R77" s="6"/>
      <c r="S77" s="6"/>
      <c r="T77" s="6"/>
      <c r="U77" s="7"/>
    </row>
    <row r="78" spans="2:21" ht="18">
      <c r="B78" s="21"/>
      <c r="C78" s="6"/>
      <c r="D78" s="6"/>
      <c r="E78" s="6"/>
      <c r="F78" s="6"/>
      <c r="G78" s="6"/>
      <c r="H78" s="6"/>
      <c r="I78" s="6"/>
      <c r="J78" s="8"/>
      <c r="K78" s="8"/>
      <c r="L78" s="8"/>
      <c r="M78" s="8"/>
      <c r="N78" s="6"/>
      <c r="O78" s="6"/>
      <c r="P78" s="4">
        <v>13400</v>
      </c>
      <c r="Q78" s="4">
        <v>11400</v>
      </c>
      <c r="R78" s="4"/>
      <c r="S78" s="4"/>
      <c r="T78" s="4"/>
      <c r="U78" s="7"/>
    </row>
    <row r="79" spans="2:21" ht="18">
      <c r="B79" s="21"/>
      <c r="C79" s="6"/>
      <c r="D79" s="6"/>
      <c r="E79" s="6"/>
      <c r="F79" s="6"/>
      <c r="G79" s="6"/>
      <c r="H79" s="6"/>
      <c r="I79" s="4"/>
      <c r="J79" s="8"/>
      <c r="K79" s="8"/>
      <c r="L79" s="8"/>
      <c r="M79" s="8"/>
      <c r="N79" s="6"/>
      <c r="O79" s="6"/>
      <c r="P79" s="6">
        <v>0</v>
      </c>
      <c r="Q79" s="6">
        <v>4400</v>
      </c>
      <c r="R79" s="6"/>
      <c r="S79" s="6"/>
      <c r="T79" s="4"/>
      <c r="U79" s="7"/>
    </row>
    <row r="80" spans="2:21" ht="18">
      <c r="B80" s="21"/>
      <c r="C80" s="6"/>
      <c r="D80" s="6"/>
      <c r="E80" s="6"/>
      <c r="F80" s="6"/>
      <c r="G80" s="6"/>
      <c r="H80" s="6"/>
      <c r="I80" s="4"/>
      <c r="J80" s="8"/>
      <c r="K80" s="8"/>
      <c r="L80" s="8"/>
      <c r="M80" s="8"/>
      <c r="N80" s="6"/>
      <c r="O80" s="6"/>
      <c r="P80" s="15">
        <v>6250</v>
      </c>
      <c r="Q80" s="6">
        <v>3100</v>
      </c>
      <c r="R80" s="6"/>
      <c r="S80" s="6"/>
      <c r="T80" s="4"/>
      <c r="U80" s="7"/>
    </row>
    <row r="81" spans="2:21" ht="18">
      <c r="B81" s="21"/>
      <c r="C81" s="6"/>
      <c r="D81" s="6"/>
      <c r="E81" s="6"/>
      <c r="F81" s="6"/>
      <c r="G81" s="6"/>
      <c r="H81" s="6"/>
      <c r="I81" s="6"/>
      <c r="J81" s="8"/>
      <c r="K81" s="8"/>
      <c r="L81" s="8"/>
      <c r="M81" s="8"/>
      <c r="N81" s="6"/>
      <c r="O81" s="6"/>
      <c r="P81" s="6">
        <v>2850</v>
      </c>
      <c r="Q81" s="6">
        <v>1900</v>
      </c>
      <c r="R81" s="6"/>
      <c r="S81" s="6"/>
      <c r="T81" s="4"/>
      <c r="U81" s="7"/>
    </row>
    <row r="82" spans="2:21" ht="18">
      <c r="B82" s="21"/>
      <c r="C82" s="6"/>
      <c r="D82" s="6"/>
      <c r="E82" s="6"/>
      <c r="F82" s="6"/>
      <c r="G82" s="6"/>
      <c r="H82" s="6"/>
      <c r="I82" s="6"/>
      <c r="J82" s="8"/>
      <c r="K82" s="23"/>
      <c r="L82" s="8"/>
      <c r="M82" s="8"/>
      <c r="N82" s="6"/>
      <c r="O82" s="6"/>
      <c r="P82" s="6">
        <v>2000</v>
      </c>
      <c r="Q82" s="4">
        <v>1500</v>
      </c>
      <c r="R82" s="4"/>
      <c r="S82" s="4"/>
      <c r="T82" s="4"/>
      <c r="U82" s="7"/>
    </row>
    <row r="83" spans="2:21" ht="18">
      <c r="B83" s="20"/>
      <c r="C83" s="4"/>
      <c r="D83" s="4"/>
      <c r="E83" s="4"/>
      <c r="F83" s="6"/>
      <c r="G83" s="6"/>
      <c r="H83" s="4"/>
      <c r="I83" s="6"/>
      <c r="J83" s="5"/>
      <c r="K83" s="5"/>
      <c r="L83" s="5"/>
      <c r="M83" s="5"/>
      <c r="N83" s="4"/>
      <c r="O83" s="4"/>
      <c r="P83" s="4">
        <v>7900</v>
      </c>
      <c r="Q83" s="4">
        <v>2800</v>
      </c>
      <c r="R83" s="4"/>
      <c r="S83" s="4"/>
      <c r="T83" s="4"/>
      <c r="U83" s="7"/>
    </row>
    <row r="84" spans="2:21" ht="18">
      <c r="B84" s="21"/>
      <c r="C84" s="6"/>
      <c r="D84" s="6"/>
      <c r="E84" s="6"/>
      <c r="F84" s="6"/>
      <c r="G84" s="4"/>
      <c r="H84" s="6"/>
      <c r="I84" s="6"/>
      <c r="J84" s="8"/>
      <c r="K84" s="8"/>
      <c r="L84" s="8"/>
      <c r="M84" s="8"/>
      <c r="N84" s="6"/>
      <c r="O84" s="6"/>
      <c r="P84" s="4"/>
      <c r="Q84" s="6"/>
      <c r="R84" s="6"/>
      <c r="S84" s="6"/>
      <c r="T84" s="4"/>
      <c r="U84" s="7"/>
    </row>
    <row r="85" spans="2:21" ht="18">
      <c r="B85" s="20"/>
      <c r="C85" s="4"/>
      <c r="D85" s="4"/>
      <c r="E85" s="4"/>
      <c r="F85" s="6"/>
      <c r="G85" s="6"/>
      <c r="H85" s="4"/>
      <c r="J85" s="5"/>
      <c r="K85" s="5"/>
      <c r="L85" s="5"/>
      <c r="M85" s="5"/>
      <c r="N85" s="4"/>
      <c r="O85" s="4"/>
      <c r="P85" s="6"/>
      <c r="Q85" s="4"/>
      <c r="R85" s="4"/>
      <c r="S85" s="4"/>
      <c r="T85" s="4"/>
      <c r="U85" s="7"/>
    </row>
    <row r="86" spans="2:21" ht="18">
      <c r="B86" s="18"/>
      <c r="C86" s="15"/>
      <c r="D86" s="13"/>
      <c r="E86" s="13"/>
      <c r="F86" s="6"/>
      <c r="G86" s="4"/>
      <c r="H86" s="13"/>
      <c r="I86" s="6"/>
      <c r="J86" s="14"/>
      <c r="K86" s="14"/>
      <c r="L86" s="14"/>
      <c r="M86" s="14"/>
      <c r="N86" s="13"/>
      <c r="O86" s="13"/>
      <c r="P86" s="4"/>
      <c r="Q86" s="13"/>
      <c r="R86" s="13"/>
      <c r="S86" s="13"/>
      <c r="T86" s="13"/>
      <c r="U86" s="7"/>
    </row>
    <row r="87" spans="2:21" ht="18">
      <c r="B87" s="18"/>
      <c r="C87" s="13"/>
      <c r="D87" s="13"/>
      <c r="E87" s="13"/>
      <c r="F87" s="6"/>
      <c r="G87" s="13"/>
      <c r="H87" s="13"/>
      <c r="I87" s="6"/>
      <c r="J87" s="14"/>
      <c r="K87" s="14"/>
      <c r="L87" s="14"/>
      <c r="M87" s="14"/>
      <c r="N87" s="13"/>
      <c r="O87" s="13"/>
      <c r="P87" s="13"/>
      <c r="Q87" s="13"/>
      <c r="R87" s="13"/>
      <c r="S87" s="13"/>
      <c r="T87" s="13"/>
      <c r="U87" s="7"/>
    </row>
    <row r="88" spans="2:21" ht="18">
      <c r="B88" s="18"/>
      <c r="C88" s="13"/>
      <c r="D88" s="13"/>
      <c r="E88" s="13"/>
      <c r="F88" s="6"/>
      <c r="G88" s="13"/>
      <c r="H88" s="13"/>
      <c r="I88" s="6"/>
      <c r="J88" s="14"/>
      <c r="K88" s="14"/>
      <c r="L88" s="14"/>
      <c r="M88" s="14"/>
      <c r="N88" s="13"/>
      <c r="O88" s="13"/>
      <c r="P88" s="13"/>
      <c r="Q88" s="13"/>
      <c r="R88" s="13"/>
      <c r="S88" s="13"/>
      <c r="T88" s="13"/>
      <c r="U88" s="7"/>
    </row>
    <row r="89" spans="2:21" ht="18">
      <c r="B89" s="18"/>
      <c r="C89" s="13"/>
      <c r="D89" s="13"/>
      <c r="E89" s="13"/>
      <c r="F89" s="6"/>
      <c r="G89" s="13"/>
      <c r="H89" s="13"/>
      <c r="I89" s="6"/>
      <c r="J89" s="14"/>
      <c r="K89" s="14"/>
      <c r="L89" s="14"/>
      <c r="M89" s="14"/>
      <c r="N89" s="13"/>
      <c r="O89" s="13"/>
      <c r="P89" s="13"/>
      <c r="Q89" s="13"/>
      <c r="R89" s="13"/>
      <c r="S89" s="13"/>
      <c r="T89" s="13"/>
      <c r="U89" s="7"/>
    </row>
    <row r="90" spans="2:21" ht="18">
      <c r="B90" s="20"/>
      <c r="C90" s="13"/>
      <c r="D90" s="13"/>
      <c r="E90" s="13"/>
      <c r="F90" s="6"/>
      <c r="G90" s="13"/>
      <c r="H90" s="13"/>
      <c r="I90" s="4"/>
      <c r="J90" s="14"/>
      <c r="K90" s="14"/>
      <c r="L90" s="14"/>
      <c r="M90" s="14"/>
      <c r="N90" s="13"/>
      <c r="O90" s="13"/>
      <c r="P90" s="13"/>
      <c r="Q90" s="13"/>
      <c r="R90" s="13"/>
      <c r="S90" s="13"/>
      <c r="T90" s="13"/>
      <c r="U90" s="7"/>
    </row>
    <row r="91" spans="2:21" ht="18">
      <c r="B91" s="22"/>
      <c r="C91" s="13"/>
      <c r="D91" s="13"/>
      <c r="E91" s="13"/>
      <c r="F91" s="6"/>
      <c r="G91" s="13"/>
      <c r="H91" s="13"/>
      <c r="I91" s="13"/>
      <c r="J91" s="14"/>
      <c r="K91" s="14"/>
      <c r="L91" s="14"/>
      <c r="M91" s="14"/>
      <c r="N91" s="13"/>
      <c r="O91" s="13"/>
      <c r="P91" s="13"/>
      <c r="Q91" s="13"/>
      <c r="R91" s="13"/>
      <c r="S91" s="13"/>
      <c r="T91" s="13"/>
      <c r="U91" s="7"/>
    </row>
    <row r="92" spans="2:21" ht="18.75" thickBot="1">
      <c r="B92" s="9">
        <f t="shared" ref="B92:U92" si="2">SUM(B71:B91)</f>
        <v>0</v>
      </c>
      <c r="C92" s="9">
        <f t="shared" si="2"/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80088</v>
      </c>
      <c r="Q92" s="9">
        <f t="shared" si="2"/>
        <v>66250</v>
      </c>
      <c r="R92" s="9">
        <f t="shared" si="2"/>
        <v>4000</v>
      </c>
      <c r="S92" s="9">
        <f t="shared" si="2"/>
        <v>0</v>
      </c>
      <c r="T92" s="9">
        <f t="shared" si="2"/>
        <v>0</v>
      </c>
      <c r="U92" s="9">
        <f t="shared" si="2"/>
        <v>0</v>
      </c>
    </row>
    <row r="95" spans="2:21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</row>
    <row r="96" spans="2:21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</row>
    <row r="97" spans="2:21" ht="15.75" thickBot="1">
      <c r="B97" s="1"/>
      <c r="C97" s="1"/>
      <c r="D97" s="1"/>
      <c r="E97" s="1"/>
      <c r="F97" s="1"/>
      <c r="G97" s="1"/>
      <c r="H97" s="1"/>
      <c r="I97" s="1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2:21" ht="17.25" thickBot="1">
      <c r="B98" s="121" t="s">
        <v>12</v>
      </c>
      <c r="C98" s="122" t="s">
        <v>1</v>
      </c>
      <c r="D98" s="79" t="s">
        <v>15</v>
      </c>
      <c r="E98" s="11"/>
      <c r="F98" s="121" t="s">
        <v>21</v>
      </c>
      <c r="G98" s="121" t="s">
        <v>2</v>
      </c>
      <c r="H98" s="123" t="s">
        <v>16</v>
      </c>
      <c r="I98" s="121" t="s">
        <v>3</v>
      </c>
      <c r="J98" s="125" t="s">
        <v>6</v>
      </c>
      <c r="K98" s="125"/>
      <c r="L98" s="125"/>
      <c r="M98" s="125"/>
      <c r="N98" s="121" t="s">
        <v>4</v>
      </c>
      <c r="O98" s="125" t="s">
        <v>5</v>
      </c>
      <c r="P98" s="126" t="s">
        <v>19</v>
      </c>
      <c r="Q98" s="126" t="s">
        <v>9</v>
      </c>
      <c r="R98" s="126" t="s">
        <v>10</v>
      </c>
      <c r="S98" s="126" t="s">
        <v>20</v>
      </c>
      <c r="T98" s="126" t="s">
        <v>18</v>
      </c>
      <c r="U98" s="126" t="s">
        <v>11</v>
      </c>
    </row>
    <row r="99" spans="2:21" ht="50.25" thickBot="1">
      <c r="B99" s="121"/>
      <c r="C99" s="121"/>
      <c r="D99" s="80" t="s">
        <v>13</v>
      </c>
      <c r="E99" s="80" t="s">
        <v>14</v>
      </c>
      <c r="F99" s="121"/>
      <c r="G99" s="121"/>
      <c r="H99" s="124"/>
      <c r="I99" s="121"/>
      <c r="J99" s="81" t="s">
        <v>6</v>
      </c>
      <c r="K99" s="81" t="s">
        <v>17</v>
      </c>
      <c r="L99" s="81" t="s">
        <v>7</v>
      </c>
      <c r="M99" s="81" t="s">
        <v>8</v>
      </c>
      <c r="N99" s="121"/>
      <c r="O99" s="125"/>
      <c r="P99" s="127"/>
      <c r="Q99" s="127"/>
      <c r="R99" s="127"/>
      <c r="S99" s="127"/>
      <c r="T99" s="127"/>
      <c r="U99" s="127"/>
    </row>
    <row r="100" spans="2:21" ht="18">
      <c r="B100" s="20"/>
      <c r="C100" s="4"/>
      <c r="D100" s="4"/>
      <c r="E100" s="4"/>
      <c r="F100" s="4"/>
      <c r="G100" s="4"/>
      <c r="H100" s="4"/>
      <c r="I100" s="4"/>
      <c r="J100" s="5"/>
      <c r="K100" s="5"/>
      <c r="L100" s="5"/>
      <c r="M100" s="5"/>
      <c r="N100" s="4"/>
      <c r="O100" s="4"/>
      <c r="P100" s="4"/>
      <c r="Q100" s="4"/>
      <c r="R100" s="6"/>
      <c r="S100" s="6"/>
      <c r="T100" s="6"/>
      <c r="U100" s="7"/>
    </row>
    <row r="101" spans="2:21" ht="18">
      <c r="B101" s="21"/>
      <c r="C101" s="6"/>
      <c r="D101" s="6"/>
      <c r="E101" s="6"/>
      <c r="F101" s="6"/>
      <c r="G101" s="6"/>
      <c r="H101" s="6"/>
      <c r="I101" s="6"/>
      <c r="J101" s="8"/>
      <c r="K101" s="8"/>
      <c r="L101" s="8"/>
      <c r="M101" s="8"/>
      <c r="N101" s="6"/>
      <c r="O101" s="6"/>
      <c r="P101" s="4"/>
      <c r="Q101" s="4"/>
      <c r="R101" s="4"/>
      <c r="S101" s="4"/>
      <c r="T101" s="4"/>
      <c r="U101" s="7"/>
    </row>
    <row r="102" spans="2:21" ht="18">
      <c r="B102" s="20"/>
      <c r="C102" s="4"/>
      <c r="D102" s="4"/>
      <c r="E102" s="4"/>
      <c r="F102" s="4"/>
      <c r="G102" s="4"/>
      <c r="H102" s="4"/>
      <c r="I102" s="4"/>
      <c r="J102" s="5"/>
      <c r="K102" s="5"/>
      <c r="L102" s="5"/>
      <c r="M102" s="5"/>
      <c r="N102" s="4"/>
      <c r="O102" s="4"/>
      <c r="P102" s="4">
        <v>0</v>
      </c>
      <c r="Q102" s="4">
        <v>600</v>
      </c>
      <c r="R102" s="4">
        <v>0</v>
      </c>
      <c r="S102" s="4"/>
      <c r="T102" s="4"/>
      <c r="U102" s="7"/>
    </row>
    <row r="103" spans="2:21" ht="18">
      <c r="B103" s="20"/>
      <c r="C103" s="4"/>
      <c r="D103" s="4"/>
      <c r="E103" s="4"/>
      <c r="F103" s="4"/>
      <c r="G103" s="4"/>
      <c r="H103" s="4"/>
      <c r="I103" s="4"/>
      <c r="J103" s="5"/>
      <c r="K103" s="5"/>
      <c r="L103" s="5"/>
      <c r="M103" s="5"/>
      <c r="N103" s="4"/>
      <c r="O103" s="4"/>
      <c r="P103" s="4">
        <v>10400</v>
      </c>
      <c r="Q103" s="4">
        <v>900</v>
      </c>
      <c r="R103" s="4">
        <v>6100</v>
      </c>
      <c r="S103" s="6"/>
      <c r="T103" s="6"/>
      <c r="U103" s="7"/>
    </row>
    <row r="104" spans="2:21" ht="18">
      <c r="B104" s="21"/>
      <c r="C104" s="6"/>
      <c r="D104" s="6"/>
      <c r="E104" s="6"/>
      <c r="F104" s="6"/>
      <c r="G104" s="6"/>
      <c r="H104" s="6"/>
      <c r="I104" s="6"/>
      <c r="J104" s="8"/>
      <c r="K104" s="8"/>
      <c r="L104" s="8"/>
      <c r="M104" s="8"/>
      <c r="N104" s="6"/>
      <c r="O104" s="6"/>
      <c r="P104" s="6">
        <v>7300</v>
      </c>
      <c r="Q104" s="6">
        <v>3500</v>
      </c>
      <c r="R104" s="6">
        <v>0</v>
      </c>
      <c r="S104" s="6"/>
      <c r="T104" s="6"/>
      <c r="U104" s="7"/>
    </row>
    <row r="105" spans="2:21" ht="18">
      <c r="B105" s="21"/>
      <c r="C105" s="6"/>
      <c r="D105" s="6"/>
      <c r="E105" s="6"/>
      <c r="F105" s="6"/>
      <c r="G105" s="6"/>
      <c r="H105" s="6"/>
      <c r="I105" s="6"/>
      <c r="J105" s="8"/>
      <c r="K105" s="8"/>
      <c r="L105" s="8"/>
      <c r="M105" s="8"/>
      <c r="N105" s="6"/>
      <c r="O105" s="6"/>
      <c r="P105" s="6">
        <v>9475</v>
      </c>
      <c r="Q105" s="6">
        <v>5250</v>
      </c>
      <c r="R105" s="6">
        <v>0</v>
      </c>
      <c r="S105" s="6"/>
      <c r="T105" s="6"/>
      <c r="U105" s="7"/>
    </row>
    <row r="106" spans="2:21" ht="18">
      <c r="B106" s="21"/>
      <c r="C106" s="6"/>
      <c r="D106" s="6"/>
      <c r="E106" s="6"/>
      <c r="F106" s="6"/>
      <c r="G106" s="6"/>
      <c r="H106" s="6"/>
      <c r="I106" s="15"/>
      <c r="J106" s="8"/>
      <c r="K106" s="8"/>
      <c r="L106" s="8"/>
      <c r="M106" s="8"/>
      <c r="N106" s="6"/>
      <c r="O106" s="6"/>
      <c r="P106" s="6"/>
      <c r="Q106" s="6"/>
      <c r="R106" s="6"/>
      <c r="S106" s="6"/>
      <c r="T106" s="6"/>
      <c r="U106" s="7"/>
    </row>
    <row r="107" spans="2:21" ht="18">
      <c r="B107" s="21"/>
      <c r="C107" s="6"/>
      <c r="D107" s="6"/>
      <c r="E107" s="6"/>
      <c r="F107" s="6"/>
      <c r="G107" s="6"/>
      <c r="H107" s="6"/>
      <c r="I107" s="6"/>
      <c r="J107" s="8"/>
      <c r="K107" s="8"/>
      <c r="L107" s="8"/>
      <c r="M107" s="8"/>
      <c r="N107" s="6"/>
      <c r="O107" s="6"/>
      <c r="P107" s="4"/>
      <c r="Q107" s="4"/>
      <c r="R107" s="4"/>
      <c r="S107" s="4"/>
      <c r="T107" s="4"/>
      <c r="U107" s="7"/>
    </row>
    <row r="108" spans="2:21" ht="18">
      <c r="B108" s="21"/>
      <c r="C108" s="6"/>
      <c r="D108" s="6"/>
      <c r="E108" s="6"/>
      <c r="F108" s="6"/>
      <c r="G108" s="6"/>
      <c r="H108" s="6"/>
      <c r="I108" s="4"/>
      <c r="J108" s="8"/>
      <c r="K108" s="8"/>
      <c r="L108" s="8"/>
      <c r="M108" s="8"/>
      <c r="N108" s="6"/>
      <c r="O108" s="6"/>
      <c r="P108" s="6"/>
      <c r="Q108" s="6"/>
      <c r="R108" s="6"/>
      <c r="S108" s="6"/>
      <c r="T108" s="4"/>
      <c r="U108" s="7"/>
    </row>
    <row r="109" spans="2:21" ht="18">
      <c r="B109" s="21"/>
      <c r="C109" s="6"/>
      <c r="D109" s="6"/>
      <c r="E109" s="6"/>
      <c r="F109" s="6"/>
      <c r="G109" s="6"/>
      <c r="H109" s="6"/>
      <c r="I109" s="4"/>
      <c r="J109" s="8"/>
      <c r="K109" s="8"/>
      <c r="L109" s="8"/>
      <c r="M109" s="8"/>
      <c r="N109" s="6"/>
      <c r="O109" s="6"/>
      <c r="P109" s="15"/>
      <c r="Q109" s="6"/>
      <c r="R109" s="6"/>
      <c r="S109" s="6"/>
      <c r="T109" s="4"/>
      <c r="U109" s="7"/>
    </row>
    <row r="110" spans="2:21" ht="18">
      <c r="B110" s="21"/>
      <c r="C110" s="6"/>
      <c r="D110" s="6"/>
      <c r="E110" s="6"/>
      <c r="F110" s="6"/>
      <c r="G110" s="6"/>
      <c r="H110" s="6"/>
      <c r="I110" s="6"/>
      <c r="J110" s="8"/>
      <c r="K110" s="8"/>
      <c r="L110" s="8"/>
      <c r="M110" s="8"/>
      <c r="N110" s="6"/>
      <c r="O110" s="6"/>
      <c r="P110" s="6"/>
      <c r="Q110" s="6"/>
      <c r="R110" s="6"/>
      <c r="S110" s="6"/>
      <c r="T110" s="4"/>
      <c r="U110" s="7"/>
    </row>
    <row r="111" spans="2:21" ht="18">
      <c r="B111" s="21"/>
      <c r="C111" s="6"/>
      <c r="D111" s="6"/>
      <c r="E111" s="6"/>
      <c r="F111" s="6"/>
      <c r="G111" s="6"/>
      <c r="H111" s="6"/>
      <c r="I111" s="6"/>
      <c r="J111" s="8"/>
      <c r="K111" s="23"/>
      <c r="L111" s="8"/>
      <c r="M111" s="8"/>
      <c r="N111" s="6"/>
      <c r="O111" s="6"/>
      <c r="P111" s="6">
        <v>2250</v>
      </c>
      <c r="Q111" s="4">
        <v>1900</v>
      </c>
      <c r="R111" s="4"/>
      <c r="S111" s="4"/>
      <c r="T111" s="4"/>
      <c r="U111" s="7"/>
    </row>
    <row r="112" spans="2:21" ht="18">
      <c r="B112" s="20"/>
      <c r="C112" s="4"/>
      <c r="D112" s="4"/>
      <c r="E112" s="4"/>
      <c r="F112" s="6"/>
      <c r="G112" s="6"/>
      <c r="H112" s="4"/>
      <c r="I112" s="6"/>
      <c r="J112" s="5"/>
      <c r="K112" s="5"/>
      <c r="L112" s="5"/>
      <c r="M112" s="5"/>
      <c r="N112" s="4"/>
      <c r="O112" s="4"/>
      <c r="P112" s="4">
        <v>2000</v>
      </c>
      <c r="Q112" s="4">
        <v>2500</v>
      </c>
      <c r="R112" s="4"/>
      <c r="S112" s="4"/>
      <c r="T112" s="4"/>
      <c r="U112" s="7"/>
    </row>
    <row r="113" spans="2:21" ht="18">
      <c r="B113" s="21"/>
      <c r="C113" s="6"/>
      <c r="D113" s="6"/>
      <c r="E113" s="6"/>
      <c r="F113" s="6"/>
      <c r="G113" s="4"/>
      <c r="H113" s="6"/>
      <c r="I113" s="6"/>
      <c r="J113" s="8"/>
      <c r="K113" s="8"/>
      <c r="L113" s="8"/>
      <c r="M113" s="8"/>
      <c r="N113" s="6"/>
      <c r="O113" s="6"/>
      <c r="P113" s="4">
        <v>5150</v>
      </c>
      <c r="Q113" s="6">
        <v>300</v>
      </c>
      <c r="R113" s="6"/>
      <c r="S113" s="6"/>
      <c r="T113" s="4"/>
      <c r="U113" s="7"/>
    </row>
    <row r="114" spans="2:21" ht="18">
      <c r="B114" s="20"/>
      <c r="C114" s="4"/>
      <c r="D114" s="4"/>
      <c r="E114" s="4"/>
      <c r="F114" s="6"/>
      <c r="G114" s="6"/>
      <c r="H114" s="4"/>
      <c r="J114" s="5"/>
      <c r="K114" s="5"/>
      <c r="L114" s="5"/>
      <c r="M114" s="5"/>
      <c r="N114" s="4"/>
      <c r="O114" s="4"/>
      <c r="P114" s="6"/>
      <c r="Q114" s="4"/>
      <c r="R114" s="4"/>
      <c r="S114" s="4"/>
      <c r="T114" s="4"/>
      <c r="U114" s="7"/>
    </row>
    <row r="115" spans="2:21" ht="18">
      <c r="B115" s="18"/>
      <c r="C115" s="15"/>
      <c r="D115" s="13"/>
      <c r="E115" s="13"/>
      <c r="F115" s="6"/>
      <c r="G115" s="4"/>
      <c r="H115" s="13"/>
      <c r="I115" s="6"/>
      <c r="J115" s="14"/>
      <c r="K115" s="14"/>
      <c r="L115" s="14"/>
      <c r="M115" s="14"/>
      <c r="N115" s="13"/>
      <c r="O115" s="13"/>
      <c r="P115" s="4"/>
      <c r="Q115" s="13"/>
      <c r="R115" s="13"/>
      <c r="S115" s="13"/>
      <c r="T115" s="13"/>
      <c r="U115" s="7"/>
    </row>
    <row r="116" spans="2:21" ht="18">
      <c r="B116" s="18"/>
      <c r="C116" s="13"/>
      <c r="D116" s="13"/>
      <c r="E116" s="13"/>
      <c r="F116" s="6"/>
      <c r="G116" s="13"/>
      <c r="H116" s="13"/>
      <c r="I116" s="6"/>
      <c r="J116" s="14"/>
      <c r="K116" s="14"/>
      <c r="L116" s="14"/>
      <c r="M116" s="14"/>
      <c r="N116" s="13"/>
      <c r="O116" s="13"/>
      <c r="P116" s="13"/>
      <c r="Q116" s="13"/>
      <c r="R116" s="13"/>
      <c r="S116" s="13"/>
      <c r="T116" s="13"/>
      <c r="U116" s="7"/>
    </row>
    <row r="117" spans="2:21" ht="18">
      <c r="B117" s="18"/>
      <c r="C117" s="13"/>
      <c r="D117" s="13"/>
      <c r="E117" s="13"/>
      <c r="F117" s="6"/>
      <c r="G117" s="13"/>
      <c r="H117" s="13"/>
      <c r="I117" s="6"/>
      <c r="J117" s="14"/>
      <c r="K117" s="14"/>
      <c r="L117" s="14"/>
      <c r="M117" s="14"/>
      <c r="N117" s="13"/>
      <c r="O117" s="13"/>
      <c r="P117" s="13"/>
      <c r="Q117" s="13"/>
      <c r="R117" s="13"/>
      <c r="S117" s="13"/>
      <c r="T117" s="13"/>
      <c r="U117" s="7"/>
    </row>
    <row r="118" spans="2:21" ht="18">
      <c r="B118" s="18"/>
      <c r="C118" s="13"/>
      <c r="D118" s="13"/>
      <c r="E118" s="13"/>
      <c r="F118" s="6"/>
      <c r="G118" s="13"/>
      <c r="H118" s="13"/>
      <c r="I118" s="6"/>
      <c r="J118" s="14"/>
      <c r="K118" s="14"/>
      <c r="L118" s="14"/>
      <c r="M118" s="14"/>
      <c r="N118" s="13"/>
      <c r="O118" s="13"/>
      <c r="P118" s="13"/>
      <c r="Q118" s="13"/>
      <c r="R118" s="13"/>
      <c r="S118" s="13"/>
      <c r="T118" s="13"/>
      <c r="U118" s="7"/>
    </row>
    <row r="119" spans="2:21" ht="18">
      <c r="B119" s="20"/>
      <c r="C119" s="13"/>
      <c r="D119" s="13"/>
      <c r="E119" s="13"/>
      <c r="F119" s="6"/>
      <c r="G119" s="13"/>
      <c r="H119" s="13"/>
      <c r="I119" s="4"/>
      <c r="J119" s="14"/>
      <c r="K119" s="14"/>
      <c r="L119" s="14"/>
      <c r="M119" s="14"/>
      <c r="N119" s="13"/>
      <c r="O119" s="13"/>
      <c r="P119" s="13"/>
      <c r="Q119" s="13"/>
      <c r="R119" s="13"/>
      <c r="S119" s="13"/>
      <c r="T119" s="13"/>
      <c r="U119" s="7"/>
    </row>
    <row r="120" spans="2:21" ht="18">
      <c r="B120" s="22"/>
      <c r="C120" s="13"/>
      <c r="D120" s="13"/>
      <c r="E120" s="13"/>
      <c r="F120" s="6"/>
      <c r="G120" s="13"/>
      <c r="H120" s="13"/>
      <c r="I120" s="13"/>
      <c r="J120" s="14"/>
      <c r="K120" s="14"/>
      <c r="L120" s="14"/>
      <c r="M120" s="14"/>
      <c r="N120" s="13"/>
      <c r="O120" s="13"/>
      <c r="P120" s="13"/>
      <c r="Q120" s="13"/>
      <c r="R120" s="13"/>
      <c r="S120" s="13"/>
      <c r="T120" s="13"/>
      <c r="U120" s="7"/>
    </row>
    <row r="121" spans="2:21" ht="18.75" thickBot="1">
      <c r="B121" s="9">
        <f t="shared" ref="B121:U121" si="3">SUM(B100:B120)</f>
        <v>0</v>
      </c>
      <c r="C121" s="9">
        <f t="shared" si="3"/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36575</v>
      </c>
      <c r="Q121" s="9">
        <f t="shared" si="3"/>
        <v>14950</v>
      </c>
      <c r="R121" s="9">
        <f t="shared" si="3"/>
        <v>6100</v>
      </c>
      <c r="S121" s="9">
        <f t="shared" si="3"/>
        <v>0</v>
      </c>
      <c r="T121" s="9">
        <f t="shared" si="3"/>
        <v>0</v>
      </c>
      <c r="U121" s="9">
        <f t="shared" si="3"/>
        <v>0</v>
      </c>
    </row>
    <row r="123" spans="2:21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</row>
    <row r="124" spans="2:21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</row>
    <row r="125" spans="2:21" ht="15.75" thickBot="1">
      <c r="B125" s="1"/>
      <c r="C125" s="1"/>
      <c r="D125" s="1"/>
      <c r="E125" s="1"/>
      <c r="F125" s="1"/>
      <c r="G125" s="1"/>
      <c r="H125" s="1"/>
      <c r="I125" s="1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7.25" thickBot="1">
      <c r="B126" s="121" t="s">
        <v>12</v>
      </c>
      <c r="C126" s="122" t="s">
        <v>1</v>
      </c>
      <c r="D126" s="79" t="s">
        <v>15</v>
      </c>
      <c r="E126" s="11"/>
      <c r="F126" s="121" t="s">
        <v>21</v>
      </c>
      <c r="G126" s="121" t="s">
        <v>2</v>
      </c>
      <c r="H126" s="123" t="s">
        <v>16</v>
      </c>
      <c r="I126" s="121" t="s">
        <v>3</v>
      </c>
      <c r="J126" s="125" t="s">
        <v>6</v>
      </c>
      <c r="K126" s="125"/>
      <c r="L126" s="125"/>
      <c r="M126" s="125"/>
      <c r="N126" s="121" t="s">
        <v>4</v>
      </c>
      <c r="O126" s="125" t="s">
        <v>5</v>
      </c>
      <c r="P126" s="126" t="s">
        <v>19</v>
      </c>
      <c r="Q126" s="126" t="s">
        <v>9</v>
      </c>
      <c r="R126" s="126" t="s">
        <v>10</v>
      </c>
      <c r="S126" s="126" t="s">
        <v>20</v>
      </c>
      <c r="T126" s="126" t="s">
        <v>18</v>
      </c>
      <c r="U126" s="126" t="s">
        <v>11</v>
      </c>
    </row>
    <row r="127" spans="2:21" ht="50.25" thickBot="1">
      <c r="B127" s="121"/>
      <c r="C127" s="121"/>
      <c r="D127" s="80" t="s">
        <v>13</v>
      </c>
      <c r="E127" s="80" t="s">
        <v>14</v>
      </c>
      <c r="F127" s="121"/>
      <c r="G127" s="121"/>
      <c r="H127" s="124"/>
      <c r="I127" s="121"/>
      <c r="J127" s="81" t="s">
        <v>6</v>
      </c>
      <c r="K127" s="81" t="s">
        <v>17</v>
      </c>
      <c r="L127" s="81" t="s">
        <v>7</v>
      </c>
      <c r="M127" s="81" t="s">
        <v>8</v>
      </c>
      <c r="N127" s="121"/>
      <c r="O127" s="125"/>
      <c r="P127" s="127"/>
      <c r="Q127" s="127"/>
      <c r="R127" s="127"/>
      <c r="S127" s="127"/>
      <c r="T127" s="127"/>
      <c r="U127" s="127"/>
    </row>
    <row r="128" spans="2:21" ht="16.5">
      <c r="B128" s="90"/>
      <c r="C128" s="90"/>
      <c r="D128" s="90"/>
      <c r="E128" s="90"/>
      <c r="F128" s="90"/>
      <c r="G128" s="90"/>
      <c r="H128" s="90"/>
      <c r="I128" s="90"/>
      <c r="J128" s="91"/>
      <c r="K128" s="91"/>
      <c r="L128" s="91"/>
      <c r="M128" s="91"/>
      <c r="N128" s="90"/>
      <c r="O128" s="91"/>
      <c r="P128" s="91"/>
      <c r="Q128" s="91"/>
      <c r="R128" s="91"/>
      <c r="S128" s="91"/>
      <c r="T128" s="91"/>
      <c r="U128" s="92"/>
    </row>
    <row r="129" spans="2:21" ht="18">
      <c r="B129" s="20"/>
      <c r="C129" s="4"/>
      <c r="D129" s="4"/>
      <c r="E129" s="4"/>
      <c r="F129" s="4"/>
      <c r="G129" s="4"/>
      <c r="H129" s="4"/>
      <c r="I129" s="4"/>
      <c r="J129" s="5"/>
      <c r="K129" s="5"/>
      <c r="L129" s="5"/>
      <c r="M129" s="5"/>
      <c r="N129" s="4"/>
      <c r="O129" s="4"/>
      <c r="P129" s="4">
        <v>0</v>
      </c>
      <c r="Q129" s="4"/>
      <c r="R129" s="6"/>
      <c r="S129" s="6"/>
      <c r="T129" s="6"/>
      <c r="U129" s="7"/>
    </row>
    <row r="130" spans="2:21" ht="18">
      <c r="B130" s="21"/>
      <c r="C130" s="6"/>
      <c r="D130" s="6"/>
      <c r="E130" s="6"/>
      <c r="F130" s="6"/>
      <c r="G130" s="6"/>
      <c r="H130" s="6"/>
      <c r="I130" s="6"/>
      <c r="J130" s="8"/>
      <c r="K130" s="8"/>
      <c r="L130" s="8"/>
      <c r="M130" s="8"/>
      <c r="N130" s="6"/>
      <c r="O130" s="6"/>
      <c r="P130" s="4"/>
      <c r="Q130" s="4"/>
      <c r="R130" s="4"/>
      <c r="S130" s="4"/>
      <c r="T130" s="4"/>
      <c r="U130" s="7"/>
    </row>
    <row r="131" spans="2:21" ht="18">
      <c r="B131" s="20"/>
      <c r="C131" s="4"/>
      <c r="D131" s="4"/>
      <c r="E131" s="4"/>
      <c r="F131" s="4"/>
      <c r="G131" s="4"/>
      <c r="H131" s="4"/>
      <c r="I131" s="4"/>
      <c r="J131" s="5"/>
      <c r="K131" s="5"/>
      <c r="L131" s="5"/>
      <c r="M131" s="5"/>
      <c r="N131" s="4"/>
      <c r="O131" s="4"/>
      <c r="P131" s="4"/>
      <c r="Q131" s="4"/>
      <c r="R131" s="4"/>
      <c r="S131" s="4"/>
      <c r="T131" s="4"/>
      <c r="U131" s="7"/>
    </row>
    <row r="132" spans="2:21" ht="18">
      <c r="B132" s="20"/>
      <c r="C132" s="4"/>
      <c r="D132" s="4"/>
      <c r="E132" s="4"/>
      <c r="F132" s="4"/>
      <c r="G132" s="4"/>
      <c r="H132" s="4"/>
      <c r="I132" s="4"/>
      <c r="J132" s="5"/>
      <c r="K132" s="5"/>
      <c r="L132" s="5"/>
      <c r="M132" s="5"/>
      <c r="N132" s="4"/>
      <c r="O132" s="4"/>
      <c r="P132" s="4"/>
      <c r="Q132" s="4"/>
      <c r="R132" s="6"/>
      <c r="S132" s="6"/>
      <c r="T132" s="6"/>
      <c r="U132" s="7"/>
    </row>
    <row r="133" spans="2:21" ht="18">
      <c r="B133" s="21"/>
      <c r="C133" s="6"/>
      <c r="D133" s="6"/>
      <c r="E133" s="6"/>
      <c r="F133" s="6"/>
      <c r="G133" s="6"/>
      <c r="H133" s="6"/>
      <c r="I133" s="6"/>
      <c r="J133" s="8"/>
      <c r="K133" s="8"/>
      <c r="L133" s="8"/>
      <c r="M133" s="8"/>
      <c r="N133" s="6"/>
      <c r="O133" s="6"/>
      <c r="P133" s="6"/>
      <c r="Q133" s="6"/>
      <c r="R133" s="6"/>
      <c r="S133" s="6"/>
      <c r="T133" s="6"/>
      <c r="U133" s="7"/>
    </row>
    <row r="134" spans="2:21" ht="18">
      <c r="B134" s="21"/>
      <c r="C134" s="6"/>
      <c r="D134" s="6"/>
      <c r="E134" s="6"/>
      <c r="F134" s="6"/>
      <c r="G134" s="6"/>
      <c r="H134" s="6"/>
      <c r="I134" s="6"/>
      <c r="J134" s="8"/>
      <c r="K134" s="8"/>
      <c r="L134" s="8"/>
      <c r="M134" s="8"/>
      <c r="N134" s="6"/>
      <c r="O134" s="6"/>
      <c r="P134" s="6">
        <v>0</v>
      </c>
      <c r="Q134" s="6"/>
      <c r="R134" s="6"/>
      <c r="S134" s="6"/>
      <c r="T134" s="6"/>
      <c r="U134" s="7"/>
    </row>
    <row r="135" spans="2:21" ht="18">
      <c r="B135" s="21"/>
      <c r="C135" s="6"/>
      <c r="D135" s="6"/>
      <c r="E135" s="6"/>
      <c r="F135" s="6"/>
      <c r="G135" s="6"/>
      <c r="H135" s="6"/>
      <c r="I135" s="15"/>
      <c r="J135" s="8"/>
      <c r="K135" s="8"/>
      <c r="L135" s="8"/>
      <c r="M135" s="8"/>
      <c r="N135" s="6"/>
      <c r="O135" s="6"/>
      <c r="P135" s="6">
        <v>14850</v>
      </c>
      <c r="Q135" s="6">
        <v>1200</v>
      </c>
      <c r="R135" s="6"/>
      <c r="S135" s="6"/>
      <c r="T135" s="6"/>
      <c r="U135" s="7"/>
    </row>
    <row r="136" spans="2:21" ht="18">
      <c r="B136" s="21"/>
      <c r="C136" s="6"/>
      <c r="D136" s="6"/>
      <c r="E136" s="6"/>
      <c r="F136" s="6"/>
      <c r="G136" s="6"/>
      <c r="H136" s="6"/>
      <c r="I136" s="6"/>
      <c r="J136" s="8"/>
      <c r="K136" s="8"/>
      <c r="L136" s="8"/>
      <c r="M136" s="8"/>
      <c r="N136" s="6"/>
      <c r="O136" s="6"/>
      <c r="P136" s="4"/>
      <c r="Q136" s="4">
        <v>1200</v>
      </c>
      <c r="R136" s="4"/>
      <c r="S136" s="4"/>
      <c r="T136" s="4"/>
      <c r="U136" s="7"/>
    </row>
    <row r="137" spans="2:21" ht="18">
      <c r="B137" s="21"/>
      <c r="C137" s="6"/>
      <c r="D137" s="6"/>
      <c r="E137" s="6"/>
      <c r="F137" s="6"/>
      <c r="G137" s="6"/>
      <c r="H137" s="6"/>
      <c r="I137" s="4"/>
      <c r="J137" s="8"/>
      <c r="K137" s="8"/>
      <c r="L137" s="8"/>
      <c r="M137" s="8"/>
      <c r="N137" s="6"/>
      <c r="O137" s="6"/>
      <c r="P137" s="6"/>
      <c r="Q137" s="6">
        <v>2500</v>
      </c>
      <c r="R137" s="6"/>
      <c r="S137" s="6"/>
      <c r="T137" s="4"/>
      <c r="U137" s="7"/>
    </row>
    <row r="138" spans="2:21" ht="18">
      <c r="B138" s="21"/>
      <c r="C138" s="6"/>
      <c r="D138" s="6"/>
      <c r="E138" s="6"/>
      <c r="F138" s="6"/>
      <c r="G138" s="6"/>
      <c r="H138" s="6"/>
      <c r="I138" s="6"/>
      <c r="J138" s="8"/>
      <c r="K138" s="8"/>
      <c r="L138" s="8"/>
      <c r="M138" s="8"/>
      <c r="N138" s="6"/>
      <c r="O138" s="6"/>
      <c r="P138" s="6"/>
      <c r="Q138" s="6"/>
      <c r="R138" s="6"/>
      <c r="S138" s="6"/>
      <c r="T138" s="4"/>
      <c r="U138" s="7"/>
    </row>
    <row r="139" spans="2:21" ht="18">
      <c r="B139" s="21"/>
      <c r="C139" s="6"/>
      <c r="D139" s="6"/>
      <c r="E139" s="6"/>
      <c r="F139" s="6"/>
      <c r="G139" s="6"/>
      <c r="H139" s="6"/>
      <c r="I139" s="6"/>
      <c r="J139" s="8"/>
      <c r="K139" s="23"/>
      <c r="L139" s="8"/>
      <c r="M139" s="8"/>
      <c r="N139" s="6"/>
      <c r="O139" s="6"/>
      <c r="P139" s="15"/>
      <c r="Q139" s="6"/>
      <c r="R139" s="4"/>
      <c r="S139" s="4"/>
      <c r="T139" s="4"/>
      <c r="U139" s="7"/>
    </row>
    <row r="140" spans="2:21" ht="18">
      <c r="B140" s="20"/>
      <c r="C140" s="4"/>
      <c r="D140" s="4"/>
      <c r="E140" s="4"/>
      <c r="F140" s="6"/>
      <c r="G140" s="6"/>
      <c r="H140" s="4"/>
      <c r="I140" s="6"/>
      <c r="J140" s="5"/>
      <c r="K140" s="5"/>
      <c r="L140" s="5"/>
      <c r="M140" s="5"/>
      <c r="N140" s="4"/>
      <c r="O140" s="4"/>
      <c r="P140" s="4"/>
      <c r="Q140" s="4">
        <v>5400</v>
      </c>
      <c r="R140" s="4"/>
      <c r="S140" s="4"/>
      <c r="T140" s="4"/>
      <c r="U140" s="7"/>
    </row>
    <row r="141" spans="2:21" ht="18">
      <c r="B141" s="21"/>
      <c r="C141" s="6"/>
      <c r="D141" s="6"/>
      <c r="E141" s="6"/>
      <c r="F141" s="6"/>
      <c r="G141" s="4"/>
      <c r="H141" s="6"/>
      <c r="I141" s="6"/>
      <c r="J141" s="8"/>
      <c r="K141" s="8"/>
      <c r="L141" s="8"/>
      <c r="M141" s="8"/>
      <c r="N141" s="6"/>
      <c r="O141" s="6"/>
      <c r="P141" s="4">
        <v>7800</v>
      </c>
      <c r="Q141" s="6">
        <v>4800</v>
      </c>
      <c r="R141" s="6"/>
      <c r="S141" s="6"/>
      <c r="T141" s="4"/>
      <c r="U141" s="7"/>
    </row>
    <row r="142" spans="2:21" ht="18">
      <c r="B142" s="20"/>
      <c r="C142" s="4"/>
      <c r="D142" s="4"/>
      <c r="E142" s="4"/>
      <c r="F142" s="6"/>
      <c r="G142" s="6"/>
      <c r="H142" s="4"/>
      <c r="J142" s="5"/>
      <c r="K142" s="5"/>
      <c r="L142" s="5"/>
      <c r="M142" s="5"/>
      <c r="N142" s="4"/>
      <c r="O142" s="4"/>
      <c r="P142" s="6"/>
      <c r="Q142" s="4"/>
      <c r="R142" s="4"/>
      <c r="S142" s="4"/>
      <c r="T142" s="4"/>
      <c r="U142" s="7"/>
    </row>
    <row r="143" spans="2:21" ht="18">
      <c r="B143" s="18"/>
      <c r="C143" s="15"/>
      <c r="D143" s="13"/>
      <c r="E143" s="13"/>
      <c r="F143" s="6"/>
      <c r="G143" s="4"/>
      <c r="H143" s="13"/>
      <c r="I143" s="6"/>
      <c r="J143" s="14"/>
      <c r="K143" s="14"/>
      <c r="L143" s="14"/>
      <c r="M143" s="14"/>
      <c r="N143" s="13"/>
      <c r="O143" s="13"/>
      <c r="P143" s="4"/>
      <c r="Q143" s="13"/>
      <c r="R143" s="13"/>
      <c r="S143" s="13"/>
      <c r="T143" s="13"/>
      <c r="U143" s="7"/>
    </row>
    <row r="144" spans="2:21" ht="18">
      <c r="B144" s="18">
        <v>0</v>
      </c>
      <c r="C144" s="13"/>
      <c r="D144" s="13"/>
      <c r="E144" s="13"/>
      <c r="F144" s="6"/>
      <c r="G144" s="13"/>
      <c r="H144" s="13"/>
      <c r="I144" s="6"/>
      <c r="J144" s="14"/>
      <c r="K144" s="14"/>
      <c r="L144" s="14"/>
      <c r="M144" s="14"/>
      <c r="N144" s="13"/>
      <c r="O144" s="13"/>
      <c r="P144" s="13"/>
      <c r="Q144" s="13"/>
      <c r="R144" s="13"/>
      <c r="S144" s="13"/>
      <c r="T144" s="13"/>
      <c r="U144" s="7"/>
    </row>
    <row r="145" spans="2:21" ht="18">
      <c r="B145" s="18"/>
      <c r="C145" s="13"/>
      <c r="D145" s="13"/>
      <c r="E145" s="13"/>
      <c r="F145" s="6"/>
      <c r="G145" s="13"/>
      <c r="H145" s="13"/>
      <c r="I145" s="6"/>
      <c r="J145" s="14"/>
      <c r="K145" s="14"/>
      <c r="L145" s="14"/>
      <c r="M145" s="14"/>
      <c r="N145" s="13"/>
      <c r="O145" s="13"/>
      <c r="P145" s="13"/>
      <c r="Q145" s="13"/>
      <c r="R145" s="13"/>
      <c r="S145" s="13"/>
      <c r="T145" s="13"/>
      <c r="U145" s="7"/>
    </row>
    <row r="146" spans="2:21" ht="18">
      <c r="B146" s="18"/>
      <c r="C146" s="13"/>
      <c r="D146" s="13"/>
      <c r="E146" s="13"/>
      <c r="F146" s="6"/>
      <c r="G146" s="13"/>
      <c r="H146" s="13"/>
      <c r="I146" s="6"/>
      <c r="J146" s="14"/>
      <c r="K146" s="14"/>
      <c r="L146" s="14"/>
      <c r="M146" s="14"/>
      <c r="N146" s="13"/>
      <c r="O146" s="13"/>
      <c r="P146" s="13">
        <v>0</v>
      </c>
      <c r="Q146" s="13"/>
      <c r="R146" s="13"/>
      <c r="S146" s="13"/>
      <c r="T146" s="13"/>
      <c r="U146" s="7"/>
    </row>
    <row r="147" spans="2:21" ht="18">
      <c r="B147" s="20"/>
      <c r="C147" s="13"/>
      <c r="D147" s="13"/>
      <c r="E147" s="13"/>
      <c r="F147" s="6"/>
      <c r="G147" s="13"/>
      <c r="H147" s="13"/>
      <c r="I147" s="4"/>
      <c r="J147" s="14"/>
      <c r="K147" s="14"/>
      <c r="L147" s="14"/>
      <c r="M147" s="14"/>
      <c r="N147" s="13"/>
      <c r="O147" s="13"/>
      <c r="P147" s="13"/>
      <c r="Q147" s="13"/>
      <c r="R147" s="13"/>
      <c r="S147" s="13"/>
      <c r="T147" s="13"/>
      <c r="U147" s="7"/>
    </row>
    <row r="148" spans="2:21" ht="18">
      <c r="B148" s="22"/>
      <c r="C148" s="13"/>
      <c r="D148" s="13"/>
      <c r="E148" s="13"/>
      <c r="F148" s="6"/>
      <c r="G148" s="13"/>
      <c r="H148" s="13"/>
      <c r="I148" s="13"/>
      <c r="J148" s="14"/>
      <c r="K148" s="14"/>
      <c r="L148" s="14"/>
      <c r="M148" s="14"/>
      <c r="N148" s="13"/>
      <c r="O148" s="13"/>
      <c r="P148" s="13"/>
      <c r="Q148" s="13"/>
      <c r="R148" s="13"/>
      <c r="S148" s="13"/>
      <c r="T148" s="13"/>
      <c r="U148" s="7"/>
    </row>
    <row r="149" spans="2:21" ht="18">
      <c r="B149" s="22"/>
      <c r="C149" s="13"/>
      <c r="D149" s="13"/>
      <c r="E149" s="13"/>
      <c r="F149" s="6"/>
      <c r="G149" s="13"/>
      <c r="H149" s="13"/>
      <c r="I149" s="13"/>
      <c r="J149" s="14"/>
      <c r="K149" s="14"/>
      <c r="L149" s="14"/>
      <c r="M149" s="14"/>
      <c r="N149" s="13"/>
      <c r="O149" s="13"/>
      <c r="P149" s="13"/>
      <c r="Q149" s="13"/>
      <c r="R149" s="13"/>
      <c r="S149" s="13"/>
      <c r="T149" s="13"/>
      <c r="U149" s="7"/>
    </row>
    <row r="150" spans="2:21" ht="18">
      <c r="B150" s="22"/>
      <c r="C150" s="13"/>
      <c r="D150" s="13"/>
      <c r="E150" s="13"/>
      <c r="F150" s="6"/>
      <c r="G150" s="13"/>
      <c r="H150" s="13"/>
      <c r="I150" s="13"/>
      <c r="J150" s="14"/>
      <c r="K150" s="14"/>
      <c r="L150" s="14"/>
      <c r="M150" s="14"/>
      <c r="N150" s="13"/>
      <c r="O150" s="13"/>
      <c r="P150" s="13"/>
      <c r="Q150" s="13"/>
      <c r="R150" s="13"/>
      <c r="S150" s="13"/>
      <c r="T150" s="13"/>
      <c r="U150" s="7"/>
    </row>
    <row r="151" spans="2:21" ht="18">
      <c r="B151" s="22"/>
      <c r="C151" s="13"/>
      <c r="D151" s="13"/>
      <c r="E151" s="13"/>
      <c r="F151" s="6"/>
      <c r="G151" s="13"/>
      <c r="H151" s="13"/>
      <c r="I151" s="13"/>
      <c r="J151" s="14"/>
      <c r="K151" s="14"/>
      <c r="L151" s="14"/>
      <c r="M151" s="14"/>
      <c r="N151" s="13"/>
      <c r="O151" s="13"/>
      <c r="P151" s="13">
        <v>6000</v>
      </c>
      <c r="Q151" s="13">
        <v>18050</v>
      </c>
      <c r="R151" s="13"/>
      <c r="S151" s="13"/>
      <c r="T151" s="13"/>
      <c r="U151" s="7"/>
    </row>
    <row r="152" spans="2:21" ht="18">
      <c r="B152" s="22"/>
      <c r="C152" s="13"/>
      <c r="D152" s="13"/>
      <c r="E152" s="13"/>
      <c r="F152" s="6"/>
      <c r="G152" s="13"/>
      <c r="H152" s="13"/>
      <c r="I152" s="13"/>
      <c r="J152" s="14"/>
      <c r="K152" s="14"/>
      <c r="L152" s="14"/>
      <c r="M152" s="14"/>
      <c r="N152" s="13"/>
      <c r="O152" s="13"/>
      <c r="P152" s="13"/>
      <c r="Q152" s="13"/>
      <c r="R152" s="13"/>
      <c r="S152" s="13"/>
      <c r="T152" s="13"/>
      <c r="U152" s="7"/>
    </row>
    <row r="153" spans="2:21" ht="18">
      <c r="B153" s="22"/>
      <c r="C153" s="13"/>
      <c r="D153" s="13"/>
      <c r="E153" s="13"/>
      <c r="F153" s="6"/>
      <c r="G153" s="13"/>
      <c r="H153" s="13"/>
      <c r="I153" s="13"/>
      <c r="J153" s="14"/>
      <c r="K153" s="14"/>
      <c r="L153" s="14"/>
      <c r="M153" s="14"/>
      <c r="N153" s="13"/>
      <c r="O153" s="13"/>
      <c r="P153" s="13"/>
      <c r="Q153" s="13"/>
      <c r="R153" s="13"/>
      <c r="S153" s="13"/>
      <c r="T153" s="13"/>
      <c r="U153" s="7"/>
    </row>
    <row r="154" spans="2:21" ht="18">
      <c r="B154" s="22"/>
      <c r="C154" s="13"/>
      <c r="D154" s="13"/>
      <c r="E154" s="13"/>
      <c r="F154" s="6"/>
      <c r="G154" s="13"/>
      <c r="H154" s="13"/>
      <c r="I154" s="13"/>
      <c r="J154" s="14"/>
      <c r="K154" s="14"/>
      <c r="L154" s="14"/>
      <c r="M154" s="14"/>
      <c r="N154" s="13"/>
      <c r="O154" s="13"/>
      <c r="P154" s="13"/>
      <c r="Q154" s="13"/>
      <c r="R154" s="13"/>
      <c r="S154" s="13"/>
      <c r="T154" s="13"/>
      <c r="U154" s="7"/>
    </row>
    <row r="155" spans="2:21" ht="18">
      <c r="B155" s="22"/>
      <c r="C155" s="13"/>
      <c r="D155" s="13"/>
      <c r="E155" s="13"/>
      <c r="F155" s="6"/>
      <c r="G155" s="13"/>
      <c r="H155" s="13"/>
      <c r="I155" s="13"/>
      <c r="J155" s="14"/>
      <c r="K155" s="14"/>
      <c r="L155" s="14"/>
      <c r="M155" s="14"/>
      <c r="N155" s="13"/>
      <c r="O155" s="13"/>
      <c r="P155" s="13"/>
      <c r="Q155" s="13"/>
      <c r="R155" s="13"/>
      <c r="S155" s="13"/>
      <c r="T155" s="13"/>
      <c r="U155" s="7"/>
    </row>
    <row r="156" spans="2:21" ht="18">
      <c r="B156" s="22"/>
      <c r="C156" s="13"/>
      <c r="D156" s="13"/>
      <c r="E156" s="13"/>
      <c r="F156" s="6"/>
      <c r="G156" s="13"/>
      <c r="H156" s="13"/>
      <c r="I156" s="13"/>
      <c r="J156" s="14"/>
      <c r="K156" s="14"/>
      <c r="L156" s="14"/>
      <c r="M156" s="14"/>
      <c r="N156" s="13"/>
      <c r="O156" s="13"/>
      <c r="P156" s="13"/>
      <c r="Q156" s="13"/>
      <c r="R156" s="13"/>
      <c r="S156" s="13"/>
      <c r="T156" s="13"/>
      <c r="U156" s="7"/>
    </row>
    <row r="157" spans="2:21" ht="18">
      <c r="B157" s="22"/>
      <c r="C157" s="13"/>
      <c r="D157" s="13"/>
      <c r="E157" s="13"/>
      <c r="F157" s="6"/>
      <c r="G157" s="13"/>
      <c r="H157" s="13"/>
      <c r="I157" s="13"/>
      <c r="J157" s="14"/>
      <c r="K157" s="14"/>
      <c r="L157" s="14"/>
      <c r="M157" s="14"/>
      <c r="N157" s="13"/>
      <c r="O157" s="13"/>
      <c r="P157" s="13"/>
      <c r="Q157" s="13"/>
      <c r="R157" s="13"/>
      <c r="S157" s="13"/>
      <c r="T157" s="13"/>
      <c r="U157" s="7"/>
    </row>
    <row r="158" spans="2:21" ht="18.75" thickBot="1">
      <c r="B158" s="9">
        <f t="shared" ref="B158:U158" si="4">SUM(B129:B157)</f>
        <v>0</v>
      </c>
      <c r="C158" s="9">
        <f t="shared" si="4"/>
        <v>0</v>
      </c>
      <c r="D158" s="9">
        <f t="shared" si="4"/>
        <v>0</v>
      </c>
      <c r="E158" s="9">
        <f t="shared" si="4"/>
        <v>0</v>
      </c>
      <c r="F158" s="9">
        <f t="shared" si="4"/>
        <v>0</v>
      </c>
      <c r="G158" s="9">
        <f t="shared" si="4"/>
        <v>0</v>
      </c>
      <c r="H158" s="9">
        <f t="shared" si="4"/>
        <v>0</v>
      </c>
      <c r="I158" s="9">
        <f t="shared" si="4"/>
        <v>0</v>
      </c>
      <c r="J158" s="9">
        <f t="shared" si="4"/>
        <v>0</v>
      </c>
      <c r="K158" s="9">
        <f t="shared" si="4"/>
        <v>0</v>
      </c>
      <c r="L158" s="9">
        <f t="shared" si="4"/>
        <v>0</v>
      </c>
      <c r="M158" s="9">
        <f t="shared" si="4"/>
        <v>0</v>
      </c>
      <c r="N158" s="9">
        <f t="shared" si="4"/>
        <v>0</v>
      </c>
      <c r="O158" s="9">
        <f t="shared" si="4"/>
        <v>0</v>
      </c>
      <c r="P158" s="9">
        <f t="shared" si="4"/>
        <v>28650</v>
      </c>
      <c r="Q158" s="9">
        <f t="shared" si="4"/>
        <v>33150</v>
      </c>
      <c r="R158" s="9">
        <f t="shared" si="4"/>
        <v>0</v>
      </c>
      <c r="S158" s="9">
        <f t="shared" si="4"/>
        <v>0</v>
      </c>
      <c r="T158" s="9">
        <f t="shared" si="4"/>
        <v>0</v>
      </c>
      <c r="U158" s="9">
        <f t="shared" si="4"/>
        <v>0</v>
      </c>
    </row>
    <row r="161" spans="2:21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</row>
    <row r="162" spans="2:21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</row>
    <row r="163" spans="2:21" ht="15.75" thickBot="1">
      <c r="B163" s="1"/>
      <c r="C163" s="1"/>
      <c r="D163" s="1"/>
      <c r="E163" s="1"/>
      <c r="F163" s="1"/>
      <c r="G163" s="1"/>
      <c r="H163" s="1"/>
      <c r="I163" s="1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7.25" thickBot="1">
      <c r="B164" s="121" t="s">
        <v>12</v>
      </c>
      <c r="C164" s="122" t="s">
        <v>1</v>
      </c>
      <c r="D164" s="79" t="s">
        <v>15</v>
      </c>
      <c r="E164" s="11"/>
      <c r="F164" s="121" t="s">
        <v>21</v>
      </c>
      <c r="G164" s="121" t="s">
        <v>2</v>
      </c>
      <c r="H164" s="123" t="s">
        <v>16</v>
      </c>
      <c r="I164" s="121" t="s">
        <v>3</v>
      </c>
      <c r="J164" s="125" t="s">
        <v>6</v>
      </c>
      <c r="K164" s="125"/>
      <c r="L164" s="125"/>
      <c r="M164" s="125"/>
      <c r="N164" s="121" t="s">
        <v>4</v>
      </c>
      <c r="O164" s="125" t="s">
        <v>5</v>
      </c>
      <c r="P164" s="126" t="s">
        <v>19</v>
      </c>
      <c r="Q164" s="126" t="s">
        <v>9</v>
      </c>
      <c r="R164" s="126" t="s">
        <v>10</v>
      </c>
      <c r="S164" s="126" t="s">
        <v>20</v>
      </c>
      <c r="T164" s="126" t="s">
        <v>18</v>
      </c>
      <c r="U164" s="126" t="s">
        <v>11</v>
      </c>
    </row>
    <row r="165" spans="2:21" ht="50.25" thickBot="1">
      <c r="B165" s="121"/>
      <c r="C165" s="121"/>
      <c r="D165" s="80" t="s">
        <v>13</v>
      </c>
      <c r="E165" s="80" t="s">
        <v>14</v>
      </c>
      <c r="F165" s="121"/>
      <c r="G165" s="121"/>
      <c r="H165" s="124"/>
      <c r="I165" s="121"/>
      <c r="J165" s="81" t="s">
        <v>6</v>
      </c>
      <c r="K165" s="81" t="s">
        <v>17</v>
      </c>
      <c r="L165" s="81" t="s">
        <v>7</v>
      </c>
      <c r="M165" s="81" t="s">
        <v>8</v>
      </c>
      <c r="N165" s="121"/>
      <c r="O165" s="125"/>
      <c r="P165" s="127"/>
      <c r="Q165" s="127"/>
      <c r="R165" s="127"/>
      <c r="S165" s="127"/>
      <c r="T165" s="127"/>
      <c r="U165" s="127"/>
    </row>
    <row r="166" spans="2:21" ht="18">
      <c r="B166" s="20"/>
      <c r="C166" s="4"/>
      <c r="D166" s="4"/>
      <c r="E166" s="4"/>
      <c r="F166" s="4"/>
      <c r="G166" s="4"/>
      <c r="H166" s="4"/>
      <c r="I166" s="4"/>
      <c r="J166" s="5"/>
      <c r="K166" s="5"/>
      <c r="L166" s="5"/>
      <c r="M166" s="5"/>
      <c r="N166" s="4"/>
      <c r="O166" s="4"/>
      <c r="P166" s="4"/>
      <c r="Q166" s="4"/>
      <c r="R166" s="6"/>
      <c r="S166" s="6"/>
      <c r="T166" s="6"/>
      <c r="U166" s="7"/>
    </row>
    <row r="167" spans="2:21" ht="18">
      <c r="B167" s="20"/>
      <c r="C167" s="4"/>
      <c r="D167" s="4"/>
      <c r="E167" s="4"/>
      <c r="F167" s="4"/>
      <c r="G167" s="4"/>
      <c r="H167" s="4"/>
      <c r="I167" s="4"/>
      <c r="J167" s="5"/>
      <c r="K167" s="5"/>
      <c r="L167" s="5"/>
      <c r="M167" s="5"/>
      <c r="N167" s="4"/>
      <c r="O167" s="4"/>
      <c r="P167" s="4"/>
      <c r="Q167" s="4"/>
      <c r="R167" s="6"/>
      <c r="S167" s="6"/>
      <c r="T167" s="6"/>
      <c r="U167" s="7"/>
    </row>
    <row r="168" spans="2:21" ht="18">
      <c r="B168" s="20"/>
      <c r="C168" s="4"/>
      <c r="D168" s="4"/>
      <c r="E168" s="4"/>
      <c r="F168" s="4"/>
      <c r="G168" s="4"/>
      <c r="H168" s="4"/>
      <c r="I168" s="4"/>
      <c r="J168" s="5"/>
      <c r="K168" s="5"/>
      <c r="L168" s="5"/>
      <c r="M168" s="5"/>
      <c r="N168" s="4"/>
      <c r="O168" s="4"/>
      <c r="P168" s="4"/>
      <c r="Q168" s="4"/>
      <c r="R168" s="6"/>
      <c r="S168" s="6"/>
      <c r="T168" s="6"/>
      <c r="U168" s="7"/>
    </row>
    <row r="169" spans="2:21" ht="18">
      <c r="B169" s="20"/>
      <c r="C169" s="4"/>
      <c r="D169" s="4"/>
      <c r="E169" s="4"/>
      <c r="F169" s="4"/>
      <c r="G169" s="4"/>
      <c r="H169" s="4"/>
      <c r="I169" s="4"/>
      <c r="J169" s="5"/>
      <c r="K169" s="5"/>
      <c r="L169" s="5"/>
      <c r="M169" s="5"/>
      <c r="N169" s="4"/>
      <c r="O169" s="4"/>
      <c r="P169" s="4"/>
      <c r="Q169" s="4"/>
      <c r="R169" s="6"/>
      <c r="S169" s="6"/>
      <c r="T169" s="6"/>
      <c r="U169" s="7"/>
    </row>
    <row r="170" spans="2:21" ht="18">
      <c r="B170" s="20"/>
      <c r="C170" s="4"/>
      <c r="D170" s="4"/>
      <c r="E170" s="4"/>
      <c r="F170" s="4"/>
      <c r="G170" s="4"/>
      <c r="H170" s="4"/>
      <c r="I170" s="4"/>
      <c r="J170" s="5"/>
      <c r="K170" s="5"/>
      <c r="L170" s="5"/>
      <c r="M170" s="5"/>
      <c r="N170" s="4"/>
      <c r="O170" s="4"/>
      <c r="P170" s="4"/>
      <c r="Q170" s="4"/>
      <c r="R170" s="6"/>
      <c r="S170" s="6"/>
      <c r="T170" s="6"/>
      <c r="U170" s="7"/>
    </row>
    <row r="171" spans="2:21" ht="18">
      <c r="B171" s="20"/>
      <c r="C171" s="4"/>
      <c r="D171" s="4"/>
      <c r="E171" s="4"/>
      <c r="F171" s="4"/>
      <c r="G171" s="4"/>
      <c r="H171" s="4"/>
      <c r="I171" s="4"/>
      <c r="J171" s="5"/>
      <c r="K171" s="5"/>
      <c r="L171" s="5"/>
      <c r="M171" s="5"/>
      <c r="N171" s="4"/>
      <c r="O171" s="4"/>
      <c r="P171" s="4">
        <v>0</v>
      </c>
      <c r="Q171" s="4">
        <v>2200</v>
      </c>
      <c r="R171" s="6"/>
      <c r="S171" s="6"/>
      <c r="T171" s="6"/>
      <c r="U171" s="7"/>
    </row>
    <row r="172" spans="2:21" ht="18">
      <c r="B172" s="20"/>
      <c r="C172" s="4"/>
      <c r="D172" s="4"/>
      <c r="E172" s="4"/>
      <c r="F172" s="4"/>
      <c r="G172" s="4"/>
      <c r="H172" s="4"/>
      <c r="I172" s="4"/>
      <c r="J172" s="5"/>
      <c r="K172" s="5"/>
      <c r="L172" s="5"/>
      <c r="M172" s="5"/>
      <c r="N172" s="4"/>
      <c r="O172" s="4"/>
      <c r="P172" s="4"/>
      <c r="Q172" s="4"/>
      <c r="R172" s="6"/>
      <c r="S172" s="6"/>
      <c r="T172" s="6"/>
      <c r="U172" s="7"/>
    </row>
    <row r="173" spans="2:21" ht="18">
      <c r="B173" s="20"/>
      <c r="C173" s="4"/>
      <c r="D173" s="4"/>
      <c r="E173" s="4"/>
      <c r="F173" s="4"/>
      <c r="G173" s="4"/>
      <c r="H173" s="4"/>
      <c r="I173" s="4"/>
      <c r="J173" s="5"/>
      <c r="K173" s="5"/>
      <c r="L173" s="5"/>
      <c r="M173" s="5"/>
      <c r="N173" s="4"/>
      <c r="O173" s="4"/>
      <c r="P173" s="4">
        <v>14850</v>
      </c>
      <c r="Q173" s="4"/>
      <c r="R173" s="6"/>
      <c r="S173" s="6"/>
      <c r="T173" s="6"/>
      <c r="U173" s="7"/>
    </row>
    <row r="174" spans="2:21" ht="18">
      <c r="B174" s="20"/>
      <c r="C174" s="4"/>
      <c r="D174" s="4"/>
      <c r="E174" s="4"/>
      <c r="F174" s="4"/>
      <c r="G174" s="4"/>
      <c r="H174" s="4"/>
      <c r="I174" s="4"/>
      <c r="J174" s="5"/>
      <c r="K174" s="5"/>
      <c r="L174" s="5"/>
      <c r="M174" s="5"/>
      <c r="N174" s="4"/>
      <c r="O174" s="4"/>
      <c r="P174" s="4"/>
      <c r="Q174" s="4"/>
      <c r="R174" s="6"/>
      <c r="S174" s="6"/>
      <c r="T174" s="6"/>
      <c r="U174" s="7"/>
    </row>
    <row r="175" spans="2:21" ht="18">
      <c r="B175" s="20"/>
      <c r="C175" s="4"/>
      <c r="D175" s="4"/>
      <c r="E175" s="4"/>
      <c r="F175" s="4"/>
      <c r="G175" s="4"/>
      <c r="H175" s="4"/>
      <c r="I175" s="4"/>
      <c r="J175" s="5"/>
      <c r="K175" s="5"/>
      <c r="L175" s="5"/>
      <c r="M175" s="5"/>
      <c r="N175" s="4"/>
      <c r="O175" s="4"/>
      <c r="P175" s="4"/>
      <c r="Q175" s="4"/>
      <c r="R175" s="6"/>
      <c r="S175" s="6"/>
      <c r="T175" s="6"/>
      <c r="U175" s="7"/>
    </row>
    <row r="176" spans="2:21" ht="18">
      <c r="B176" s="20"/>
      <c r="C176" s="4"/>
      <c r="D176" s="4"/>
      <c r="E176" s="4"/>
      <c r="F176" s="4"/>
      <c r="G176" s="4"/>
      <c r="H176" s="4"/>
      <c r="I176" s="4"/>
      <c r="J176" s="5"/>
      <c r="K176" s="5"/>
      <c r="L176" s="5"/>
      <c r="M176" s="5"/>
      <c r="N176" s="4"/>
      <c r="O176" s="4"/>
      <c r="P176" s="4"/>
      <c r="Q176" s="4"/>
      <c r="R176" s="6"/>
      <c r="S176" s="6"/>
      <c r="T176" s="6"/>
      <c r="U176" s="7"/>
    </row>
    <row r="177" spans="2:21" ht="18">
      <c r="B177" s="20"/>
      <c r="C177" s="4"/>
      <c r="D177" s="4"/>
      <c r="E177" s="4"/>
      <c r="F177" s="4"/>
      <c r="G177" s="4"/>
      <c r="H177" s="4"/>
      <c r="I177" s="4"/>
      <c r="J177" s="5"/>
      <c r="K177" s="5"/>
      <c r="L177" s="5"/>
      <c r="M177" s="5"/>
      <c r="N177" s="4"/>
      <c r="O177" s="4"/>
      <c r="P177" s="4"/>
      <c r="Q177" s="4"/>
      <c r="R177" s="6"/>
      <c r="S177" s="6"/>
      <c r="T177" s="6"/>
      <c r="U177" s="7"/>
    </row>
    <row r="178" spans="2:21" ht="18">
      <c r="B178" s="20"/>
      <c r="C178" s="4"/>
      <c r="D178" s="4"/>
      <c r="E178" s="4"/>
      <c r="F178" s="4"/>
      <c r="G178" s="4"/>
      <c r="H178" s="4"/>
      <c r="I178" s="4"/>
      <c r="J178" s="5"/>
      <c r="K178" s="5"/>
      <c r="L178" s="5"/>
      <c r="M178" s="5"/>
      <c r="N178" s="4"/>
      <c r="O178" s="4"/>
      <c r="P178" s="4"/>
      <c r="Q178" s="4"/>
      <c r="R178" s="6"/>
      <c r="S178" s="6"/>
      <c r="T178" s="6"/>
      <c r="U178" s="7"/>
    </row>
    <row r="179" spans="2:21" ht="18">
      <c r="B179" s="20"/>
      <c r="C179" s="4"/>
      <c r="D179" s="4"/>
      <c r="E179" s="4"/>
      <c r="F179" s="4"/>
      <c r="G179" s="4"/>
      <c r="H179" s="4"/>
      <c r="I179" s="4"/>
      <c r="J179" s="5"/>
      <c r="K179" s="5"/>
      <c r="L179" s="5"/>
      <c r="M179" s="5"/>
      <c r="N179" s="4"/>
      <c r="O179" s="4"/>
      <c r="P179" s="4"/>
      <c r="Q179" s="4"/>
      <c r="R179" s="6"/>
      <c r="S179" s="6"/>
      <c r="T179" s="6"/>
      <c r="U179" s="7"/>
    </row>
    <row r="180" spans="2:21" ht="18">
      <c r="B180" s="20"/>
      <c r="C180" s="4"/>
      <c r="D180" s="4"/>
      <c r="E180" s="4"/>
      <c r="F180" s="4"/>
      <c r="G180" s="4"/>
      <c r="H180" s="4"/>
      <c r="I180" s="4"/>
      <c r="J180" s="5"/>
      <c r="K180" s="5"/>
      <c r="L180" s="5"/>
      <c r="M180" s="5"/>
      <c r="N180" s="4"/>
      <c r="O180" s="4"/>
      <c r="P180" s="4"/>
      <c r="Q180" s="4"/>
      <c r="R180" s="6"/>
      <c r="S180" s="6"/>
      <c r="T180" s="6"/>
      <c r="U180" s="7"/>
    </row>
    <row r="181" spans="2:21" ht="18">
      <c r="B181" s="20"/>
      <c r="C181" s="4"/>
      <c r="D181" s="4"/>
      <c r="E181" s="4"/>
      <c r="F181" s="4"/>
      <c r="G181" s="4"/>
      <c r="H181" s="4"/>
      <c r="I181" s="4"/>
      <c r="J181" s="5"/>
      <c r="K181" s="5"/>
      <c r="L181" s="5"/>
      <c r="M181" s="5"/>
      <c r="N181" s="4"/>
      <c r="O181" s="4"/>
      <c r="P181" s="4"/>
      <c r="Q181" s="4"/>
      <c r="R181" s="6"/>
      <c r="S181" s="6"/>
      <c r="T181" s="6"/>
      <c r="U181" s="7"/>
    </row>
    <row r="182" spans="2:21" ht="18">
      <c r="B182" s="20"/>
      <c r="C182" s="4"/>
      <c r="D182" s="4"/>
      <c r="E182" s="4"/>
      <c r="F182" s="4"/>
      <c r="G182" s="4"/>
      <c r="H182" s="4"/>
      <c r="I182" s="4"/>
      <c r="J182" s="5"/>
      <c r="K182" s="5"/>
      <c r="L182" s="5"/>
      <c r="M182" s="5"/>
      <c r="N182" s="4"/>
      <c r="O182" s="4"/>
      <c r="P182" s="4"/>
      <c r="Q182" s="4"/>
      <c r="R182" s="6"/>
      <c r="S182" s="6"/>
      <c r="T182" s="6"/>
      <c r="U182" s="7"/>
    </row>
    <row r="183" spans="2:21" ht="18">
      <c r="B183" s="20"/>
      <c r="C183" s="4"/>
      <c r="D183" s="4"/>
      <c r="E183" s="4"/>
      <c r="F183" s="4"/>
      <c r="G183" s="4"/>
      <c r="H183" s="4"/>
      <c r="I183" s="4"/>
      <c r="J183" s="5"/>
      <c r="K183" s="5"/>
      <c r="L183" s="5"/>
      <c r="M183" s="5"/>
      <c r="N183" s="4"/>
      <c r="O183" s="4"/>
      <c r="P183" s="4"/>
      <c r="Q183" s="4"/>
      <c r="R183" s="6"/>
      <c r="S183" s="6"/>
      <c r="T183" s="6"/>
      <c r="U183" s="7"/>
    </row>
    <row r="184" spans="2:21" ht="18">
      <c r="B184" s="20"/>
      <c r="C184" s="4"/>
      <c r="D184" s="4"/>
      <c r="E184" s="4"/>
      <c r="F184" s="4"/>
      <c r="G184" s="4"/>
      <c r="H184" s="4"/>
      <c r="I184" s="4"/>
      <c r="J184" s="5"/>
      <c r="K184" s="5"/>
      <c r="L184" s="5"/>
      <c r="M184" s="5"/>
      <c r="N184" s="4"/>
      <c r="O184" s="4"/>
      <c r="P184" s="4"/>
      <c r="Q184" s="4"/>
      <c r="R184" s="6"/>
      <c r="S184" s="6"/>
      <c r="T184" s="6"/>
      <c r="U184" s="7"/>
    </row>
    <row r="185" spans="2:21" ht="18">
      <c r="B185" s="20"/>
      <c r="C185" s="4"/>
      <c r="D185" s="4"/>
      <c r="E185" s="4"/>
      <c r="F185" s="4"/>
      <c r="G185" s="4"/>
      <c r="H185" s="4"/>
      <c r="I185" s="4"/>
      <c r="J185" s="5"/>
      <c r="K185" s="5"/>
      <c r="L185" s="5"/>
      <c r="M185" s="5"/>
      <c r="N185" s="4"/>
      <c r="O185" s="4"/>
      <c r="P185" s="4"/>
      <c r="Q185" s="4"/>
      <c r="R185" s="6"/>
      <c r="S185" s="6"/>
      <c r="T185" s="6"/>
      <c r="U185" s="7"/>
    </row>
    <row r="186" spans="2:21" ht="18">
      <c r="B186" s="20"/>
      <c r="C186" s="4"/>
      <c r="D186" s="4"/>
      <c r="E186" s="4"/>
      <c r="F186" s="4"/>
      <c r="G186" s="4"/>
      <c r="H186" s="4"/>
      <c r="I186" s="4"/>
      <c r="J186" s="5"/>
      <c r="K186" s="5"/>
      <c r="L186" s="5"/>
      <c r="M186" s="5"/>
      <c r="N186" s="4"/>
      <c r="O186" s="4"/>
      <c r="P186" s="4"/>
      <c r="Q186" s="4"/>
      <c r="R186" s="6"/>
      <c r="S186" s="6"/>
      <c r="T186" s="6"/>
      <c r="U186" s="7"/>
    </row>
    <row r="187" spans="2:21" ht="18">
      <c r="B187" s="21"/>
      <c r="C187" s="6"/>
      <c r="D187" s="6"/>
      <c r="E187" s="6"/>
      <c r="F187" s="6"/>
      <c r="G187" s="6"/>
      <c r="H187" s="6"/>
      <c r="I187" s="6"/>
      <c r="J187" s="8"/>
      <c r="K187" s="8"/>
      <c r="L187" s="8"/>
      <c r="M187" s="8"/>
      <c r="N187" s="6"/>
      <c r="O187" s="6"/>
      <c r="P187" s="4"/>
      <c r="Q187" s="4"/>
      <c r="R187" s="4"/>
      <c r="S187" s="4"/>
      <c r="T187" s="4"/>
      <c r="U187" s="7"/>
    </row>
    <row r="188" spans="2:21" ht="18">
      <c r="B188" s="20"/>
      <c r="C188" s="4"/>
      <c r="D188" s="4"/>
      <c r="E188" s="4"/>
      <c r="F188" s="4"/>
      <c r="G188" s="4"/>
      <c r="H188" s="4"/>
      <c r="I188" s="4"/>
      <c r="J188" s="5"/>
      <c r="K188" s="5"/>
      <c r="L188" s="5"/>
      <c r="M188" s="5"/>
      <c r="N188" s="4"/>
      <c r="O188" s="4"/>
      <c r="P188" s="4"/>
      <c r="Q188" s="4"/>
      <c r="R188" s="4"/>
      <c r="S188" s="4"/>
      <c r="T188" s="4"/>
      <c r="U188" s="7"/>
    </row>
    <row r="189" spans="2:21" ht="18">
      <c r="B189" s="20"/>
      <c r="C189" s="4"/>
      <c r="D189" s="4"/>
      <c r="E189" s="4"/>
      <c r="F189" s="4"/>
      <c r="G189" s="4"/>
      <c r="H189" s="4"/>
      <c r="I189" s="4"/>
      <c r="J189" s="5"/>
      <c r="K189" s="5"/>
      <c r="L189" s="5"/>
      <c r="M189" s="5"/>
      <c r="N189" s="4"/>
      <c r="O189" s="4"/>
      <c r="P189" s="4"/>
      <c r="Q189" s="4"/>
      <c r="R189" s="6"/>
      <c r="S189" s="6"/>
      <c r="T189" s="6"/>
      <c r="U189" s="7"/>
    </row>
    <row r="190" spans="2:21" ht="18">
      <c r="B190" s="21"/>
      <c r="C190" s="6"/>
      <c r="D190" s="6"/>
      <c r="E190" s="6"/>
      <c r="F190" s="6"/>
      <c r="G190" s="6"/>
      <c r="H190" s="6"/>
      <c r="I190" s="6"/>
      <c r="J190" s="8"/>
      <c r="K190" s="8"/>
      <c r="L190" s="8"/>
      <c r="M190" s="8"/>
      <c r="N190" s="6"/>
      <c r="O190" s="6"/>
      <c r="P190" s="6"/>
      <c r="Q190" s="6"/>
      <c r="R190" s="6"/>
      <c r="S190" s="6"/>
      <c r="T190" s="6"/>
      <c r="U190" s="7"/>
    </row>
    <row r="191" spans="2:21" ht="18">
      <c r="B191" s="21"/>
      <c r="C191" s="6"/>
      <c r="D191" s="6"/>
      <c r="E191" s="6"/>
      <c r="F191" s="6"/>
      <c r="G191" s="6"/>
      <c r="H191" s="6"/>
      <c r="I191" s="6"/>
      <c r="J191" s="8"/>
      <c r="K191" s="8"/>
      <c r="L191" s="8"/>
      <c r="M191" s="8"/>
      <c r="N191" s="6"/>
      <c r="O191" s="6"/>
      <c r="P191" s="6"/>
      <c r="Q191" s="6"/>
      <c r="R191" s="6"/>
      <c r="S191" s="6"/>
      <c r="T191" s="6"/>
      <c r="U191" s="7"/>
    </row>
    <row r="192" spans="2:21" ht="18">
      <c r="B192" s="21"/>
      <c r="C192" s="6"/>
      <c r="D192" s="6"/>
      <c r="E192" s="6"/>
      <c r="F192" s="6"/>
      <c r="G192" s="6"/>
      <c r="H192" s="6"/>
      <c r="I192" s="15"/>
      <c r="J192" s="8"/>
      <c r="K192" s="8"/>
      <c r="L192" s="8"/>
      <c r="M192" s="8"/>
      <c r="N192" s="6"/>
      <c r="O192" s="6"/>
      <c r="P192" s="6"/>
      <c r="Q192" s="6"/>
      <c r="R192" s="6"/>
      <c r="S192" s="6"/>
      <c r="T192" s="6"/>
      <c r="U192" s="7"/>
    </row>
    <row r="193" spans="2:21" ht="18">
      <c r="B193" s="21"/>
      <c r="C193" s="6"/>
      <c r="D193" s="6"/>
      <c r="E193" s="6"/>
      <c r="F193" s="6"/>
      <c r="G193" s="6"/>
      <c r="H193" s="6"/>
      <c r="I193" s="6"/>
      <c r="J193" s="8"/>
      <c r="K193" s="8"/>
      <c r="L193" s="8"/>
      <c r="M193" s="8"/>
      <c r="N193" s="6"/>
      <c r="O193" s="6"/>
      <c r="P193" s="4"/>
      <c r="Q193" s="4"/>
      <c r="R193" s="4"/>
      <c r="S193" s="4"/>
      <c r="T193" s="4"/>
      <c r="U193" s="7"/>
    </row>
    <row r="194" spans="2:21" ht="18">
      <c r="B194" s="21"/>
      <c r="C194" s="6"/>
      <c r="D194" s="6"/>
      <c r="E194" s="6"/>
      <c r="F194" s="6"/>
      <c r="G194" s="6"/>
      <c r="H194" s="6"/>
      <c r="I194" s="4"/>
      <c r="J194" s="8"/>
      <c r="K194" s="8"/>
      <c r="L194" s="8"/>
      <c r="M194" s="8"/>
      <c r="N194" s="6"/>
      <c r="O194" s="6"/>
      <c r="P194" s="6">
        <v>2000</v>
      </c>
      <c r="Q194" s="6">
        <v>19800</v>
      </c>
      <c r="R194" s="6"/>
      <c r="S194" s="6"/>
      <c r="T194" s="4"/>
      <c r="U194" s="7"/>
    </row>
    <row r="195" spans="2:21" ht="18">
      <c r="B195" s="21"/>
      <c r="C195" s="6"/>
      <c r="D195" s="6"/>
      <c r="E195" s="6"/>
      <c r="F195" s="6"/>
      <c r="G195" s="6"/>
      <c r="H195" s="6"/>
      <c r="I195" s="4"/>
      <c r="J195" s="8"/>
      <c r="K195" s="8"/>
      <c r="L195" s="8"/>
      <c r="M195" s="8"/>
      <c r="N195" s="6"/>
      <c r="O195" s="6"/>
      <c r="P195" s="15">
        <v>5500</v>
      </c>
      <c r="Q195" s="6">
        <v>8250</v>
      </c>
      <c r="R195" s="6"/>
      <c r="S195" s="6"/>
      <c r="T195" s="4"/>
      <c r="U195" s="7"/>
    </row>
    <row r="196" spans="2:21" ht="18">
      <c r="B196" s="21"/>
      <c r="C196" s="6"/>
      <c r="D196" s="6"/>
      <c r="E196" s="6"/>
      <c r="F196" s="6"/>
      <c r="G196" s="6"/>
      <c r="H196" s="6"/>
      <c r="I196" s="6"/>
      <c r="J196" s="8"/>
      <c r="K196" s="8"/>
      <c r="L196" s="8"/>
      <c r="M196" s="8"/>
      <c r="N196" s="6"/>
      <c r="O196" s="6"/>
      <c r="P196" s="6"/>
      <c r="Q196" s="6"/>
      <c r="R196" s="6"/>
      <c r="S196" s="6"/>
      <c r="T196" s="4"/>
      <c r="U196" s="7"/>
    </row>
    <row r="197" spans="2:21" ht="18">
      <c r="B197" s="21"/>
      <c r="C197" s="6"/>
      <c r="D197" s="6"/>
      <c r="E197" s="6"/>
      <c r="F197" s="6"/>
      <c r="G197" s="6"/>
      <c r="H197" s="6"/>
      <c r="I197" s="6"/>
      <c r="J197" s="8"/>
      <c r="K197" s="23"/>
      <c r="L197" s="8"/>
      <c r="M197" s="8"/>
      <c r="N197" s="6"/>
      <c r="O197" s="6"/>
      <c r="P197" s="6"/>
      <c r="Q197" s="4"/>
      <c r="R197" s="4"/>
      <c r="S197" s="4"/>
      <c r="T197" s="4"/>
      <c r="U197" s="7"/>
    </row>
    <row r="198" spans="2:21" ht="18">
      <c r="B198" s="20"/>
      <c r="C198" s="4"/>
      <c r="D198" s="4"/>
      <c r="E198" s="4"/>
      <c r="F198" s="6"/>
      <c r="G198" s="6"/>
      <c r="H198" s="4"/>
      <c r="I198" s="6"/>
      <c r="J198" s="5"/>
      <c r="K198" s="5"/>
      <c r="L198" s="5"/>
      <c r="M198" s="5"/>
      <c r="N198" s="4"/>
      <c r="O198" s="4"/>
      <c r="P198" s="4"/>
      <c r="Q198" s="4"/>
      <c r="R198" s="4"/>
      <c r="S198" s="4"/>
      <c r="T198" s="4"/>
      <c r="U198" s="7"/>
    </row>
    <row r="199" spans="2:21" ht="18">
      <c r="B199" s="21"/>
      <c r="C199" s="6"/>
      <c r="D199" s="6"/>
      <c r="E199" s="6"/>
      <c r="F199" s="6"/>
      <c r="G199" s="4"/>
      <c r="H199" s="6"/>
      <c r="I199" s="6"/>
      <c r="J199" s="8"/>
      <c r="K199" s="8"/>
      <c r="L199" s="8"/>
      <c r="M199" s="8"/>
      <c r="N199" s="6"/>
      <c r="O199" s="6"/>
      <c r="P199" s="4"/>
      <c r="Q199" s="6"/>
      <c r="R199" s="6"/>
      <c r="S199" s="6"/>
      <c r="T199" s="4"/>
      <c r="U199" s="7"/>
    </row>
    <row r="200" spans="2:21" ht="18">
      <c r="B200" s="20"/>
      <c r="C200" s="4"/>
      <c r="D200" s="4"/>
      <c r="E200" s="4"/>
      <c r="F200" s="6"/>
      <c r="G200" s="6"/>
      <c r="H200" s="4"/>
      <c r="J200" s="5"/>
      <c r="K200" s="5"/>
      <c r="L200" s="5"/>
      <c r="M200" s="5"/>
      <c r="N200" s="4"/>
      <c r="O200" s="4"/>
      <c r="P200" s="6"/>
      <c r="Q200" s="4"/>
      <c r="R200" s="4"/>
      <c r="S200" s="4"/>
      <c r="T200" s="4"/>
      <c r="U200" s="7"/>
    </row>
    <row r="201" spans="2:21" ht="18">
      <c r="B201" s="18"/>
      <c r="C201" s="15"/>
      <c r="D201" s="13"/>
      <c r="E201" s="13"/>
      <c r="F201" s="6"/>
      <c r="G201" s="4"/>
      <c r="H201" s="13"/>
      <c r="I201" s="6"/>
      <c r="J201" s="14"/>
      <c r="K201" s="14"/>
      <c r="L201" s="14"/>
      <c r="M201" s="14"/>
      <c r="N201" s="13"/>
      <c r="O201" s="13"/>
      <c r="P201" s="4"/>
      <c r="Q201" s="13"/>
      <c r="R201" s="13"/>
      <c r="S201" s="13"/>
      <c r="T201" s="13"/>
      <c r="U201" s="7"/>
    </row>
    <row r="202" spans="2:21" ht="18">
      <c r="B202" s="18"/>
      <c r="C202" s="13"/>
      <c r="D202" s="13"/>
      <c r="E202" s="13"/>
      <c r="F202" s="6"/>
      <c r="G202" s="13"/>
      <c r="H202" s="13"/>
      <c r="I202" s="6"/>
      <c r="J202" s="14"/>
      <c r="K202" s="14"/>
      <c r="L202" s="14"/>
      <c r="M202" s="14"/>
      <c r="N202" s="13"/>
      <c r="O202" s="13"/>
      <c r="P202" s="13"/>
      <c r="Q202" s="13"/>
      <c r="R202" s="13"/>
      <c r="S202" s="13"/>
      <c r="T202" s="13"/>
      <c r="U202" s="7"/>
    </row>
    <row r="203" spans="2:21" ht="18">
      <c r="B203" s="18"/>
      <c r="C203" s="13"/>
      <c r="D203" s="13"/>
      <c r="E203" s="13"/>
      <c r="F203" s="6"/>
      <c r="G203" s="13"/>
      <c r="H203" s="13"/>
      <c r="I203" s="6"/>
      <c r="J203" s="14"/>
      <c r="K203" s="14"/>
      <c r="L203" s="14"/>
      <c r="M203" s="14"/>
      <c r="N203" s="13"/>
      <c r="O203" s="13"/>
      <c r="P203" s="13"/>
      <c r="Q203" s="13"/>
      <c r="R203" s="13"/>
      <c r="S203" s="13"/>
      <c r="T203" s="13"/>
      <c r="U203" s="7"/>
    </row>
    <row r="204" spans="2:21" ht="18">
      <c r="B204" s="18"/>
      <c r="C204" s="13"/>
      <c r="D204" s="13"/>
      <c r="E204" s="13"/>
      <c r="F204" s="6"/>
      <c r="G204" s="13"/>
      <c r="H204" s="13"/>
      <c r="I204" s="6"/>
      <c r="J204" s="14"/>
      <c r="K204" s="14"/>
      <c r="L204" s="14"/>
      <c r="M204" s="14"/>
      <c r="N204" s="13"/>
      <c r="O204" s="13"/>
      <c r="P204" s="13"/>
      <c r="Q204" s="13"/>
      <c r="R204" s="13"/>
      <c r="S204" s="13"/>
      <c r="T204" s="13"/>
      <c r="U204" s="7"/>
    </row>
    <row r="205" spans="2:21" ht="18">
      <c r="B205" s="20"/>
      <c r="C205" s="13"/>
      <c r="D205" s="13"/>
      <c r="E205" s="13"/>
      <c r="F205" s="6"/>
      <c r="G205" s="13"/>
      <c r="H205" s="13"/>
      <c r="I205" s="4"/>
      <c r="J205" s="14"/>
      <c r="K205" s="14"/>
      <c r="L205" s="14"/>
      <c r="M205" s="14"/>
      <c r="N205" s="13"/>
      <c r="O205" s="13"/>
      <c r="P205" s="13"/>
      <c r="Q205" s="13"/>
      <c r="R205" s="13"/>
      <c r="S205" s="13"/>
      <c r="T205" s="13"/>
      <c r="U205" s="7"/>
    </row>
    <row r="206" spans="2:21" ht="18">
      <c r="B206" s="22"/>
      <c r="C206" s="13"/>
      <c r="D206" s="13"/>
      <c r="E206" s="13"/>
      <c r="F206" s="6"/>
      <c r="G206" s="13"/>
      <c r="H206" s="13"/>
      <c r="I206" s="13"/>
      <c r="J206" s="14"/>
      <c r="K206" s="14"/>
      <c r="L206" s="14"/>
      <c r="M206" s="14"/>
      <c r="N206" s="13"/>
      <c r="O206" s="13"/>
      <c r="P206" s="13"/>
      <c r="Q206" s="13"/>
      <c r="R206" s="13"/>
      <c r="S206" s="13"/>
      <c r="T206" s="13"/>
      <c r="U206" s="7"/>
    </row>
    <row r="207" spans="2:21" ht="18.75" thickBot="1">
      <c r="B207" s="9">
        <f t="shared" ref="B207:U207" si="5">SUM(B166:B206)</f>
        <v>0</v>
      </c>
      <c r="C207" s="9">
        <f t="shared" si="5"/>
        <v>0</v>
      </c>
      <c r="D207" s="9">
        <f t="shared" si="5"/>
        <v>0</v>
      </c>
      <c r="E207" s="9">
        <f t="shared" si="5"/>
        <v>0</v>
      </c>
      <c r="F207" s="9">
        <f t="shared" si="5"/>
        <v>0</v>
      </c>
      <c r="G207" s="9">
        <f t="shared" si="5"/>
        <v>0</v>
      </c>
      <c r="H207" s="9">
        <f t="shared" si="5"/>
        <v>0</v>
      </c>
      <c r="I207" s="9">
        <f t="shared" si="5"/>
        <v>0</v>
      </c>
      <c r="J207" s="9">
        <f t="shared" si="5"/>
        <v>0</v>
      </c>
      <c r="K207" s="9">
        <f t="shared" si="5"/>
        <v>0</v>
      </c>
      <c r="L207" s="9">
        <f t="shared" si="5"/>
        <v>0</v>
      </c>
      <c r="M207" s="9">
        <f t="shared" si="5"/>
        <v>0</v>
      </c>
      <c r="N207" s="9">
        <f t="shared" si="5"/>
        <v>0</v>
      </c>
      <c r="O207" s="9">
        <f t="shared" si="5"/>
        <v>0</v>
      </c>
      <c r="P207" s="9">
        <f t="shared" si="5"/>
        <v>22350</v>
      </c>
      <c r="Q207" s="9">
        <f t="shared" si="5"/>
        <v>30250</v>
      </c>
      <c r="R207" s="9">
        <f t="shared" si="5"/>
        <v>0</v>
      </c>
      <c r="S207" s="9">
        <f t="shared" si="5"/>
        <v>0</v>
      </c>
      <c r="T207" s="9">
        <f t="shared" si="5"/>
        <v>0</v>
      </c>
      <c r="U207" s="9">
        <f t="shared" si="5"/>
        <v>0</v>
      </c>
    </row>
    <row r="210" spans="2:21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</row>
    <row r="211" spans="2:21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</row>
    <row r="212" spans="2:21" ht="15.75" thickBot="1">
      <c r="B212" s="1"/>
      <c r="C212" s="1"/>
      <c r="D212" s="1"/>
      <c r="E212" s="1"/>
      <c r="F212" s="1"/>
      <c r="G212" s="1"/>
      <c r="H212" s="1"/>
      <c r="I212" s="1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2:21" ht="17.25" thickBot="1">
      <c r="B213" s="121" t="s">
        <v>12</v>
      </c>
      <c r="C213" s="122" t="s">
        <v>1</v>
      </c>
      <c r="D213" s="79" t="s">
        <v>15</v>
      </c>
      <c r="E213" s="11"/>
      <c r="F213" s="121" t="s">
        <v>21</v>
      </c>
      <c r="G213" s="121" t="s">
        <v>2</v>
      </c>
      <c r="H213" s="123" t="s">
        <v>16</v>
      </c>
      <c r="I213" s="121" t="s">
        <v>3</v>
      </c>
      <c r="J213" s="125" t="s">
        <v>6</v>
      </c>
      <c r="K213" s="125"/>
      <c r="L213" s="125"/>
      <c r="M213" s="125"/>
      <c r="N213" s="121" t="s">
        <v>4</v>
      </c>
      <c r="O213" s="125" t="s">
        <v>5</v>
      </c>
      <c r="P213" s="126" t="s">
        <v>19</v>
      </c>
      <c r="Q213" s="126" t="s">
        <v>9</v>
      </c>
      <c r="R213" s="126" t="s">
        <v>10</v>
      </c>
      <c r="S213" s="126" t="s">
        <v>20</v>
      </c>
      <c r="T213" s="126" t="s">
        <v>18</v>
      </c>
      <c r="U213" s="126" t="s">
        <v>11</v>
      </c>
    </row>
    <row r="214" spans="2:21" ht="50.25" thickBot="1">
      <c r="B214" s="121"/>
      <c r="C214" s="121"/>
      <c r="D214" s="80" t="s">
        <v>13</v>
      </c>
      <c r="E214" s="80" t="s">
        <v>14</v>
      </c>
      <c r="F214" s="121"/>
      <c r="G214" s="121"/>
      <c r="H214" s="124"/>
      <c r="I214" s="121"/>
      <c r="J214" s="81" t="s">
        <v>6</v>
      </c>
      <c r="K214" s="81" t="s">
        <v>17</v>
      </c>
      <c r="L214" s="81" t="s">
        <v>7</v>
      </c>
      <c r="M214" s="81" t="s">
        <v>8</v>
      </c>
      <c r="N214" s="121"/>
      <c r="O214" s="125"/>
      <c r="P214" s="127"/>
      <c r="Q214" s="127"/>
      <c r="R214" s="127"/>
      <c r="S214" s="127"/>
      <c r="T214" s="127"/>
      <c r="U214" s="127"/>
    </row>
    <row r="215" spans="2:21" ht="18">
      <c r="B215" s="20"/>
      <c r="C215" s="4"/>
      <c r="D215" s="4"/>
      <c r="E215" s="4"/>
      <c r="F215" s="4"/>
      <c r="G215" s="4"/>
      <c r="H215" s="4"/>
      <c r="I215" s="4"/>
      <c r="J215" s="5"/>
      <c r="K215" s="5"/>
      <c r="L215" s="5"/>
      <c r="M215" s="5"/>
      <c r="N215" s="4"/>
      <c r="O215" s="4"/>
      <c r="P215" s="4">
        <v>30350</v>
      </c>
      <c r="Q215" s="4">
        <v>5000</v>
      </c>
      <c r="R215" s="6">
        <v>6100</v>
      </c>
      <c r="S215" s="6"/>
      <c r="T215" s="6"/>
      <c r="U215" s="7"/>
    </row>
    <row r="216" spans="2:21" ht="18">
      <c r="B216" s="21"/>
      <c r="C216" s="6"/>
      <c r="D216" s="6"/>
      <c r="E216" s="6"/>
      <c r="F216" s="6"/>
      <c r="G216" s="6"/>
      <c r="H216" s="6"/>
      <c r="I216" s="6"/>
      <c r="J216" s="8"/>
      <c r="K216" s="8"/>
      <c r="L216" s="8"/>
      <c r="M216" s="8"/>
      <c r="N216" s="6"/>
      <c r="O216" s="6"/>
      <c r="P216" s="4"/>
      <c r="Q216" s="4"/>
      <c r="R216" s="4"/>
      <c r="S216" s="4"/>
      <c r="T216" s="4"/>
      <c r="U216" s="7"/>
    </row>
    <row r="217" spans="2:21" ht="18">
      <c r="B217" s="20"/>
      <c r="C217" s="4"/>
      <c r="D217" s="4"/>
      <c r="E217" s="4"/>
      <c r="F217" s="4"/>
      <c r="G217" s="4"/>
      <c r="H217" s="4"/>
      <c r="I217" s="4"/>
      <c r="J217" s="5"/>
      <c r="K217" s="5"/>
      <c r="L217" s="5"/>
      <c r="M217" s="5"/>
      <c r="N217" s="4"/>
      <c r="O217" s="4"/>
      <c r="P217" s="4"/>
      <c r="Q217" s="4"/>
      <c r="R217" s="4"/>
      <c r="S217" s="4"/>
      <c r="T217" s="4"/>
      <c r="U217" s="7"/>
    </row>
    <row r="218" spans="2:21" ht="18">
      <c r="B218" s="20"/>
      <c r="C218" s="4"/>
      <c r="D218" s="4"/>
      <c r="E218" s="4"/>
      <c r="F218" s="4"/>
      <c r="G218" s="4"/>
      <c r="H218" s="4"/>
      <c r="I218" s="4"/>
      <c r="J218" s="5"/>
      <c r="K218" s="5"/>
      <c r="L218" s="5"/>
      <c r="M218" s="5"/>
      <c r="N218" s="4"/>
      <c r="O218" s="4"/>
      <c r="P218" s="4"/>
      <c r="Q218" s="4">
        <v>2900</v>
      </c>
      <c r="R218" s="6"/>
      <c r="S218" s="6"/>
      <c r="T218" s="6"/>
      <c r="U218" s="7"/>
    </row>
    <row r="219" spans="2:21" ht="18">
      <c r="B219" s="21"/>
      <c r="C219" s="6"/>
      <c r="D219" s="6"/>
      <c r="E219" s="6"/>
      <c r="F219" s="6"/>
      <c r="G219" s="6"/>
      <c r="H219" s="6"/>
      <c r="I219" s="6"/>
      <c r="J219" s="8"/>
      <c r="K219" s="8"/>
      <c r="L219" s="8"/>
      <c r="M219" s="8"/>
      <c r="N219" s="6"/>
      <c r="O219" s="6"/>
      <c r="P219" s="6">
        <v>4000</v>
      </c>
      <c r="Q219" s="6">
        <v>300</v>
      </c>
      <c r="R219" s="6"/>
      <c r="S219" s="6"/>
      <c r="T219" s="6"/>
      <c r="U219" s="7"/>
    </row>
    <row r="220" spans="2:21" ht="18">
      <c r="B220" s="21"/>
      <c r="C220" s="6"/>
      <c r="D220" s="6"/>
      <c r="E220" s="6"/>
      <c r="F220" s="6"/>
      <c r="G220" s="6"/>
      <c r="H220" s="6"/>
      <c r="I220" s="6"/>
      <c r="J220" s="8"/>
      <c r="K220" s="8"/>
      <c r="L220" s="8"/>
      <c r="M220" s="8"/>
      <c r="N220" s="6"/>
      <c r="O220" s="6"/>
      <c r="P220" s="6"/>
      <c r="Q220" s="6"/>
      <c r="R220" s="6"/>
      <c r="S220" s="6"/>
      <c r="T220" s="6"/>
      <c r="U220" s="7"/>
    </row>
    <row r="221" spans="2:21" ht="18">
      <c r="B221" s="21"/>
      <c r="C221" s="6"/>
      <c r="D221" s="6"/>
      <c r="E221" s="6"/>
      <c r="F221" s="6"/>
      <c r="G221" s="6"/>
      <c r="H221" s="6"/>
      <c r="I221" s="15"/>
      <c r="J221" s="8"/>
      <c r="K221" s="8"/>
      <c r="L221" s="8"/>
      <c r="M221" s="8"/>
      <c r="N221" s="6"/>
      <c r="O221" s="6"/>
      <c r="P221" s="6"/>
      <c r="Q221" s="6"/>
      <c r="R221" s="6"/>
      <c r="S221" s="6"/>
      <c r="T221" s="6"/>
      <c r="U221" s="7"/>
    </row>
    <row r="222" spans="2:21" ht="18">
      <c r="B222" s="21"/>
      <c r="C222" s="6"/>
      <c r="D222" s="6"/>
      <c r="E222" s="6"/>
      <c r="F222" s="6"/>
      <c r="G222" s="6"/>
      <c r="H222" s="6"/>
      <c r="I222" s="6"/>
      <c r="J222" s="8"/>
      <c r="K222" s="8"/>
      <c r="L222" s="8"/>
      <c r="M222" s="8"/>
      <c r="N222" s="6"/>
      <c r="O222" s="6"/>
      <c r="P222" s="4"/>
      <c r="Q222" s="4"/>
      <c r="R222" s="4"/>
      <c r="S222" s="4"/>
      <c r="T222" s="4"/>
      <c r="U222" s="7"/>
    </row>
    <row r="223" spans="2:21" ht="18">
      <c r="B223" s="21"/>
      <c r="C223" s="6"/>
      <c r="D223" s="6"/>
      <c r="E223" s="6"/>
      <c r="F223" s="6"/>
      <c r="G223" s="6"/>
      <c r="H223" s="6"/>
      <c r="I223" s="4"/>
      <c r="J223" s="8"/>
      <c r="K223" s="8"/>
      <c r="L223" s="8"/>
      <c r="M223" s="8"/>
      <c r="N223" s="6"/>
      <c r="O223" s="6"/>
      <c r="P223" s="6"/>
      <c r="Q223" s="6"/>
      <c r="R223" s="6"/>
      <c r="S223" s="6"/>
      <c r="T223" s="4"/>
      <c r="U223" s="7"/>
    </row>
    <row r="224" spans="2:21" ht="18">
      <c r="B224" s="21"/>
      <c r="C224" s="6"/>
      <c r="D224" s="6"/>
      <c r="E224" s="6"/>
      <c r="F224" s="6"/>
      <c r="G224" s="6"/>
      <c r="H224" s="6"/>
      <c r="I224" s="4"/>
      <c r="J224" s="8"/>
      <c r="K224" s="8"/>
      <c r="L224" s="8"/>
      <c r="M224" s="8"/>
      <c r="N224" s="6"/>
      <c r="O224" s="6"/>
      <c r="P224" s="15"/>
      <c r="Q224" s="6"/>
      <c r="R224" s="6"/>
      <c r="S224" s="6"/>
      <c r="T224" s="4"/>
      <c r="U224" s="7"/>
    </row>
    <row r="225" spans="2:21" ht="18">
      <c r="B225" s="21"/>
      <c r="C225" s="6"/>
      <c r="D225" s="6"/>
      <c r="E225" s="6"/>
      <c r="F225" s="6"/>
      <c r="G225" s="6"/>
      <c r="H225" s="6"/>
      <c r="I225" s="6"/>
      <c r="J225" s="8"/>
      <c r="K225" s="8"/>
      <c r="L225" s="8"/>
      <c r="M225" s="8"/>
      <c r="N225" s="6"/>
      <c r="O225" s="6"/>
      <c r="P225" s="6"/>
      <c r="Q225" s="6"/>
      <c r="R225" s="6"/>
      <c r="S225" s="6"/>
      <c r="T225" s="4"/>
      <c r="U225" s="7"/>
    </row>
    <row r="226" spans="2:21" ht="18">
      <c r="B226" s="21"/>
      <c r="C226" s="6"/>
      <c r="D226" s="6"/>
      <c r="E226" s="6"/>
      <c r="F226" s="6"/>
      <c r="G226" s="6"/>
      <c r="H226" s="6"/>
      <c r="I226" s="6"/>
      <c r="J226" s="8"/>
      <c r="K226" s="23"/>
      <c r="L226" s="8"/>
      <c r="M226" s="8"/>
      <c r="N226" s="6"/>
      <c r="O226" s="6"/>
      <c r="P226" s="6"/>
      <c r="Q226" s="4"/>
      <c r="R226" s="4"/>
      <c r="S226" s="4"/>
      <c r="T226" s="4"/>
      <c r="U226" s="7"/>
    </row>
    <row r="227" spans="2:21" ht="18">
      <c r="B227" s="20"/>
      <c r="C227" s="4"/>
      <c r="D227" s="4"/>
      <c r="E227" s="4"/>
      <c r="F227" s="6"/>
      <c r="G227" s="6"/>
      <c r="H227" s="4"/>
      <c r="I227" s="6"/>
      <c r="J227" s="5"/>
      <c r="K227" s="5"/>
      <c r="L227" s="5"/>
      <c r="M227" s="5"/>
      <c r="N227" s="4"/>
      <c r="O227" s="4"/>
      <c r="P227" s="4"/>
      <c r="Q227" s="4"/>
      <c r="R227" s="4"/>
      <c r="S227" s="4"/>
      <c r="T227" s="4"/>
      <c r="U227" s="7"/>
    </row>
    <row r="228" spans="2:21" ht="18">
      <c r="B228" s="21"/>
      <c r="C228" s="6"/>
      <c r="D228" s="6"/>
      <c r="E228" s="6"/>
      <c r="F228" s="6"/>
      <c r="G228" s="4"/>
      <c r="H228" s="6"/>
      <c r="I228" s="6"/>
      <c r="J228" s="8"/>
      <c r="K228" s="8"/>
      <c r="L228" s="8"/>
      <c r="M228" s="8"/>
      <c r="N228" s="6"/>
      <c r="O228" s="6"/>
      <c r="P228" s="4"/>
      <c r="Q228" s="6"/>
      <c r="R228" s="6"/>
      <c r="S228" s="6"/>
      <c r="T228" s="4"/>
      <c r="U228" s="7"/>
    </row>
    <row r="229" spans="2:21" ht="18">
      <c r="B229" s="20"/>
      <c r="C229" s="4"/>
      <c r="D229" s="4"/>
      <c r="E229" s="4"/>
      <c r="F229" s="6"/>
      <c r="G229" s="6"/>
      <c r="H229" s="4"/>
      <c r="J229" s="5"/>
      <c r="K229" s="5"/>
      <c r="L229" s="5"/>
      <c r="M229" s="5"/>
      <c r="N229" s="4"/>
      <c r="O229" s="4"/>
      <c r="P229" s="6"/>
      <c r="Q229" s="4">
        <v>3100</v>
      </c>
      <c r="R229" s="4"/>
      <c r="S229" s="4"/>
      <c r="T229" s="4"/>
      <c r="U229" s="7"/>
    </row>
    <row r="230" spans="2:21" ht="18">
      <c r="B230" s="18"/>
      <c r="C230" s="15"/>
      <c r="D230" s="13"/>
      <c r="E230" s="13"/>
      <c r="F230" s="6"/>
      <c r="G230" s="4"/>
      <c r="H230" s="13"/>
      <c r="I230" s="6"/>
      <c r="J230" s="14"/>
      <c r="K230" s="14"/>
      <c r="L230" s="14"/>
      <c r="M230" s="14"/>
      <c r="N230" s="13"/>
      <c r="O230" s="13"/>
      <c r="P230" s="4"/>
      <c r="Q230" s="13"/>
      <c r="R230" s="13"/>
      <c r="S230" s="13"/>
      <c r="T230" s="13"/>
      <c r="U230" s="7"/>
    </row>
    <row r="231" spans="2:21" ht="18">
      <c r="B231" s="18"/>
      <c r="C231" s="13"/>
      <c r="D231" s="13"/>
      <c r="E231" s="13"/>
      <c r="F231" s="6"/>
      <c r="G231" s="13"/>
      <c r="H231" s="13"/>
      <c r="I231" s="6"/>
      <c r="J231" s="14"/>
      <c r="K231" s="14"/>
      <c r="L231" s="14"/>
      <c r="M231" s="14"/>
      <c r="N231" s="13"/>
      <c r="O231" s="13"/>
      <c r="P231" s="13"/>
      <c r="Q231" s="13"/>
      <c r="R231" s="13"/>
      <c r="S231" s="13"/>
      <c r="T231" s="13"/>
      <c r="U231" s="7"/>
    </row>
    <row r="232" spans="2:21" ht="18">
      <c r="B232" s="18"/>
      <c r="C232" s="13"/>
      <c r="D232" s="13"/>
      <c r="E232" s="13"/>
      <c r="F232" s="6"/>
      <c r="G232" s="13"/>
      <c r="H232" s="13"/>
      <c r="I232" s="6"/>
      <c r="J232" s="14"/>
      <c r="K232" s="14"/>
      <c r="L232" s="14"/>
      <c r="M232" s="14"/>
      <c r="N232" s="13"/>
      <c r="O232" s="13"/>
      <c r="P232" s="13">
        <v>4500</v>
      </c>
      <c r="Q232" s="13">
        <v>2900</v>
      </c>
      <c r="R232" s="13"/>
      <c r="S232" s="13"/>
      <c r="T232" s="13"/>
      <c r="U232" s="7"/>
    </row>
    <row r="233" spans="2:21" ht="18">
      <c r="B233" s="18"/>
      <c r="C233" s="13"/>
      <c r="D233" s="13"/>
      <c r="E233" s="13"/>
      <c r="F233" s="6"/>
      <c r="G233" s="13"/>
      <c r="H233" s="13"/>
      <c r="I233" s="6"/>
      <c r="J233" s="14"/>
      <c r="K233" s="14"/>
      <c r="L233" s="14"/>
      <c r="M233" s="14"/>
      <c r="N233" s="13"/>
      <c r="O233" s="13"/>
      <c r="P233" s="13"/>
      <c r="Q233" s="13"/>
      <c r="R233" s="13"/>
      <c r="S233" s="13"/>
      <c r="T233" s="13"/>
      <c r="U233" s="7"/>
    </row>
    <row r="234" spans="2:21" ht="18">
      <c r="B234" s="20"/>
      <c r="C234" s="13"/>
      <c r="D234" s="13"/>
      <c r="E234" s="13"/>
      <c r="F234" s="6"/>
      <c r="G234" s="13"/>
      <c r="H234" s="13"/>
      <c r="I234" s="4"/>
      <c r="J234" s="14"/>
      <c r="K234" s="14"/>
      <c r="L234" s="14"/>
      <c r="M234" s="14"/>
      <c r="N234" s="13"/>
      <c r="O234" s="13"/>
      <c r="P234" s="13"/>
      <c r="Q234" s="13"/>
      <c r="R234" s="13"/>
      <c r="S234" s="13"/>
      <c r="T234" s="13"/>
      <c r="U234" s="7"/>
    </row>
    <row r="235" spans="2:21" ht="18">
      <c r="B235" s="22"/>
      <c r="C235" s="13"/>
      <c r="D235" s="13"/>
      <c r="E235" s="13"/>
      <c r="F235" s="6"/>
      <c r="G235" s="13"/>
      <c r="H235" s="13"/>
      <c r="I235" s="13"/>
      <c r="J235" s="14"/>
      <c r="K235" s="14"/>
      <c r="L235" s="14"/>
      <c r="M235" s="14"/>
      <c r="N235" s="13"/>
      <c r="O235" s="13"/>
      <c r="P235" s="13"/>
      <c r="Q235" s="13"/>
      <c r="R235" s="13"/>
      <c r="S235" s="13"/>
      <c r="T235" s="13"/>
      <c r="U235" s="7"/>
    </row>
    <row r="236" spans="2:21" ht="18.75" thickBot="1">
      <c r="B236" s="9">
        <f t="shared" ref="B236:U236" si="6">SUM(B215:B235)</f>
        <v>0</v>
      </c>
      <c r="C236" s="9">
        <f t="shared" si="6"/>
        <v>0</v>
      </c>
      <c r="D236" s="9">
        <f t="shared" si="6"/>
        <v>0</v>
      </c>
      <c r="E236" s="9">
        <f t="shared" si="6"/>
        <v>0</v>
      </c>
      <c r="F236" s="9">
        <f t="shared" si="6"/>
        <v>0</v>
      </c>
      <c r="G236" s="9">
        <f t="shared" si="6"/>
        <v>0</v>
      </c>
      <c r="H236" s="9">
        <f t="shared" si="6"/>
        <v>0</v>
      </c>
      <c r="I236" s="9">
        <f t="shared" si="6"/>
        <v>0</v>
      </c>
      <c r="J236" s="9">
        <f t="shared" si="6"/>
        <v>0</v>
      </c>
      <c r="K236" s="9">
        <f t="shared" si="6"/>
        <v>0</v>
      </c>
      <c r="L236" s="9">
        <f t="shared" si="6"/>
        <v>0</v>
      </c>
      <c r="M236" s="9">
        <f t="shared" si="6"/>
        <v>0</v>
      </c>
      <c r="N236" s="9">
        <f t="shared" si="6"/>
        <v>0</v>
      </c>
      <c r="O236" s="9">
        <f t="shared" si="6"/>
        <v>0</v>
      </c>
      <c r="P236" s="9">
        <f t="shared" si="6"/>
        <v>38850</v>
      </c>
      <c r="Q236" s="9">
        <f t="shared" si="6"/>
        <v>14200</v>
      </c>
      <c r="R236" s="9">
        <f t="shared" si="6"/>
        <v>6100</v>
      </c>
      <c r="S236" s="9">
        <f t="shared" si="6"/>
        <v>0</v>
      </c>
      <c r="T236" s="9">
        <f t="shared" si="6"/>
        <v>0</v>
      </c>
      <c r="U236" s="9">
        <f t="shared" si="6"/>
        <v>0</v>
      </c>
    </row>
    <row r="239" spans="2:21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</row>
    <row r="240" spans="2:21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</row>
    <row r="241" spans="2:21" ht="15.75" thickBot="1">
      <c r="B241" s="1"/>
      <c r="C241" s="1"/>
      <c r="D241" s="1"/>
      <c r="E241" s="1"/>
      <c r="F241" s="1"/>
      <c r="G241" s="1"/>
      <c r="H241" s="1"/>
      <c r="I241" s="1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2:21" ht="17.25" thickBot="1">
      <c r="B242" s="121" t="s">
        <v>12</v>
      </c>
      <c r="C242" s="122" t="s">
        <v>1</v>
      </c>
      <c r="D242" s="79" t="s">
        <v>15</v>
      </c>
      <c r="E242" s="11"/>
      <c r="F242" s="121" t="s">
        <v>21</v>
      </c>
      <c r="G242" s="121" t="s">
        <v>2</v>
      </c>
      <c r="H242" s="123" t="s">
        <v>16</v>
      </c>
      <c r="I242" s="121" t="s">
        <v>3</v>
      </c>
      <c r="J242" s="125" t="s">
        <v>6</v>
      </c>
      <c r="K242" s="125"/>
      <c r="L242" s="125"/>
      <c r="M242" s="125"/>
      <c r="N242" s="121" t="s">
        <v>4</v>
      </c>
      <c r="O242" s="125" t="s">
        <v>5</v>
      </c>
      <c r="P242" s="126" t="s">
        <v>19</v>
      </c>
      <c r="Q242" s="126" t="s">
        <v>9</v>
      </c>
      <c r="R242" s="126" t="s">
        <v>10</v>
      </c>
      <c r="S242" s="126" t="s">
        <v>20</v>
      </c>
      <c r="T242" s="126" t="s">
        <v>18</v>
      </c>
      <c r="U242" s="126" t="s">
        <v>11</v>
      </c>
    </row>
    <row r="243" spans="2:21" ht="50.25" thickBot="1">
      <c r="B243" s="121"/>
      <c r="C243" s="121"/>
      <c r="D243" s="80" t="s">
        <v>13</v>
      </c>
      <c r="E243" s="80" t="s">
        <v>14</v>
      </c>
      <c r="F243" s="121"/>
      <c r="G243" s="121"/>
      <c r="H243" s="124"/>
      <c r="I243" s="121"/>
      <c r="J243" s="81" t="s">
        <v>6</v>
      </c>
      <c r="K243" s="81" t="s">
        <v>17</v>
      </c>
      <c r="L243" s="81" t="s">
        <v>7</v>
      </c>
      <c r="M243" s="81" t="s">
        <v>8</v>
      </c>
      <c r="N243" s="121"/>
      <c r="O243" s="125"/>
      <c r="P243" s="127"/>
      <c r="Q243" s="127"/>
      <c r="R243" s="127"/>
      <c r="S243" s="127"/>
      <c r="T243" s="127"/>
      <c r="U243" s="127"/>
    </row>
    <row r="244" spans="2:21" ht="18">
      <c r="B244" s="20"/>
      <c r="C244" s="4"/>
      <c r="D244" s="4"/>
      <c r="E244" s="4"/>
      <c r="F244" s="4"/>
      <c r="G244" s="4"/>
      <c r="H244" s="4"/>
      <c r="I244" s="4"/>
      <c r="J244" s="5"/>
      <c r="K244" s="5"/>
      <c r="L244" s="5"/>
      <c r="M244" s="5"/>
      <c r="N244" s="4"/>
      <c r="O244" s="4"/>
      <c r="P244" s="4"/>
      <c r="Q244" s="4"/>
      <c r="R244" s="6"/>
      <c r="S244" s="6"/>
      <c r="T244" s="6"/>
      <c r="U244" s="7"/>
    </row>
    <row r="245" spans="2:21" ht="18">
      <c r="B245" s="21"/>
      <c r="C245" s="6"/>
      <c r="D245" s="6"/>
      <c r="E245" s="6"/>
      <c r="F245" s="6"/>
      <c r="G245" s="6"/>
      <c r="H245" s="6"/>
      <c r="I245" s="6"/>
      <c r="J245" s="8"/>
      <c r="K245" s="8"/>
      <c r="L245" s="8"/>
      <c r="M245" s="8"/>
      <c r="N245" s="6"/>
      <c r="O245" s="6"/>
      <c r="P245" s="4"/>
      <c r="Q245" s="4"/>
      <c r="R245" s="4"/>
      <c r="S245" s="4"/>
      <c r="T245" s="4"/>
      <c r="U245" s="7"/>
    </row>
    <row r="246" spans="2:21" ht="18">
      <c r="B246" s="20"/>
      <c r="C246" s="4"/>
      <c r="D246" s="4"/>
      <c r="E246" s="4"/>
      <c r="F246" s="4"/>
      <c r="G246" s="4"/>
      <c r="H246" s="4"/>
      <c r="I246" s="4"/>
      <c r="J246" s="5"/>
      <c r="K246" s="5"/>
      <c r="L246" s="5"/>
      <c r="M246" s="5"/>
      <c r="N246" s="4"/>
      <c r="O246" s="4"/>
      <c r="P246" s="4"/>
      <c r="Q246" s="4"/>
      <c r="R246" s="4"/>
      <c r="S246" s="4"/>
      <c r="T246" s="4"/>
      <c r="U246" s="7"/>
    </row>
    <row r="247" spans="2:21" ht="18">
      <c r="B247" s="20"/>
      <c r="C247" s="4"/>
      <c r="D247" s="4"/>
      <c r="E247" s="4"/>
      <c r="F247" s="4"/>
      <c r="G247" s="4"/>
      <c r="H247" s="4"/>
      <c r="I247" s="4"/>
      <c r="J247" s="5"/>
      <c r="K247" s="5"/>
      <c r="L247" s="5"/>
      <c r="M247" s="5"/>
      <c r="N247" s="4"/>
      <c r="O247" s="4"/>
      <c r="P247" s="4"/>
      <c r="Q247" s="4"/>
      <c r="R247" s="6"/>
      <c r="S247" s="6"/>
      <c r="T247" s="6"/>
      <c r="U247" s="7"/>
    </row>
    <row r="248" spans="2:21" ht="18">
      <c r="B248" s="21"/>
      <c r="C248" s="6"/>
      <c r="D248" s="6"/>
      <c r="E248" s="6"/>
      <c r="F248" s="6"/>
      <c r="G248" s="6"/>
      <c r="H248" s="6"/>
      <c r="I248" s="6"/>
      <c r="J248" s="8"/>
      <c r="K248" s="8"/>
      <c r="L248" s="8"/>
      <c r="M248" s="8"/>
      <c r="N248" s="6"/>
      <c r="O248" s="6"/>
      <c r="P248" s="6"/>
      <c r="Q248" s="6"/>
      <c r="R248" s="6"/>
      <c r="S248" s="6"/>
      <c r="T248" s="6"/>
      <c r="U248" s="7"/>
    </row>
    <row r="249" spans="2:21" ht="18">
      <c r="B249" s="21"/>
      <c r="C249" s="6"/>
      <c r="D249" s="6"/>
      <c r="E249" s="6"/>
      <c r="F249" s="6"/>
      <c r="G249" s="6"/>
      <c r="H249" s="6"/>
      <c r="I249" s="6"/>
      <c r="J249" s="8"/>
      <c r="K249" s="8"/>
      <c r="L249" s="8"/>
      <c r="M249" s="8"/>
      <c r="N249" s="6"/>
      <c r="O249" s="6"/>
      <c r="P249" s="6"/>
      <c r="Q249" s="6"/>
      <c r="R249" s="6"/>
      <c r="S249" s="6"/>
      <c r="T249" s="6"/>
      <c r="U249" s="7"/>
    </row>
    <row r="250" spans="2:21" ht="18">
      <c r="B250" s="21"/>
      <c r="C250" s="6"/>
      <c r="D250" s="6"/>
      <c r="E250" s="6"/>
      <c r="F250" s="6"/>
      <c r="G250" s="6"/>
      <c r="H250" s="6"/>
      <c r="I250" s="15"/>
      <c r="J250" s="8"/>
      <c r="K250" s="8"/>
      <c r="L250" s="8"/>
      <c r="M250" s="8"/>
      <c r="N250" s="6"/>
      <c r="O250" s="6"/>
      <c r="P250" s="6"/>
      <c r="Q250" s="6"/>
      <c r="R250" s="6"/>
      <c r="S250" s="6"/>
      <c r="T250" s="6"/>
      <c r="U250" s="7"/>
    </row>
    <row r="251" spans="2:21" ht="18">
      <c r="B251" s="21"/>
      <c r="C251" s="6"/>
      <c r="D251" s="6"/>
      <c r="E251" s="6"/>
      <c r="F251" s="6"/>
      <c r="G251" s="6"/>
      <c r="H251" s="6"/>
      <c r="I251" s="6"/>
      <c r="J251" s="8"/>
      <c r="K251" s="8"/>
      <c r="L251" s="8"/>
      <c r="M251" s="8"/>
      <c r="N251" s="6"/>
      <c r="O251" s="6"/>
      <c r="P251" s="4"/>
      <c r="Q251" s="4"/>
      <c r="R251" s="4"/>
      <c r="S251" s="4"/>
      <c r="T251" s="4"/>
      <c r="U251" s="7"/>
    </row>
    <row r="252" spans="2:21" ht="18">
      <c r="B252" s="21"/>
      <c r="C252" s="6"/>
      <c r="D252" s="6"/>
      <c r="E252" s="6"/>
      <c r="F252" s="6"/>
      <c r="G252" s="6"/>
      <c r="H252" s="6"/>
      <c r="I252" s="4"/>
      <c r="J252" s="8"/>
      <c r="K252" s="8"/>
      <c r="L252" s="8"/>
      <c r="M252" s="8"/>
      <c r="N252" s="6"/>
      <c r="O252" s="6"/>
      <c r="P252" s="6"/>
      <c r="Q252" s="6"/>
      <c r="R252" s="6"/>
      <c r="S252" s="6"/>
      <c r="T252" s="4"/>
      <c r="U252" s="7"/>
    </row>
    <row r="253" spans="2:21" ht="18">
      <c r="B253" s="21"/>
      <c r="C253" s="6"/>
      <c r="D253" s="6"/>
      <c r="E253" s="6"/>
      <c r="F253" s="6"/>
      <c r="G253" s="6"/>
      <c r="H253" s="6"/>
      <c r="I253" s="4"/>
      <c r="J253" s="8"/>
      <c r="K253" s="8"/>
      <c r="L253" s="8"/>
      <c r="M253" s="8"/>
      <c r="N253" s="6"/>
      <c r="O253" s="6"/>
      <c r="P253" s="15"/>
      <c r="Q253" s="6"/>
      <c r="R253" s="6"/>
      <c r="S253" s="6"/>
      <c r="T253" s="4"/>
      <c r="U253" s="7"/>
    </row>
    <row r="254" spans="2:21" ht="18">
      <c r="B254" s="21"/>
      <c r="C254" s="6"/>
      <c r="D254" s="6"/>
      <c r="E254" s="6"/>
      <c r="F254" s="6"/>
      <c r="G254" s="6"/>
      <c r="H254" s="6"/>
      <c r="I254" s="6"/>
      <c r="J254" s="8"/>
      <c r="K254" s="8"/>
      <c r="L254" s="8"/>
      <c r="M254" s="8"/>
      <c r="N254" s="6"/>
      <c r="O254" s="6"/>
      <c r="P254" s="6"/>
      <c r="Q254" s="6"/>
      <c r="R254" s="6"/>
      <c r="S254" s="6"/>
      <c r="T254" s="4"/>
      <c r="U254" s="7"/>
    </row>
    <row r="255" spans="2:21" ht="18">
      <c r="B255" s="21"/>
      <c r="C255" s="6"/>
      <c r="D255" s="6"/>
      <c r="E255" s="6"/>
      <c r="F255" s="6"/>
      <c r="G255" s="6"/>
      <c r="H255" s="6"/>
      <c r="I255" s="6"/>
      <c r="J255" s="8"/>
      <c r="K255" s="23"/>
      <c r="L255" s="8"/>
      <c r="M255" s="8"/>
      <c r="N255" s="6"/>
      <c r="O255" s="6"/>
      <c r="P255" s="6"/>
      <c r="Q255" s="4"/>
      <c r="R255" s="4"/>
      <c r="S255" s="4"/>
      <c r="T255" s="4"/>
      <c r="U255" s="7"/>
    </row>
    <row r="256" spans="2:21" ht="18">
      <c r="B256" s="20"/>
      <c r="C256" s="4"/>
      <c r="D256" s="4"/>
      <c r="E256" s="4"/>
      <c r="F256" s="6"/>
      <c r="G256" s="6"/>
      <c r="H256" s="4"/>
      <c r="I256" s="6"/>
      <c r="J256" s="5"/>
      <c r="K256" s="5"/>
      <c r="L256" s="5"/>
      <c r="M256" s="5"/>
      <c r="N256" s="4"/>
      <c r="O256" s="4"/>
      <c r="P256" s="4"/>
      <c r="Q256" s="4"/>
      <c r="R256" s="4"/>
      <c r="S256" s="4"/>
      <c r="T256" s="4"/>
      <c r="U256" s="7"/>
    </row>
    <row r="257" spans="2:21" ht="18">
      <c r="B257" s="21"/>
      <c r="C257" s="6"/>
      <c r="D257" s="6"/>
      <c r="E257" s="6"/>
      <c r="F257" s="6"/>
      <c r="G257" s="4"/>
      <c r="H257" s="6"/>
      <c r="I257" s="6"/>
      <c r="J257" s="8"/>
      <c r="K257" s="8"/>
      <c r="L257" s="8"/>
      <c r="M257" s="8"/>
      <c r="N257" s="6"/>
      <c r="O257" s="6"/>
      <c r="P257" s="4"/>
      <c r="Q257" s="6"/>
      <c r="R257" s="6"/>
      <c r="S257" s="6"/>
      <c r="T257" s="4"/>
      <c r="U257" s="7"/>
    </row>
    <row r="258" spans="2:21" ht="18">
      <c r="B258" s="20"/>
      <c r="C258" s="4"/>
      <c r="D258" s="4"/>
      <c r="E258" s="4"/>
      <c r="F258" s="6"/>
      <c r="G258" s="6"/>
      <c r="H258" s="4"/>
      <c r="J258" s="5"/>
      <c r="K258" s="5"/>
      <c r="L258" s="5"/>
      <c r="M258" s="5"/>
      <c r="N258" s="4"/>
      <c r="O258" s="4"/>
      <c r="P258" s="6"/>
      <c r="Q258" s="4"/>
      <c r="R258" s="4"/>
      <c r="S258" s="4"/>
      <c r="T258" s="4"/>
      <c r="U258" s="7"/>
    </row>
    <row r="259" spans="2:21" ht="18">
      <c r="B259" s="18"/>
      <c r="C259" s="15"/>
      <c r="D259" s="13"/>
      <c r="E259" s="13"/>
      <c r="F259" s="6"/>
      <c r="G259" s="4"/>
      <c r="H259" s="13"/>
      <c r="I259" s="6"/>
      <c r="J259" s="14"/>
      <c r="K259" s="14"/>
      <c r="L259" s="14"/>
      <c r="M259" s="14"/>
      <c r="N259" s="13"/>
      <c r="O259" s="13"/>
      <c r="P259" s="4"/>
      <c r="Q259" s="13"/>
      <c r="R259" s="13"/>
      <c r="S259" s="13"/>
      <c r="T259" s="13"/>
      <c r="U259" s="7"/>
    </row>
    <row r="260" spans="2:21" ht="18">
      <c r="B260" s="18"/>
      <c r="C260" s="13"/>
      <c r="D260" s="13"/>
      <c r="E260" s="13"/>
      <c r="F260" s="6"/>
      <c r="G260" s="13"/>
      <c r="H260" s="13"/>
      <c r="I260" s="6"/>
      <c r="J260" s="14"/>
      <c r="K260" s="14"/>
      <c r="L260" s="14"/>
      <c r="M260" s="14"/>
      <c r="N260" s="13"/>
      <c r="O260" s="13"/>
      <c r="P260" s="13"/>
      <c r="Q260" s="13"/>
      <c r="R260" s="13"/>
      <c r="S260" s="13"/>
      <c r="T260" s="13"/>
      <c r="U260" s="7"/>
    </row>
    <row r="261" spans="2:21" ht="18">
      <c r="B261" s="18"/>
      <c r="C261" s="13"/>
      <c r="D261" s="13"/>
      <c r="E261" s="13"/>
      <c r="F261" s="6"/>
      <c r="G261" s="13"/>
      <c r="H261" s="13"/>
      <c r="I261" s="6"/>
      <c r="J261" s="14"/>
      <c r="K261" s="14"/>
      <c r="L261" s="14"/>
      <c r="M261" s="14"/>
      <c r="N261" s="13"/>
      <c r="O261" s="13"/>
      <c r="P261" s="13"/>
      <c r="Q261" s="13"/>
      <c r="R261" s="13"/>
      <c r="S261" s="13"/>
      <c r="T261" s="13"/>
      <c r="U261" s="7"/>
    </row>
    <row r="262" spans="2:21" ht="18">
      <c r="B262" s="18"/>
      <c r="C262" s="13"/>
      <c r="D262" s="13"/>
      <c r="E262" s="13"/>
      <c r="F262" s="6"/>
      <c r="G262" s="13"/>
      <c r="H262" s="13"/>
      <c r="I262" s="6"/>
      <c r="J262" s="14"/>
      <c r="K262" s="14"/>
      <c r="L262" s="14"/>
      <c r="M262" s="14"/>
      <c r="N262" s="13"/>
      <c r="O262" s="13"/>
      <c r="P262" s="13"/>
      <c r="Q262" s="13"/>
      <c r="R262" s="13"/>
      <c r="S262" s="13"/>
      <c r="T262" s="13"/>
      <c r="U262" s="7"/>
    </row>
    <row r="263" spans="2:21" ht="18">
      <c r="B263" s="20"/>
      <c r="C263" s="13"/>
      <c r="D263" s="13"/>
      <c r="E263" s="13"/>
      <c r="F263" s="6"/>
      <c r="G263" s="13"/>
      <c r="H263" s="13"/>
      <c r="I263" s="4"/>
      <c r="J263" s="14"/>
      <c r="K263" s="14"/>
      <c r="L263" s="14"/>
      <c r="M263" s="14"/>
      <c r="N263" s="13"/>
      <c r="O263" s="13"/>
      <c r="P263" s="13"/>
      <c r="Q263" s="13"/>
      <c r="R263" s="13"/>
      <c r="S263" s="13"/>
      <c r="T263" s="13"/>
      <c r="U263" s="7"/>
    </row>
    <row r="264" spans="2:21" ht="18">
      <c r="B264" s="22"/>
      <c r="C264" s="13"/>
      <c r="D264" s="13"/>
      <c r="E264" s="13"/>
      <c r="F264" s="6"/>
      <c r="G264" s="13"/>
      <c r="H264" s="13"/>
      <c r="I264" s="13"/>
      <c r="J264" s="14"/>
      <c r="K264" s="14"/>
      <c r="L264" s="14"/>
      <c r="M264" s="14"/>
      <c r="N264" s="13"/>
      <c r="O264" s="13"/>
      <c r="P264" s="13"/>
      <c r="Q264" s="13"/>
      <c r="R264" s="13"/>
      <c r="S264" s="13"/>
      <c r="T264" s="13"/>
      <c r="U264" s="7"/>
    </row>
    <row r="265" spans="2:21" ht="18.75" thickBot="1">
      <c r="B265" s="9">
        <f t="shared" ref="B265:U265" si="7">SUM(B244:B264)</f>
        <v>0</v>
      </c>
      <c r="C265" s="9">
        <f t="shared" si="7"/>
        <v>0</v>
      </c>
      <c r="D265" s="9">
        <f t="shared" si="7"/>
        <v>0</v>
      </c>
      <c r="E265" s="9">
        <f t="shared" si="7"/>
        <v>0</v>
      </c>
      <c r="F265" s="9">
        <f t="shared" si="7"/>
        <v>0</v>
      </c>
      <c r="G265" s="9">
        <f t="shared" si="7"/>
        <v>0</v>
      </c>
      <c r="H265" s="9">
        <f t="shared" si="7"/>
        <v>0</v>
      </c>
      <c r="I265" s="9">
        <f t="shared" si="7"/>
        <v>0</v>
      </c>
      <c r="J265" s="9">
        <f t="shared" si="7"/>
        <v>0</v>
      </c>
      <c r="K265" s="9">
        <f t="shared" si="7"/>
        <v>0</v>
      </c>
      <c r="L265" s="9">
        <f t="shared" si="7"/>
        <v>0</v>
      </c>
      <c r="M265" s="9">
        <f t="shared" si="7"/>
        <v>0</v>
      </c>
      <c r="N265" s="9">
        <f t="shared" si="7"/>
        <v>0</v>
      </c>
      <c r="O265" s="9">
        <f t="shared" si="7"/>
        <v>0</v>
      </c>
      <c r="P265" s="9">
        <f t="shared" si="7"/>
        <v>0</v>
      </c>
      <c r="Q265" s="9">
        <f t="shared" si="7"/>
        <v>0</v>
      </c>
      <c r="R265" s="9">
        <f t="shared" si="7"/>
        <v>0</v>
      </c>
      <c r="S265" s="9">
        <f t="shared" si="7"/>
        <v>0</v>
      </c>
      <c r="T265" s="9">
        <f t="shared" si="7"/>
        <v>0</v>
      </c>
      <c r="U265" s="9">
        <f t="shared" si="7"/>
        <v>0</v>
      </c>
    </row>
    <row r="268" spans="2:21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</row>
    <row r="269" spans="2:21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</row>
    <row r="270" spans="2:21" ht="15.75" thickBot="1">
      <c r="B270" s="1"/>
      <c r="C270" s="1"/>
      <c r="D270" s="1"/>
      <c r="E270" s="1"/>
      <c r="F270" s="1"/>
      <c r="G270" s="1"/>
      <c r="H270" s="1"/>
      <c r="I270" s="1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2:21" ht="17.25" thickBot="1">
      <c r="B271" s="121" t="s">
        <v>12</v>
      </c>
      <c r="C271" s="122" t="s">
        <v>1</v>
      </c>
      <c r="D271" s="79" t="s">
        <v>15</v>
      </c>
      <c r="E271" s="11"/>
      <c r="F271" s="121" t="s">
        <v>21</v>
      </c>
      <c r="G271" s="121" t="s">
        <v>2</v>
      </c>
      <c r="H271" s="123" t="s">
        <v>16</v>
      </c>
      <c r="I271" s="121" t="s">
        <v>3</v>
      </c>
      <c r="J271" s="125" t="s">
        <v>6</v>
      </c>
      <c r="K271" s="125"/>
      <c r="L271" s="125"/>
      <c r="M271" s="125"/>
      <c r="N271" s="121" t="s">
        <v>4</v>
      </c>
      <c r="O271" s="125" t="s">
        <v>5</v>
      </c>
      <c r="P271" s="126" t="s">
        <v>19</v>
      </c>
      <c r="Q271" s="126" t="s">
        <v>9</v>
      </c>
      <c r="R271" s="126" t="s">
        <v>10</v>
      </c>
      <c r="S271" s="126" t="s">
        <v>20</v>
      </c>
      <c r="T271" s="126" t="s">
        <v>18</v>
      </c>
      <c r="U271" s="126" t="s">
        <v>11</v>
      </c>
    </row>
    <row r="272" spans="2:21" ht="50.25" thickBot="1">
      <c r="B272" s="121"/>
      <c r="C272" s="121"/>
      <c r="D272" s="80" t="s">
        <v>13</v>
      </c>
      <c r="E272" s="80" t="s">
        <v>14</v>
      </c>
      <c r="F272" s="121"/>
      <c r="G272" s="121"/>
      <c r="H272" s="124"/>
      <c r="I272" s="121"/>
      <c r="J272" s="81" t="s">
        <v>6</v>
      </c>
      <c r="K272" s="81" t="s">
        <v>17</v>
      </c>
      <c r="L272" s="81" t="s">
        <v>7</v>
      </c>
      <c r="M272" s="81" t="s">
        <v>8</v>
      </c>
      <c r="N272" s="121"/>
      <c r="O272" s="125"/>
      <c r="P272" s="127"/>
      <c r="Q272" s="127"/>
      <c r="R272" s="127"/>
      <c r="S272" s="127"/>
      <c r="T272" s="127"/>
      <c r="U272" s="127"/>
    </row>
    <row r="273" spans="2:21" ht="18">
      <c r="B273" s="20"/>
      <c r="C273" s="4"/>
      <c r="D273" s="4"/>
      <c r="E273" s="4"/>
      <c r="F273" s="4"/>
      <c r="G273" s="4"/>
      <c r="H273" s="4"/>
      <c r="I273" s="4"/>
      <c r="J273" s="5"/>
      <c r="K273" s="5"/>
      <c r="L273" s="5"/>
      <c r="M273" s="5"/>
      <c r="N273" s="4"/>
      <c r="O273" s="4"/>
      <c r="P273" s="4"/>
      <c r="Q273" s="4"/>
      <c r="R273" s="6"/>
      <c r="S273" s="6"/>
      <c r="T273" s="6"/>
      <c r="U273" s="7"/>
    </row>
    <row r="274" spans="2:21" ht="18">
      <c r="B274" s="21"/>
      <c r="C274" s="6"/>
      <c r="D274" s="6"/>
      <c r="E274" s="6"/>
      <c r="F274" s="6"/>
      <c r="G274" s="6"/>
      <c r="H274" s="6"/>
      <c r="I274" s="6"/>
      <c r="J274" s="8"/>
      <c r="K274" s="8"/>
      <c r="L274" s="8"/>
      <c r="M274" s="8"/>
      <c r="N274" s="6"/>
      <c r="O274" s="6"/>
      <c r="P274" s="4"/>
      <c r="Q274" s="4"/>
      <c r="R274" s="4"/>
      <c r="S274" s="4"/>
      <c r="T274" s="4"/>
      <c r="U274" s="7"/>
    </row>
    <row r="275" spans="2:21" ht="18">
      <c r="B275" s="20"/>
      <c r="C275" s="4"/>
      <c r="D275" s="4"/>
      <c r="E275" s="4"/>
      <c r="F275" s="4"/>
      <c r="G275" s="4"/>
      <c r="H275" s="4"/>
      <c r="I275" s="4"/>
      <c r="J275" s="5"/>
      <c r="K275" s="5"/>
      <c r="L275" s="5"/>
      <c r="M275" s="5"/>
      <c r="N275" s="4"/>
      <c r="O275" s="4"/>
      <c r="P275" s="4"/>
      <c r="Q275" s="4"/>
      <c r="R275" s="4"/>
      <c r="S275" s="4"/>
      <c r="T275" s="4"/>
      <c r="U275" s="7"/>
    </row>
    <row r="276" spans="2:21" ht="18">
      <c r="B276" s="20"/>
      <c r="C276" s="4"/>
      <c r="D276" s="4"/>
      <c r="E276" s="4"/>
      <c r="F276" s="4"/>
      <c r="G276" s="4"/>
      <c r="H276" s="4"/>
      <c r="I276" s="4"/>
      <c r="J276" s="5"/>
      <c r="K276" s="5"/>
      <c r="L276" s="5"/>
      <c r="M276" s="5"/>
      <c r="N276" s="4"/>
      <c r="O276" s="4"/>
      <c r="P276" s="4"/>
      <c r="Q276" s="4"/>
      <c r="R276" s="6"/>
      <c r="S276" s="6"/>
      <c r="T276" s="6"/>
      <c r="U276" s="7"/>
    </row>
    <row r="277" spans="2:21" ht="18">
      <c r="B277" s="21"/>
      <c r="C277" s="6"/>
      <c r="D277" s="6"/>
      <c r="E277" s="6"/>
      <c r="F277" s="6"/>
      <c r="G277" s="6"/>
      <c r="H277" s="6"/>
      <c r="I277" s="6"/>
      <c r="J277" s="8"/>
      <c r="K277" s="8"/>
      <c r="L277" s="8"/>
      <c r="M277" s="8"/>
      <c r="N277" s="6"/>
      <c r="O277" s="6"/>
      <c r="P277" s="6"/>
      <c r="Q277" s="6"/>
      <c r="R277" s="6"/>
      <c r="S277" s="6"/>
      <c r="T277" s="6"/>
      <c r="U277" s="7"/>
    </row>
    <row r="278" spans="2:21" ht="18">
      <c r="B278" s="21"/>
      <c r="C278" s="6"/>
      <c r="D278" s="6"/>
      <c r="E278" s="6"/>
      <c r="F278" s="6"/>
      <c r="G278" s="6"/>
      <c r="H278" s="6"/>
      <c r="I278" s="6"/>
      <c r="J278" s="8"/>
      <c r="K278" s="8"/>
      <c r="L278" s="8"/>
      <c r="M278" s="8"/>
      <c r="N278" s="6"/>
      <c r="O278" s="6"/>
      <c r="P278" s="6"/>
      <c r="Q278" s="6"/>
      <c r="R278" s="6"/>
      <c r="S278" s="6"/>
      <c r="T278" s="6"/>
      <c r="U278" s="7"/>
    </row>
    <row r="279" spans="2:21" ht="18">
      <c r="B279" s="21"/>
      <c r="C279" s="6"/>
      <c r="D279" s="6"/>
      <c r="E279" s="6"/>
      <c r="F279" s="6"/>
      <c r="G279" s="6"/>
      <c r="H279" s="6"/>
      <c r="I279" s="15"/>
      <c r="J279" s="8"/>
      <c r="K279" s="8"/>
      <c r="L279" s="8"/>
      <c r="M279" s="8"/>
      <c r="N279" s="6"/>
      <c r="O279" s="6"/>
      <c r="P279" s="6"/>
      <c r="Q279" s="6"/>
      <c r="R279" s="6"/>
      <c r="S279" s="6"/>
      <c r="T279" s="6"/>
      <c r="U279" s="7"/>
    </row>
    <row r="280" spans="2:21" ht="18">
      <c r="B280" s="21"/>
      <c r="C280" s="6"/>
      <c r="D280" s="6"/>
      <c r="E280" s="6"/>
      <c r="F280" s="6"/>
      <c r="G280" s="6"/>
      <c r="H280" s="6"/>
      <c r="I280" s="6"/>
      <c r="J280" s="8"/>
      <c r="K280" s="8"/>
      <c r="L280" s="8"/>
      <c r="M280" s="8"/>
      <c r="N280" s="6"/>
      <c r="O280" s="6"/>
      <c r="P280" s="4"/>
      <c r="Q280" s="4"/>
      <c r="R280" s="4"/>
      <c r="S280" s="4"/>
      <c r="T280" s="4"/>
      <c r="U280" s="7"/>
    </row>
    <row r="281" spans="2:21" ht="18">
      <c r="B281" s="21"/>
      <c r="C281" s="6"/>
      <c r="D281" s="6"/>
      <c r="E281" s="6"/>
      <c r="F281" s="6"/>
      <c r="G281" s="6"/>
      <c r="H281" s="6"/>
      <c r="I281" s="4"/>
      <c r="J281" s="8"/>
      <c r="K281" s="8"/>
      <c r="L281" s="8"/>
      <c r="M281" s="8"/>
      <c r="N281" s="6"/>
      <c r="O281" s="6"/>
      <c r="P281" s="6"/>
      <c r="Q281" s="6"/>
      <c r="R281" s="6"/>
      <c r="S281" s="6"/>
      <c r="T281" s="4"/>
      <c r="U281" s="7"/>
    </row>
    <row r="282" spans="2:21" ht="18">
      <c r="B282" s="21"/>
      <c r="C282" s="6"/>
      <c r="D282" s="6"/>
      <c r="E282" s="6"/>
      <c r="F282" s="6"/>
      <c r="G282" s="6"/>
      <c r="H282" s="6"/>
      <c r="I282" s="4"/>
      <c r="J282" s="8"/>
      <c r="K282" s="8"/>
      <c r="L282" s="8"/>
      <c r="M282" s="8"/>
      <c r="N282" s="6"/>
      <c r="O282" s="6"/>
      <c r="P282" s="15"/>
      <c r="Q282" s="6"/>
      <c r="R282" s="6"/>
      <c r="S282" s="6"/>
      <c r="T282" s="4"/>
      <c r="U282" s="7"/>
    </row>
    <row r="283" spans="2:21" ht="18">
      <c r="B283" s="21"/>
      <c r="C283" s="6"/>
      <c r="D283" s="6"/>
      <c r="E283" s="6"/>
      <c r="F283" s="6"/>
      <c r="G283" s="6"/>
      <c r="H283" s="6"/>
      <c r="I283" s="6"/>
      <c r="J283" s="8"/>
      <c r="K283" s="8"/>
      <c r="L283" s="8"/>
      <c r="M283" s="8"/>
      <c r="N283" s="6"/>
      <c r="O283" s="6"/>
      <c r="P283" s="6"/>
      <c r="Q283" s="6"/>
      <c r="R283" s="6"/>
      <c r="S283" s="6"/>
      <c r="T283" s="4"/>
      <c r="U283" s="7"/>
    </row>
    <row r="284" spans="2:21" ht="18">
      <c r="B284" s="21"/>
      <c r="C284" s="6"/>
      <c r="D284" s="6"/>
      <c r="E284" s="6"/>
      <c r="F284" s="6"/>
      <c r="G284" s="6"/>
      <c r="H284" s="6"/>
      <c r="I284" s="6"/>
      <c r="J284" s="8"/>
      <c r="K284" s="23"/>
      <c r="L284" s="8"/>
      <c r="M284" s="8"/>
      <c r="N284" s="6"/>
      <c r="O284" s="6"/>
      <c r="P284" s="6"/>
      <c r="Q284" s="4"/>
      <c r="R284" s="4"/>
      <c r="S284" s="4"/>
      <c r="T284" s="4"/>
      <c r="U284" s="7"/>
    </row>
    <row r="285" spans="2:21" ht="18">
      <c r="B285" s="20"/>
      <c r="C285" s="4"/>
      <c r="D285" s="4"/>
      <c r="E285" s="4"/>
      <c r="F285" s="6"/>
      <c r="G285" s="6"/>
      <c r="H285" s="4"/>
      <c r="I285" s="6"/>
      <c r="J285" s="5"/>
      <c r="K285" s="5"/>
      <c r="L285" s="5"/>
      <c r="M285" s="5"/>
      <c r="N285" s="4"/>
      <c r="O285" s="4"/>
      <c r="P285" s="4"/>
      <c r="Q285" s="4"/>
      <c r="R285" s="4"/>
      <c r="S285" s="4"/>
      <c r="T285" s="4"/>
      <c r="U285" s="7"/>
    </row>
    <row r="286" spans="2:21" ht="18">
      <c r="B286" s="21"/>
      <c r="C286" s="6"/>
      <c r="D286" s="6"/>
      <c r="E286" s="6"/>
      <c r="F286" s="6"/>
      <c r="G286" s="4"/>
      <c r="H286" s="6"/>
      <c r="I286" s="6"/>
      <c r="J286" s="8"/>
      <c r="K286" s="8"/>
      <c r="L286" s="8"/>
      <c r="M286" s="8"/>
      <c r="N286" s="6"/>
      <c r="O286" s="6"/>
      <c r="P286" s="4"/>
      <c r="Q286" s="6"/>
      <c r="R286" s="6"/>
      <c r="S286" s="6"/>
      <c r="T286" s="4"/>
      <c r="U286" s="7"/>
    </row>
    <row r="287" spans="2:21" ht="18">
      <c r="B287" s="20"/>
      <c r="C287" s="4"/>
      <c r="D287" s="4"/>
      <c r="E287" s="4"/>
      <c r="F287" s="6"/>
      <c r="G287" s="6"/>
      <c r="H287" s="4"/>
      <c r="J287" s="5"/>
      <c r="K287" s="5"/>
      <c r="L287" s="5"/>
      <c r="M287" s="5"/>
      <c r="N287" s="4"/>
      <c r="O287" s="4"/>
      <c r="P287" s="6"/>
      <c r="Q287" s="4"/>
      <c r="R287" s="4"/>
      <c r="S287" s="4"/>
      <c r="T287" s="4"/>
      <c r="U287" s="7"/>
    </row>
    <row r="288" spans="2:21" ht="18">
      <c r="B288" s="18"/>
      <c r="C288" s="15"/>
      <c r="D288" s="13"/>
      <c r="E288" s="13"/>
      <c r="F288" s="6"/>
      <c r="G288" s="4"/>
      <c r="H288" s="13"/>
      <c r="I288" s="6"/>
      <c r="J288" s="14"/>
      <c r="K288" s="14"/>
      <c r="L288" s="14"/>
      <c r="M288" s="14"/>
      <c r="N288" s="13"/>
      <c r="O288" s="13"/>
      <c r="P288" s="4"/>
      <c r="Q288" s="13"/>
      <c r="R288" s="13"/>
      <c r="S288" s="13"/>
      <c r="T288" s="13"/>
      <c r="U288" s="7"/>
    </row>
    <row r="289" spans="2:21" ht="18">
      <c r="B289" s="18"/>
      <c r="C289" s="13"/>
      <c r="D289" s="13"/>
      <c r="E289" s="13"/>
      <c r="F289" s="6"/>
      <c r="G289" s="13"/>
      <c r="H289" s="13"/>
      <c r="I289" s="6"/>
      <c r="J289" s="14"/>
      <c r="K289" s="14"/>
      <c r="L289" s="14"/>
      <c r="M289" s="14"/>
      <c r="N289" s="13"/>
      <c r="O289" s="13"/>
      <c r="P289" s="13"/>
      <c r="Q289" s="13"/>
      <c r="R289" s="13"/>
      <c r="S289" s="13"/>
      <c r="T289" s="13"/>
      <c r="U289" s="7"/>
    </row>
    <row r="290" spans="2:21" ht="18">
      <c r="B290" s="18"/>
      <c r="C290" s="13"/>
      <c r="D290" s="13"/>
      <c r="E290" s="13"/>
      <c r="F290" s="6"/>
      <c r="G290" s="13"/>
      <c r="H290" s="13"/>
      <c r="I290" s="6"/>
      <c r="J290" s="14"/>
      <c r="K290" s="14"/>
      <c r="L290" s="14"/>
      <c r="M290" s="14"/>
      <c r="N290" s="13"/>
      <c r="O290" s="13"/>
      <c r="P290" s="13"/>
      <c r="Q290" s="13"/>
      <c r="R290" s="13"/>
      <c r="S290" s="13"/>
      <c r="T290" s="13"/>
      <c r="U290" s="7"/>
    </row>
    <row r="291" spans="2:21" ht="18">
      <c r="B291" s="18"/>
      <c r="C291" s="13"/>
      <c r="D291" s="13"/>
      <c r="E291" s="13"/>
      <c r="F291" s="6"/>
      <c r="G291" s="13"/>
      <c r="H291" s="13"/>
      <c r="I291" s="6"/>
      <c r="J291" s="14"/>
      <c r="K291" s="14"/>
      <c r="L291" s="14"/>
      <c r="M291" s="14"/>
      <c r="N291" s="13"/>
      <c r="O291" s="13"/>
      <c r="P291" s="13"/>
      <c r="Q291" s="13"/>
      <c r="R291" s="13"/>
      <c r="S291" s="13"/>
      <c r="T291" s="13"/>
      <c r="U291" s="7"/>
    </row>
    <row r="292" spans="2:21" ht="18">
      <c r="B292" s="20"/>
      <c r="C292" s="13"/>
      <c r="D292" s="13"/>
      <c r="E292" s="13"/>
      <c r="F292" s="6"/>
      <c r="G292" s="13"/>
      <c r="H292" s="13"/>
      <c r="I292" s="4"/>
      <c r="J292" s="14"/>
      <c r="K292" s="14"/>
      <c r="L292" s="14"/>
      <c r="M292" s="14"/>
      <c r="N292" s="13"/>
      <c r="O292" s="13"/>
      <c r="P292" s="13"/>
      <c r="Q292" s="13"/>
      <c r="R292" s="13"/>
      <c r="S292" s="13"/>
      <c r="T292" s="13"/>
      <c r="U292" s="7"/>
    </row>
    <row r="293" spans="2:21" ht="18">
      <c r="B293" s="22"/>
      <c r="C293" s="13"/>
      <c r="D293" s="13"/>
      <c r="E293" s="13"/>
      <c r="F293" s="6"/>
      <c r="G293" s="13"/>
      <c r="H293" s="13"/>
      <c r="I293" s="13"/>
      <c r="J293" s="14"/>
      <c r="K293" s="14"/>
      <c r="L293" s="14"/>
      <c r="M293" s="14"/>
      <c r="N293" s="13"/>
      <c r="O293" s="13"/>
      <c r="P293" s="13"/>
      <c r="Q293" s="13"/>
      <c r="R293" s="13"/>
      <c r="S293" s="13"/>
      <c r="T293" s="13"/>
      <c r="U293" s="7"/>
    </row>
    <row r="294" spans="2:21" ht="18.75" thickBot="1">
      <c r="B294" s="9">
        <f t="shared" ref="B294:U294" si="8">SUM(B273:B293)</f>
        <v>0</v>
      </c>
      <c r="C294" s="9">
        <f t="shared" si="8"/>
        <v>0</v>
      </c>
      <c r="D294" s="9">
        <f t="shared" si="8"/>
        <v>0</v>
      </c>
      <c r="E294" s="9">
        <f t="shared" si="8"/>
        <v>0</v>
      </c>
      <c r="F294" s="9">
        <f t="shared" si="8"/>
        <v>0</v>
      </c>
      <c r="G294" s="9">
        <f t="shared" si="8"/>
        <v>0</v>
      </c>
      <c r="H294" s="9">
        <f t="shared" si="8"/>
        <v>0</v>
      </c>
      <c r="I294" s="9">
        <f t="shared" si="8"/>
        <v>0</v>
      </c>
      <c r="J294" s="9">
        <f t="shared" si="8"/>
        <v>0</v>
      </c>
      <c r="K294" s="9">
        <f t="shared" si="8"/>
        <v>0</v>
      </c>
      <c r="L294" s="9">
        <f t="shared" si="8"/>
        <v>0</v>
      </c>
      <c r="M294" s="9">
        <f t="shared" si="8"/>
        <v>0</v>
      </c>
      <c r="N294" s="9">
        <f t="shared" si="8"/>
        <v>0</v>
      </c>
      <c r="O294" s="9">
        <f t="shared" si="8"/>
        <v>0</v>
      </c>
      <c r="P294" s="9">
        <f t="shared" si="8"/>
        <v>0</v>
      </c>
      <c r="Q294" s="9">
        <f t="shared" si="8"/>
        <v>0</v>
      </c>
      <c r="R294" s="9">
        <f t="shared" si="8"/>
        <v>0</v>
      </c>
      <c r="S294" s="9">
        <f t="shared" si="8"/>
        <v>0</v>
      </c>
      <c r="T294" s="9">
        <f t="shared" si="8"/>
        <v>0</v>
      </c>
      <c r="U294" s="9">
        <f t="shared" si="8"/>
        <v>0</v>
      </c>
    </row>
    <row r="297" spans="2:21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</row>
    <row r="298" spans="2:21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</row>
    <row r="299" spans="2:21" ht="15.75" thickBot="1">
      <c r="B299" s="1"/>
      <c r="C299" s="1"/>
      <c r="D299" s="1"/>
      <c r="E299" s="1"/>
      <c r="F299" s="1"/>
      <c r="G299" s="1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2:21" ht="17.25" thickBot="1">
      <c r="B300" s="121" t="s">
        <v>12</v>
      </c>
      <c r="C300" s="122" t="s">
        <v>1</v>
      </c>
      <c r="D300" s="79" t="s">
        <v>15</v>
      </c>
      <c r="E300" s="11"/>
      <c r="F300" s="121" t="s">
        <v>21</v>
      </c>
      <c r="G300" s="121" t="s">
        <v>2</v>
      </c>
      <c r="H300" s="123" t="s">
        <v>16</v>
      </c>
      <c r="I300" s="121" t="s">
        <v>3</v>
      </c>
      <c r="J300" s="125" t="s">
        <v>6</v>
      </c>
      <c r="K300" s="125"/>
      <c r="L300" s="125"/>
      <c r="M300" s="125"/>
      <c r="N300" s="121" t="s">
        <v>4</v>
      </c>
      <c r="O300" s="125" t="s">
        <v>5</v>
      </c>
      <c r="P300" s="126" t="s">
        <v>19</v>
      </c>
      <c r="Q300" s="126" t="s">
        <v>9</v>
      </c>
      <c r="R300" s="126" t="s">
        <v>10</v>
      </c>
      <c r="S300" s="126" t="s">
        <v>20</v>
      </c>
      <c r="T300" s="126" t="s">
        <v>18</v>
      </c>
      <c r="U300" s="126" t="s">
        <v>11</v>
      </c>
    </row>
    <row r="301" spans="2:21" ht="50.25" thickBot="1">
      <c r="B301" s="121"/>
      <c r="C301" s="121"/>
      <c r="D301" s="80" t="s">
        <v>13</v>
      </c>
      <c r="E301" s="80" t="s">
        <v>14</v>
      </c>
      <c r="F301" s="121"/>
      <c r="G301" s="121"/>
      <c r="H301" s="124"/>
      <c r="I301" s="121"/>
      <c r="J301" s="81" t="s">
        <v>6</v>
      </c>
      <c r="K301" s="81" t="s">
        <v>17</v>
      </c>
      <c r="L301" s="81" t="s">
        <v>7</v>
      </c>
      <c r="M301" s="81" t="s">
        <v>8</v>
      </c>
      <c r="N301" s="121"/>
      <c r="O301" s="125"/>
      <c r="P301" s="127"/>
      <c r="Q301" s="127"/>
      <c r="R301" s="127"/>
      <c r="S301" s="127"/>
      <c r="T301" s="127"/>
      <c r="U301" s="127"/>
    </row>
    <row r="302" spans="2:21" ht="18">
      <c r="B302" s="20"/>
      <c r="C302" s="4"/>
      <c r="D302" s="4"/>
      <c r="E302" s="4"/>
      <c r="F302" s="4"/>
      <c r="G302" s="4"/>
      <c r="H302" s="4"/>
      <c r="I302" s="4"/>
      <c r="J302" s="5"/>
      <c r="K302" s="5"/>
      <c r="L302" s="5"/>
      <c r="M302" s="5"/>
      <c r="N302" s="4"/>
      <c r="O302" s="4"/>
      <c r="P302" s="4"/>
      <c r="Q302" s="4"/>
      <c r="R302" s="6"/>
      <c r="S302" s="6"/>
      <c r="T302" s="6"/>
      <c r="U302" s="7"/>
    </row>
    <row r="303" spans="2:21" ht="18">
      <c r="B303" s="21"/>
      <c r="C303" s="6"/>
      <c r="D303" s="6"/>
      <c r="E303" s="6"/>
      <c r="F303" s="6"/>
      <c r="G303" s="6"/>
      <c r="H303" s="6"/>
      <c r="I303" s="6"/>
      <c r="J303" s="8"/>
      <c r="K303" s="8"/>
      <c r="L303" s="8"/>
      <c r="M303" s="8"/>
      <c r="N303" s="6"/>
      <c r="O303" s="6"/>
      <c r="P303" s="4"/>
      <c r="Q303" s="4"/>
      <c r="R303" s="4"/>
      <c r="S303" s="4"/>
      <c r="T303" s="4"/>
      <c r="U303" s="7"/>
    </row>
    <row r="304" spans="2:21" ht="18">
      <c r="B304" s="20"/>
      <c r="C304" s="4"/>
      <c r="D304" s="4"/>
      <c r="E304" s="4"/>
      <c r="F304" s="4"/>
      <c r="G304" s="4"/>
      <c r="H304" s="4"/>
      <c r="I304" s="4"/>
      <c r="J304" s="5"/>
      <c r="K304" s="5"/>
      <c r="L304" s="5"/>
      <c r="M304" s="5"/>
      <c r="N304" s="4"/>
      <c r="O304" s="4"/>
      <c r="P304" s="4"/>
      <c r="Q304" s="4"/>
      <c r="R304" s="4"/>
      <c r="S304" s="4"/>
      <c r="T304" s="4"/>
      <c r="U304" s="7"/>
    </row>
    <row r="305" spans="2:21" ht="18">
      <c r="B305" s="20"/>
      <c r="C305" s="4"/>
      <c r="D305" s="4"/>
      <c r="E305" s="4"/>
      <c r="F305" s="4"/>
      <c r="G305" s="4"/>
      <c r="H305" s="4"/>
      <c r="I305" s="4"/>
      <c r="J305" s="5"/>
      <c r="K305" s="5"/>
      <c r="L305" s="5"/>
      <c r="M305" s="5"/>
      <c r="N305" s="4"/>
      <c r="O305" s="4"/>
      <c r="P305" s="4"/>
      <c r="Q305" s="4"/>
      <c r="R305" s="6"/>
      <c r="S305" s="6"/>
      <c r="T305" s="6"/>
      <c r="U305" s="7"/>
    </row>
    <row r="306" spans="2:21" ht="18">
      <c r="B306" s="21"/>
      <c r="C306" s="6"/>
      <c r="D306" s="6"/>
      <c r="E306" s="6"/>
      <c r="F306" s="6"/>
      <c r="G306" s="6"/>
      <c r="H306" s="6"/>
      <c r="I306" s="6"/>
      <c r="J306" s="8"/>
      <c r="K306" s="8"/>
      <c r="L306" s="8"/>
      <c r="M306" s="8"/>
      <c r="N306" s="6"/>
      <c r="O306" s="6"/>
      <c r="P306" s="6"/>
      <c r="Q306" s="6"/>
      <c r="R306" s="6"/>
      <c r="S306" s="6"/>
      <c r="T306" s="6"/>
      <c r="U306" s="7"/>
    </row>
    <row r="307" spans="2:21" ht="18">
      <c r="B307" s="21"/>
      <c r="C307" s="6"/>
      <c r="D307" s="6"/>
      <c r="E307" s="6"/>
      <c r="F307" s="6"/>
      <c r="G307" s="6"/>
      <c r="H307" s="6"/>
      <c r="I307" s="6"/>
      <c r="J307" s="8"/>
      <c r="K307" s="8"/>
      <c r="L307" s="8"/>
      <c r="M307" s="8"/>
      <c r="N307" s="6"/>
      <c r="O307" s="6"/>
      <c r="P307" s="6"/>
      <c r="Q307" s="6"/>
      <c r="R307" s="6"/>
      <c r="S307" s="6"/>
      <c r="T307" s="6"/>
      <c r="U307" s="7"/>
    </row>
    <row r="308" spans="2:21" ht="18">
      <c r="B308" s="21"/>
      <c r="C308" s="6"/>
      <c r="D308" s="6"/>
      <c r="E308" s="6"/>
      <c r="F308" s="6"/>
      <c r="G308" s="6"/>
      <c r="H308" s="6"/>
      <c r="I308" s="15"/>
      <c r="J308" s="8"/>
      <c r="K308" s="8"/>
      <c r="L308" s="8"/>
      <c r="M308" s="8"/>
      <c r="N308" s="6"/>
      <c r="O308" s="6"/>
      <c r="P308" s="6"/>
      <c r="Q308" s="6"/>
      <c r="R308" s="6"/>
      <c r="S308" s="6"/>
      <c r="T308" s="6"/>
      <c r="U308" s="7"/>
    </row>
    <row r="309" spans="2:21" ht="18">
      <c r="B309" s="21"/>
      <c r="C309" s="6"/>
      <c r="D309" s="6"/>
      <c r="E309" s="6"/>
      <c r="F309" s="6"/>
      <c r="G309" s="6"/>
      <c r="H309" s="6"/>
      <c r="I309" s="6"/>
      <c r="J309" s="8"/>
      <c r="K309" s="8"/>
      <c r="L309" s="8"/>
      <c r="M309" s="8"/>
      <c r="N309" s="6"/>
      <c r="O309" s="6"/>
      <c r="P309" s="4"/>
      <c r="Q309" s="4"/>
      <c r="R309" s="4"/>
      <c r="S309" s="4"/>
      <c r="T309" s="4"/>
      <c r="U309" s="7"/>
    </row>
    <row r="310" spans="2:21" ht="18">
      <c r="B310" s="21"/>
      <c r="C310" s="6"/>
      <c r="D310" s="6"/>
      <c r="E310" s="6"/>
      <c r="F310" s="6"/>
      <c r="G310" s="6"/>
      <c r="H310" s="6"/>
      <c r="I310" s="4"/>
      <c r="J310" s="8"/>
      <c r="K310" s="8"/>
      <c r="L310" s="8"/>
      <c r="M310" s="8"/>
      <c r="N310" s="6"/>
      <c r="O310" s="6"/>
      <c r="P310" s="6"/>
      <c r="Q310" s="6"/>
      <c r="R310" s="6"/>
      <c r="S310" s="6"/>
      <c r="T310" s="4"/>
      <c r="U310" s="7"/>
    </row>
    <row r="311" spans="2:21" ht="18">
      <c r="B311" s="21"/>
      <c r="C311" s="6"/>
      <c r="D311" s="6"/>
      <c r="E311" s="6"/>
      <c r="F311" s="6"/>
      <c r="G311" s="6"/>
      <c r="H311" s="6"/>
      <c r="I311" s="4"/>
      <c r="J311" s="8"/>
      <c r="K311" s="8"/>
      <c r="L311" s="8"/>
      <c r="M311" s="8"/>
      <c r="N311" s="6"/>
      <c r="O311" s="6"/>
      <c r="P311" s="15"/>
      <c r="Q311" s="6"/>
      <c r="R311" s="6"/>
      <c r="S311" s="6"/>
      <c r="T311" s="4"/>
      <c r="U311" s="7"/>
    </row>
    <row r="312" spans="2:21" ht="18">
      <c r="B312" s="21"/>
      <c r="C312" s="6"/>
      <c r="D312" s="6"/>
      <c r="E312" s="6"/>
      <c r="F312" s="6"/>
      <c r="G312" s="6"/>
      <c r="H312" s="6"/>
      <c r="I312" s="6"/>
      <c r="J312" s="8"/>
      <c r="K312" s="8"/>
      <c r="L312" s="8"/>
      <c r="M312" s="8"/>
      <c r="N312" s="6"/>
      <c r="O312" s="6"/>
      <c r="P312" s="6"/>
      <c r="Q312" s="6"/>
      <c r="R312" s="6"/>
      <c r="S312" s="6"/>
      <c r="T312" s="4"/>
      <c r="U312" s="7"/>
    </row>
    <row r="313" spans="2:21" ht="18">
      <c r="B313" s="21"/>
      <c r="C313" s="6"/>
      <c r="D313" s="6"/>
      <c r="E313" s="6"/>
      <c r="F313" s="6"/>
      <c r="G313" s="6"/>
      <c r="H313" s="6"/>
      <c r="I313" s="6"/>
      <c r="J313" s="8"/>
      <c r="K313" s="23"/>
      <c r="L313" s="8"/>
      <c r="M313" s="8"/>
      <c r="N313" s="6"/>
      <c r="O313" s="6"/>
      <c r="P313" s="6"/>
      <c r="Q313" s="4"/>
      <c r="R313" s="4"/>
      <c r="S313" s="4"/>
      <c r="T313" s="4"/>
      <c r="U313" s="7"/>
    </row>
    <row r="314" spans="2:21" ht="18">
      <c r="B314" s="20"/>
      <c r="C314" s="4"/>
      <c r="D314" s="4"/>
      <c r="E314" s="4"/>
      <c r="F314" s="6"/>
      <c r="G314" s="6"/>
      <c r="H314" s="4"/>
      <c r="I314" s="6"/>
      <c r="J314" s="5"/>
      <c r="K314" s="5"/>
      <c r="L314" s="5"/>
      <c r="M314" s="5"/>
      <c r="N314" s="4"/>
      <c r="O314" s="4"/>
      <c r="P314" s="4"/>
      <c r="Q314" s="4"/>
      <c r="R314" s="4"/>
      <c r="S314" s="4"/>
      <c r="T314" s="4"/>
      <c r="U314" s="7"/>
    </row>
    <row r="315" spans="2:21" ht="18">
      <c r="B315" s="21"/>
      <c r="C315" s="6"/>
      <c r="D315" s="6"/>
      <c r="E315" s="6"/>
      <c r="F315" s="6"/>
      <c r="G315" s="4"/>
      <c r="H315" s="6"/>
      <c r="I315" s="6"/>
      <c r="J315" s="8"/>
      <c r="K315" s="8"/>
      <c r="L315" s="8"/>
      <c r="M315" s="8"/>
      <c r="N315" s="6"/>
      <c r="O315" s="6"/>
      <c r="P315" s="4"/>
      <c r="Q315" s="6"/>
      <c r="R315" s="6"/>
      <c r="S315" s="6"/>
      <c r="T315" s="4"/>
      <c r="U315" s="7"/>
    </row>
    <row r="316" spans="2:21" ht="18">
      <c r="B316" s="20"/>
      <c r="C316" s="4"/>
      <c r="D316" s="4"/>
      <c r="E316" s="4"/>
      <c r="F316" s="6"/>
      <c r="G316" s="6"/>
      <c r="H316" s="4"/>
      <c r="J316" s="5"/>
      <c r="K316" s="5"/>
      <c r="L316" s="5"/>
      <c r="M316" s="5"/>
      <c r="N316" s="4"/>
      <c r="O316" s="4"/>
      <c r="P316" s="6"/>
      <c r="Q316" s="4"/>
      <c r="R316" s="4"/>
      <c r="S316" s="4"/>
      <c r="T316" s="4"/>
      <c r="U316" s="7"/>
    </row>
    <row r="317" spans="2:21" ht="18">
      <c r="B317" s="18"/>
      <c r="C317" s="15"/>
      <c r="D317" s="13"/>
      <c r="E317" s="13"/>
      <c r="F317" s="6"/>
      <c r="G317" s="4"/>
      <c r="H317" s="13"/>
      <c r="I317" s="6"/>
      <c r="J317" s="14"/>
      <c r="K317" s="14"/>
      <c r="L317" s="14"/>
      <c r="M317" s="14"/>
      <c r="N317" s="13"/>
      <c r="O317" s="13"/>
      <c r="P317" s="4"/>
      <c r="Q317" s="13"/>
      <c r="R317" s="13"/>
      <c r="S317" s="13"/>
      <c r="T317" s="13"/>
      <c r="U317" s="7"/>
    </row>
    <row r="318" spans="2:21" ht="18">
      <c r="B318" s="18"/>
      <c r="C318" s="13"/>
      <c r="D318" s="13"/>
      <c r="E318" s="13"/>
      <c r="F318" s="6"/>
      <c r="G318" s="13"/>
      <c r="H318" s="13"/>
      <c r="I318" s="6"/>
      <c r="J318" s="14"/>
      <c r="K318" s="14"/>
      <c r="L318" s="14"/>
      <c r="M318" s="14"/>
      <c r="N318" s="13"/>
      <c r="O318" s="13"/>
      <c r="P318" s="13"/>
      <c r="Q318" s="13"/>
      <c r="R318" s="13"/>
      <c r="S318" s="13"/>
      <c r="T318" s="13"/>
      <c r="U318" s="7"/>
    </row>
    <row r="319" spans="2:21" ht="18">
      <c r="B319" s="18"/>
      <c r="C319" s="13"/>
      <c r="D319" s="13"/>
      <c r="E319" s="13"/>
      <c r="F319" s="6"/>
      <c r="G319" s="13"/>
      <c r="H319" s="13"/>
      <c r="I319" s="6"/>
      <c r="J319" s="14"/>
      <c r="K319" s="14"/>
      <c r="L319" s="14"/>
      <c r="M319" s="14"/>
      <c r="N319" s="13"/>
      <c r="O319" s="13"/>
      <c r="P319" s="13"/>
      <c r="Q319" s="13"/>
      <c r="R319" s="13"/>
      <c r="S319" s="13"/>
      <c r="T319" s="13"/>
      <c r="U319" s="7"/>
    </row>
    <row r="320" spans="2:21" ht="18">
      <c r="B320" s="18"/>
      <c r="C320" s="13"/>
      <c r="D320" s="13"/>
      <c r="E320" s="13"/>
      <c r="F320" s="6"/>
      <c r="G320" s="13"/>
      <c r="H320" s="13"/>
      <c r="I320" s="6"/>
      <c r="J320" s="14"/>
      <c r="K320" s="14"/>
      <c r="L320" s="14"/>
      <c r="M320" s="14"/>
      <c r="N320" s="13"/>
      <c r="O320" s="13"/>
      <c r="P320" s="13"/>
      <c r="Q320" s="13"/>
      <c r="R320" s="13"/>
      <c r="S320" s="13"/>
      <c r="T320" s="13"/>
      <c r="U320" s="7"/>
    </row>
    <row r="321" spans="2:21" ht="18">
      <c r="B321" s="20"/>
      <c r="C321" s="13"/>
      <c r="D321" s="13"/>
      <c r="E321" s="13"/>
      <c r="F321" s="6"/>
      <c r="G321" s="13"/>
      <c r="H321" s="13"/>
      <c r="I321" s="4"/>
      <c r="J321" s="14"/>
      <c r="K321" s="14"/>
      <c r="L321" s="14"/>
      <c r="M321" s="14"/>
      <c r="N321" s="13"/>
      <c r="O321" s="13"/>
      <c r="P321" s="13"/>
      <c r="Q321" s="13"/>
      <c r="R321" s="13"/>
      <c r="S321" s="13"/>
      <c r="T321" s="13"/>
      <c r="U321" s="7"/>
    </row>
    <row r="322" spans="2:21" ht="18">
      <c r="B322" s="22"/>
      <c r="C322" s="13"/>
      <c r="D322" s="13"/>
      <c r="E322" s="13"/>
      <c r="F322" s="6"/>
      <c r="G322" s="13"/>
      <c r="H322" s="13"/>
      <c r="I322" s="13"/>
      <c r="J322" s="14"/>
      <c r="K322" s="14"/>
      <c r="L322" s="14"/>
      <c r="M322" s="14"/>
      <c r="N322" s="13"/>
      <c r="O322" s="13"/>
      <c r="P322" s="13"/>
      <c r="Q322" s="13"/>
      <c r="R322" s="13"/>
      <c r="S322" s="13"/>
      <c r="T322" s="13"/>
      <c r="U322" s="7"/>
    </row>
    <row r="323" spans="2:21" ht="18.75" thickBot="1">
      <c r="B323" s="9">
        <f t="shared" ref="B323:U323" si="9">SUM(B302:B322)</f>
        <v>0</v>
      </c>
      <c r="C323" s="9">
        <f t="shared" si="9"/>
        <v>0</v>
      </c>
      <c r="D323" s="9">
        <f t="shared" si="9"/>
        <v>0</v>
      </c>
      <c r="E323" s="9">
        <f t="shared" si="9"/>
        <v>0</v>
      </c>
      <c r="F323" s="9">
        <f t="shared" si="9"/>
        <v>0</v>
      </c>
      <c r="G323" s="9">
        <f t="shared" si="9"/>
        <v>0</v>
      </c>
      <c r="H323" s="9">
        <f t="shared" si="9"/>
        <v>0</v>
      </c>
      <c r="I323" s="9">
        <f t="shared" si="9"/>
        <v>0</v>
      </c>
      <c r="J323" s="9">
        <f t="shared" si="9"/>
        <v>0</v>
      </c>
      <c r="K323" s="9">
        <f t="shared" si="9"/>
        <v>0</v>
      </c>
      <c r="L323" s="9">
        <f t="shared" si="9"/>
        <v>0</v>
      </c>
      <c r="M323" s="9">
        <f t="shared" si="9"/>
        <v>0</v>
      </c>
      <c r="N323" s="9">
        <f t="shared" si="9"/>
        <v>0</v>
      </c>
      <c r="O323" s="9">
        <f t="shared" si="9"/>
        <v>0</v>
      </c>
      <c r="P323" s="9">
        <f t="shared" si="9"/>
        <v>0</v>
      </c>
      <c r="Q323" s="9">
        <f t="shared" si="9"/>
        <v>0</v>
      </c>
      <c r="R323" s="9">
        <f t="shared" si="9"/>
        <v>0</v>
      </c>
      <c r="S323" s="9">
        <f t="shared" si="9"/>
        <v>0</v>
      </c>
      <c r="T323" s="9">
        <f t="shared" si="9"/>
        <v>0</v>
      </c>
      <c r="U323" s="9">
        <f t="shared" si="9"/>
        <v>0</v>
      </c>
    </row>
    <row r="326" spans="2:21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</row>
    <row r="327" spans="2:21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</row>
    <row r="328" spans="2:21" ht="15.75" thickBot="1">
      <c r="B328" s="1"/>
      <c r="C328" s="1"/>
      <c r="D328" s="1"/>
      <c r="E328" s="1"/>
      <c r="F328" s="1"/>
      <c r="G328" s="1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2:21" ht="17.25" thickBot="1">
      <c r="B329" s="121" t="s">
        <v>12</v>
      </c>
      <c r="C329" s="122" t="s">
        <v>1</v>
      </c>
      <c r="D329" s="79" t="s">
        <v>15</v>
      </c>
      <c r="E329" s="11"/>
      <c r="F329" s="121" t="s">
        <v>21</v>
      </c>
      <c r="G329" s="121" t="s">
        <v>2</v>
      </c>
      <c r="H329" s="123" t="s">
        <v>16</v>
      </c>
      <c r="I329" s="121" t="s">
        <v>3</v>
      </c>
      <c r="J329" s="125" t="s">
        <v>6</v>
      </c>
      <c r="K329" s="125"/>
      <c r="L329" s="125"/>
      <c r="M329" s="125"/>
      <c r="N329" s="121" t="s">
        <v>4</v>
      </c>
      <c r="O329" s="125" t="s">
        <v>5</v>
      </c>
      <c r="P329" s="126" t="s">
        <v>19</v>
      </c>
      <c r="Q329" s="126" t="s">
        <v>9</v>
      </c>
      <c r="R329" s="126" t="s">
        <v>10</v>
      </c>
      <c r="S329" s="126" t="s">
        <v>20</v>
      </c>
      <c r="T329" s="126" t="s">
        <v>18</v>
      </c>
      <c r="U329" s="126" t="s">
        <v>11</v>
      </c>
    </row>
    <row r="330" spans="2:21" ht="50.25" thickBot="1">
      <c r="B330" s="121"/>
      <c r="C330" s="121"/>
      <c r="D330" s="80" t="s">
        <v>13</v>
      </c>
      <c r="E330" s="80" t="s">
        <v>14</v>
      </c>
      <c r="F330" s="121"/>
      <c r="G330" s="121"/>
      <c r="H330" s="124"/>
      <c r="I330" s="121"/>
      <c r="J330" s="81" t="s">
        <v>6</v>
      </c>
      <c r="K330" s="81" t="s">
        <v>17</v>
      </c>
      <c r="L330" s="81" t="s">
        <v>7</v>
      </c>
      <c r="M330" s="81" t="s">
        <v>8</v>
      </c>
      <c r="N330" s="121"/>
      <c r="O330" s="125"/>
      <c r="P330" s="127"/>
      <c r="Q330" s="127"/>
      <c r="R330" s="127"/>
      <c r="S330" s="127"/>
      <c r="T330" s="127"/>
      <c r="U330" s="127"/>
    </row>
    <row r="331" spans="2:21" ht="18">
      <c r="B331" s="20"/>
      <c r="C331" s="4"/>
      <c r="D331" s="4"/>
      <c r="E331" s="4"/>
      <c r="F331" s="4"/>
      <c r="G331" s="4"/>
      <c r="H331" s="4"/>
      <c r="I331" s="4"/>
      <c r="J331" s="5"/>
      <c r="K331" s="5"/>
      <c r="L331" s="5"/>
      <c r="M331" s="5"/>
      <c r="N331" s="4"/>
      <c r="O331" s="4"/>
      <c r="P331" s="4"/>
      <c r="Q331" s="4"/>
      <c r="R331" s="6"/>
      <c r="S331" s="6"/>
      <c r="T331" s="6"/>
      <c r="U331" s="7"/>
    </row>
    <row r="332" spans="2:21" ht="18">
      <c r="B332" s="21"/>
      <c r="C332" s="6"/>
      <c r="D332" s="6"/>
      <c r="E332" s="6"/>
      <c r="F332" s="6"/>
      <c r="G332" s="6"/>
      <c r="H332" s="6"/>
      <c r="I332" s="6"/>
      <c r="J332" s="8"/>
      <c r="K332" s="8"/>
      <c r="L332" s="8"/>
      <c r="M332" s="8"/>
      <c r="N332" s="6"/>
      <c r="O332" s="6"/>
      <c r="P332" s="4"/>
      <c r="Q332" s="4"/>
      <c r="R332" s="4"/>
      <c r="S332" s="4"/>
      <c r="T332" s="4"/>
      <c r="U332" s="7"/>
    </row>
    <row r="333" spans="2:21" ht="18">
      <c r="B333" s="20"/>
      <c r="C333" s="4"/>
      <c r="D333" s="4"/>
      <c r="E333" s="4"/>
      <c r="F333" s="4"/>
      <c r="G333" s="4"/>
      <c r="H333" s="4"/>
      <c r="I333" s="4"/>
      <c r="J333" s="5"/>
      <c r="K333" s="5"/>
      <c r="L333" s="5"/>
      <c r="M333" s="5"/>
      <c r="N333" s="4"/>
      <c r="O333" s="4"/>
      <c r="P333" s="4"/>
      <c r="Q333" s="4"/>
      <c r="R333" s="4"/>
      <c r="S333" s="4"/>
      <c r="T333" s="4"/>
      <c r="U333" s="7"/>
    </row>
    <row r="334" spans="2:21" ht="18">
      <c r="B334" s="20"/>
      <c r="C334" s="4"/>
      <c r="D334" s="4"/>
      <c r="E334" s="4"/>
      <c r="F334" s="4"/>
      <c r="G334" s="4"/>
      <c r="H334" s="4"/>
      <c r="I334" s="4"/>
      <c r="J334" s="5"/>
      <c r="K334" s="5"/>
      <c r="L334" s="5"/>
      <c r="M334" s="5"/>
      <c r="N334" s="4"/>
      <c r="O334" s="4"/>
      <c r="P334" s="4"/>
      <c r="Q334" s="4"/>
      <c r="R334" s="6"/>
      <c r="S334" s="6"/>
      <c r="T334" s="6"/>
      <c r="U334" s="7"/>
    </row>
    <row r="335" spans="2:21" ht="18">
      <c r="B335" s="21"/>
      <c r="C335" s="6"/>
      <c r="D335" s="6"/>
      <c r="E335" s="6"/>
      <c r="F335" s="6"/>
      <c r="G335" s="6"/>
      <c r="H335" s="6"/>
      <c r="I335" s="6"/>
      <c r="J335" s="8"/>
      <c r="K335" s="8"/>
      <c r="L335" s="8"/>
      <c r="M335" s="8"/>
      <c r="N335" s="6"/>
      <c r="O335" s="6"/>
      <c r="P335" s="6"/>
      <c r="Q335" s="6"/>
      <c r="R335" s="6"/>
      <c r="S335" s="6"/>
      <c r="T335" s="6"/>
      <c r="U335" s="7"/>
    </row>
    <row r="336" spans="2:21" ht="18">
      <c r="B336" s="21"/>
      <c r="C336" s="6"/>
      <c r="D336" s="6"/>
      <c r="E336" s="6"/>
      <c r="F336" s="6"/>
      <c r="G336" s="6"/>
      <c r="H336" s="6"/>
      <c r="I336" s="6"/>
      <c r="J336" s="8"/>
      <c r="K336" s="8"/>
      <c r="L336" s="8"/>
      <c r="M336" s="8"/>
      <c r="N336" s="6"/>
      <c r="O336" s="6"/>
      <c r="P336" s="6"/>
      <c r="Q336" s="6"/>
      <c r="R336" s="6"/>
      <c r="S336" s="6"/>
      <c r="T336" s="6"/>
      <c r="U336" s="7"/>
    </row>
    <row r="337" spans="2:21" ht="18">
      <c r="B337" s="21"/>
      <c r="C337" s="6"/>
      <c r="D337" s="6"/>
      <c r="E337" s="6"/>
      <c r="F337" s="6"/>
      <c r="G337" s="6"/>
      <c r="H337" s="6"/>
      <c r="I337" s="15"/>
      <c r="J337" s="8"/>
      <c r="K337" s="8"/>
      <c r="L337" s="8"/>
      <c r="M337" s="8"/>
      <c r="N337" s="6"/>
      <c r="O337" s="6"/>
      <c r="P337" s="6"/>
      <c r="Q337" s="6"/>
      <c r="R337" s="6"/>
      <c r="S337" s="6"/>
      <c r="T337" s="6"/>
      <c r="U337" s="7"/>
    </row>
    <row r="338" spans="2:21" ht="18">
      <c r="B338" s="21"/>
      <c r="C338" s="6"/>
      <c r="D338" s="6"/>
      <c r="E338" s="6"/>
      <c r="F338" s="6"/>
      <c r="G338" s="6"/>
      <c r="H338" s="6"/>
      <c r="I338" s="6"/>
      <c r="J338" s="8"/>
      <c r="K338" s="8"/>
      <c r="L338" s="8"/>
      <c r="M338" s="8"/>
      <c r="N338" s="6"/>
      <c r="O338" s="6"/>
      <c r="P338" s="4"/>
      <c r="Q338" s="4"/>
      <c r="R338" s="4"/>
      <c r="S338" s="4"/>
      <c r="T338" s="4"/>
      <c r="U338" s="7"/>
    </row>
    <row r="339" spans="2:21" ht="18">
      <c r="B339" s="21"/>
      <c r="C339" s="6"/>
      <c r="D339" s="6"/>
      <c r="E339" s="6"/>
      <c r="F339" s="6"/>
      <c r="G339" s="6"/>
      <c r="H339" s="6"/>
      <c r="I339" s="4"/>
      <c r="J339" s="8"/>
      <c r="K339" s="8"/>
      <c r="L339" s="8"/>
      <c r="M339" s="8"/>
      <c r="N339" s="6"/>
      <c r="O339" s="6"/>
      <c r="P339" s="6"/>
      <c r="Q339" s="6"/>
      <c r="R339" s="6"/>
      <c r="S339" s="6"/>
      <c r="T339" s="4"/>
      <c r="U339" s="7"/>
    </row>
    <row r="340" spans="2:21" ht="18">
      <c r="B340" s="21"/>
      <c r="C340" s="6"/>
      <c r="D340" s="6"/>
      <c r="E340" s="6"/>
      <c r="F340" s="6"/>
      <c r="G340" s="6"/>
      <c r="H340" s="6"/>
      <c r="I340" s="4"/>
      <c r="J340" s="8"/>
      <c r="K340" s="8"/>
      <c r="L340" s="8"/>
      <c r="M340" s="8"/>
      <c r="N340" s="6"/>
      <c r="O340" s="6"/>
      <c r="P340" s="15"/>
      <c r="Q340" s="6"/>
      <c r="R340" s="6"/>
      <c r="S340" s="6"/>
      <c r="T340" s="4"/>
      <c r="U340" s="7"/>
    </row>
    <row r="341" spans="2:21" ht="18">
      <c r="B341" s="21"/>
      <c r="C341" s="6"/>
      <c r="D341" s="6"/>
      <c r="E341" s="6"/>
      <c r="F341" s="6"/>
      <c r="G341" s="6"/>
      <c r="H341" s="6"/>
      <c r="I341" s="6"/>
      <c r="J341" s="8"/>
      <c r="K341" s="8"/>
      <c r="L341" s="8"/>
      <c r="M341" s="8"/>
      <c r="N341" s="6"/>
      <c r="O341" s="6"/>
      <c r="P341" s="6"/>
      <c r="Q341" s="6"/>
      <c r="R341" s="6"/>
      <c r="S341" s="6"/>
      <c r="T341" s="4"/>
      <c r="U341" s="7"/>
    </row>
    <row r="342" spans="2:21" ht="18">
      <c r="B342" s="21"/>
      <c r="C342" s="6"/>
      <c r="D342" s="6"/>
      <c r="E342" s="6"/>
      <c r="F342" s="6"/>
      <c r="G342" s="6"/>
      <c r="H342" s="6"/>
      <c r="I342" s="6"/>
      <c r="J342" s="8"/>
      <c r="K342" s="23"/>
      <c r="L342" s="8"/>
      <c r="M342" s="8"/>
      <c r="N342" s="6"/>
      <c r="O342" s="6"/>
      <c r="P342" s="6"/>
      <c r="Q342" s="4"/>
      <c r="R342" s="4"/>
      <c r="S342" s="4"/>
      <c r="T342" s="4"/>
      <c r="U342" s="7"/>
    </row>
    <row r="343" spans="2:21" ht="18">
      <c r="B343" s="20"/>
      <c r="C343" s="4"/>
      <c r="D343" s="4"/>
      <c r="E343" s="4"/>
      <c r="F343" s="6"/>
      <c r="G343" s="6"/>
      <c r="H343" s="4"/>
      <c r="I343" s="6"/>
      <c r="J343" s="5"/>
      <c r="K343" s="5"/>
      <c r="L343" s="5"/>
      <c r="M343" s="5"/>
      <c r="N343" s="4"/>
      <c r="O343" s="4"/>
      <c r="P343" s="4"/>
      <c r="Q343" s="4"/>
      <c r="R343" s="4"/>
      <c r="S343" s="4"/>
      <c r="T343" s="4"/>
      <c r="U343" s="7"/>
    </row>
    <row r="344" spans="2:21" ht="18">
      <c r="B344" s="21"/>
      <c r="C344" s="6"/>
      <c r="D344" s="6"/>
      <c r="E344" s="6"/>
      <c r="F344" s="6"/>
      <c r="G344" s="4"/>
      <c r="H344" s="6"/>
      <c r="I344" s="6"/>
      <c r="J344" s="8"/>
      <c r="K344" s="8"/>
      <c r="L344" s="8"/>
      <c r="M344" s="8"/>
      <c r="N344" s="6"/>
      <c r="O344" s="6"/>
      <c r="P344" s="4"/>
      <c r="Q344" s="6"/>
      <c r="R344" s="6"/>
      <c r="S344" s="6"/>
      <c r="T344" s="4"/>
      <c r="U344" s="7"/>
    </row>
    <row r="345" spans="2:21" ht="18">
      <c r="B345" s="20"/>
      <c r="C345" s="4"/>
      <c r="D345" s="4"/>
      <c r="E345" s="4"/>
      <c r="F345" s="6"/>
      <c r="G345" s="6"/>
      <c r="H345" s="4"/>
      <c r="J345" s="5"/>
      <c r="K345" s="5"/>
      <c r="L345" s="5"/>
      <c r="M345" s="5"/>
      <c r="N345" s="4"/>
      <c r="O345" s="4"/>
      <c r="P345" s="6"/>
      <c r="Q345" s="4"/>
      <c r="R345" s="4"/>
      <c r="S345" s="4"/>
      <c r="T345" s="4"/>
      <c r="U345" s="7"/>
    </row>
    <row r="346" spans="2:21" ht="18">
      <c r="B346" s="18"/>
      <c r="C346" s="15"/>
      <c r="D346" s="13"/>
      <c r="E346" s="13"/>
      <c r="F346" s="6"/>
      <c r="G346" s="4"/>
      <c r="H346" s="13"/>
      <c r="I346" s="6"/>
      <c r="J346" s="14"/>
      <c r="K346" s="14"/>
      <c r="L346" s="14"/>
      <c r="M346" s="14"/>
      <c r="N346" s="13"/>
      <c r="O346" s="13"/>
      <c r="P346" s="4"/>
      <c r="Q346" s="13"/>
      <c r="R346" s="13"/>
      <c r="S346" s="13"/>
      <c r="T346" s="13"/>
      <c r="U346" s="7"/>
    </row>
    <row r="347" spans="2:21" ht="18">
      <c r="B347" s="18"/>
      <c r="C347" s="13"/>
      <c r="D347" s="13"/>
      <c r="E347" s="13"/>
      <c r="F347" s="6"/>
      <c r="G347" s="13"/>
      <c r="H347" s="13"/>
      <c r="I347" s="6"/>
      <c r="J347" s="14"/>
      <c r="K347" s="14"/>
      <c r="L347" s="14"/>
      <c r="M347" s="14"/>
      <c r="N347" s="13"/>
      <c r="O347" s="13"/>
      <c r="P347" s="13"/>
      <c r="Q347" s="13"/>
      <c r="R347" s="13"/>
      <c r="S347" s="13"/>
      <c r="T347" s="13"/>
      <c r="U347" s="7"/>
    </row>
    <row r="348" spans="2:21" ht="18">
      <c r="B348" s="18"/>
      <c r="C348" s="13"/>
      <c r="D348" s="13"/>
      <c r="E348" s="13"/>
      <c r="F348" s="6"/>
      <c r="G348" s="13"/>
      <c r="H348" s="13"/>
      <c r="I348" s="6"/>
      <c r="J348" s="14"/>
      <c r="K348" s="14"/>
      <c r="L348" s="14"/>
      <c r="M348" s="14"/>
      <c r="N348" s="13"/>
      <c r="O348" s="13"/>
      <c r="P348" s="13"/>
      <c r="Q348" s="13"/>
      <c r="R348" s="13"/>
      <c r="S348" s="13"/>
      <c r="T348" s="13"/>
      <c r="U348" s="7"/>
    </row>
    <row r="349" spans="2:21" ht="18">
      <c r="B349" s="18"/>
      <c r="C349" s="13"/>
      <c r="D349" s="13"/>
      <c r="E349" s="13"/>
      <c r="F349" s="6"/>
      <c r="G349" s="13"/>
      <c r="H349" s="13"/>
      <c r="I349" s="6"/>
      <c r="J349" s="14"/>
      <c r="K349" s="14"/>
      <c r="L349" s="14"/>
      <c r="M349" s="14"/>
      <c r="N349" s="13"/>
      <c r="O349" s="13"/>
      <c r="P349" s="13"/>
      <c r="Q349" s="13"/>
      <c r="R349" s="13"/>
      <c r="S349" s="13"/>
      <c r="T349" s="13"/>
      <c r="U349" s="7"/>
    </row>
    <row r="350" spans="2:21" ht="18">
      <c r="B350" s="20"/>
      <c r="C350" s="13"/>
      <c r="D350" s="13"/>
      <c r="E350" s="13"/>
      <c r="F350" s="6"/>
      <c r="G350" s="13"/>
      <c r="H350" s="13"/>
      <c r="I350" s="4"/>
      <c r="J350" s="14"/>
      <c r="K350" s="14"/>
      <c r="L350" s="14"/>
      <c r="M350" s="14"/>
      <c r="N350" s="13"/>
      <c r="O350" s="13"/>
      <c r="P350" s="13"/>
      <c r="Q350" s="13"/>
      <c r="R350" s="13"/>
      <c r="S350" s="13"/>
      <c r="T350" s="13"/>
      <c r="U350" s="7"/>
    </row>
    <row r="351" spans="2:21" ht="18">
      <c r="B351" s="22"/>
      <c r="C351" s="13"/>
      <c r="D351" s="13"/>
      <c r="E351" s="13"/>
      <c r="F351" s="6"/>
      <c r="G351" s="13"/>
      <c r="H351" s="13"/>
      <c r="I351" s="13"/>
      <c r="J351" s="14"/>
      <c r="K351" s="14"/>
      <c r="L351" s="14"/>
      <c r="M351" s="14"/>
      <c r="N351" s="13"/>
      <c r="O351" s="13"/>
      <c r="P351" s="13"/>
      <c r="Q351" s="13"/>
      <c r="R351" s="13"/>
      <c r="S351" s="13"/>
      <c r="T351" s="13"/>
      <c r="U351" s="7"/>
    </row>
    <row r="352" spans="2:21" ht="18.75" thickBot="1">
      <c r="B352" s="9">
        <f t="shared" ref="B352:U352" si="10">SUM(B331:B351)</f>
        <v>0</v>
      </c>
      <c r="C352" s="9">
        <f t="shared" si="10"/>
        <v>0</v>
      </c>
      <c r="D352" s="9">
        <f t="shared" si="10"/>
        <v>0</v>
      </c>
      <c r="E352" s="9">
        <f t="shared" si="10"/>
        <v>0</v>
      </c>
      <c r="F352" s="9">
        <f t="shared" si="10"/>
        <v>0</v>
      </c>
      <c r="G352" s="9">
        <f t="shared" si="10"/>
        <v>0</v>
      </c>
      <c r="H352" s="9">
        <f t="shared" si="10"/>
        <v>0</v>
      </c>
      <c r="I352" s="9">
        <f t="shared" si="10"/>
        <v>0</v>
      </c>
      <c r="J352" s="9">
        <f t="shared" si="10"/>
        <v>0</v>
      </c>
      <c r="K352" s="9">
        <f t="shared" si="10"/>
        <v>0</v>
      </c>
      <c r="L352" s="9">
        <f t="shared" si="10"/>
        <v>0</v>
      </c>
      <c r="M352" s="9">
        <f t="shared" si="10"/>
        <v>0</v>
      </c>
      <c r="N352" s="9">
        <f t="shared" si="10"/>
        <v>0</v>
      </c>
      <c r="O352" s="9">
        <f t="shared" si="10"/>
        <v>0</v>
      </c>
      <c r="P352" s="9">
        <f t="shared" si="10"/>
        <v>0</v>
      </c>
      <c r="Q352" s="9">
        <f t="shared" si="10"/>
        <v>0</v>
      </c>
      <c r="R352" s="9">
        <f t="shared" si="10"/>
        <v>0</v>
      </c>
      <c r="S352" s="9">
        <f t="shared" si="10"/>
        <v>0</v>
      </c>
      <c r="T352" s="9">
        <f t="shared" si="10"/>
        <v>0</v>
      </c>
      <c r="U352" s="9">
        <f t="shared" si="10"/>
        <v>0</v>
      </c>
    </row>
    <row r="355" spans="2:21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</row>
    <row r="356" spans="2:21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</row>
    <row r="357" spans="2:21" ht="15.75" thickBot="1">
      <c r="B357" s="1"/>
      <c r="C357" s="1"/>
      <c r="D357" s="1"/>
      <c r="E357" s="1"/>
      <c r="F357" s="1"/>
      <c r="G357" s="1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2:21" ht="17.25" thickBot="1">
      <c r="B358" s="121" t="s">
        <v>12</v>
      </c>
      <c r="C358" s="122" t="s">
        <v>1</v>
      </c>
      <c r="D358" s="79" t="s">
        <v>15</v>
      </c>
      <c r="E358" s="11"/>
      <c r="F358" s="121" t="s">
        <v>21</v>
      </c>
      <c r="G358" s="121" t="s">
        <v>2</v>
      </c>
      <c r="H358" s="123" t="s">
        <v>16</v>
      </c>
      <c r="I358" s="121" t="s">
        <v>3</v>
      </c>
      <c r="J358" s="125" t="s">
        <v>6</v>
      </c>
      <c r="K358" s="125"/>
      <c r="L358" s="125"/>
      <c r="M358" s="125"/>
      <c r="N358" s="121" t="s">
        <v>4</v>
      </c>
      <c r="O358" s="125" t="s">
        <v>5</v>
      </c>
      <c r="P358" s="126" t="s">
        <v>19</v>
      </c>
      <c r="Q358" s="126" t="s">
        <v>9</v>
      </c>
      <c r="R358" s="126" t="s">
        <v>10</v>
      </c>
      <c r="S358" s="126" t="s">
        <v>20</v>
      </c>
      <c r="T358" s="126" t="s">
        <v>18</v>
      </c>
      <c r="U358" s="126" t="s">
        <v>11</v>
      </c>
    </row>
    <row r="359" spans="2:21" ht="50.25" thickBot="1">
      <c r="B359" s="121"/>
      <c r="C359" s="121"/>
      <c r="D359" s="80" t="s">
        <v>13</v>
      </c>
      <c r="E359" s="80" t="s">
        <v>14</v>
      </c>
      <c r="F359" s="121"/>
      <c r="G359" s="121"/>
      <c r="H359" s="124"/>
      <c r="I359" s="121"/>
      <c r="J359" s="81" t="s">
        <v>6</v>
      </c>
      <c r="K359" s="81" t="s">
        <v>17</v>
      </c>
      <c r="L359" s="81" t="s">
        <v>7</v>
      </c>
      <c r="M359" s="81" t="s">
        <v>8</v>
      </c>
      <c r="N359" s="121"/>
      <c r="O359" s="125"/>
      <c r="P359" s="127"/>
      <c r="Q359" s="127"/>
      <c r="R359" s="127"/>
      <c r="S359" s="127"/>
      <c r="T359" s="127"/>
      <c r="U359" s="127"/>
    </row>
    <row r="360" spans="2:21" ht="18">
      <c r="B360" s="20"/>
      <c r="C360" s="4"/>
      <c r="D360" s="4"/>
      <c r="E360" s="4"/>
      <c r="F360" s="4"/>
      <c r="G360" s="4"/>
      <c r="H360" s="4"/>
      <c r="I360" s="4"/>
      <c r="J360" s="5"/>
      <c r="K360" s="5"/>
      <c r="L360" s="5"/>
      <c r="M360" s="5"/>
      <c r="N360" s="4"/>
      <c r="O360" s="4"/>
      <c r="P360" s="4"/>
      <c r="Q360" s="4"/>
      <c r="R360" s="6"/>
      <c r="S360" s="6"/>
      <c r="T360" s="6"/>
      <c r="U360" s="7"/>
    </row>
    <row r="361" spans="2:21" ht="18">
      <c r="B361" s="21"/>
      <c r="C361" s="6"/>
      <c r="D361" s="6"/>
      <c r="E361" s="6"/>
      <c r="F361" s="6"/>
      <c r="G361" s="6"/>
      <c r="H361" s="6"/>
      <c r="I361" s="6"/>
      <c r="J361" s="8"/>
      <c r="K361" s="8"/>
      <c r="L361" s="8"/>
      <c r="M361" s="8"/>
      <c r="N361" s="6"/>
      <c r="O361" s="6"/>
      <c r="P361" s="4"/>
      <c r="Q361" s="4"/>
      <c r="R361" s="4"/>
      <c r="S361" s="4"/>
      <c r="T361" s="4"/>
      <c r="U361" s="7"/>
    </row>
    <row r="362" spans="2:21" ht="18">
      <c r="B362" s="20"/>
      <c r="C362" s="4"/>
      <c r="D362" s="4"/>
      <c r="E362" s="4"/>
      <c r="F362" s="4"/>
      <c r="G362" s="4"/>
      <c r="H362" s="4"/>
      <c r="I362" s="4"/>
      <c r="J362" s="5"/>
      <c r="K362" s="5"/>
      <c r="L362" s="5"/>
      <c r="M362" s="5"/>
      <c r="N362" s="4"/>
      <c r="O362" s="4"/>
      <c r="P362" s="4"/>
      <c r="Q362" s="4"/>
      <c r="R362" s="4"/>
      <c r="S362" s="4"/>
      <c r="T362" s="4"/>
      <c r="U362" s="7"/>
    </row>
    <row r="363" spans="2:21" ht="18">
      <c r="B363" s="20"/>
      <c r="C363" s="4"/>
      <c r="D363" s="4"/>
      <c r="E363" s="4"/>
      <c r="F363" s="4"/>
      <c r="G363" s="4"/>
      <c r="H363" s="4"/>
      <c r="I363" s="4"/>
      <c r="J363" s="5"/>
      <c r="K363" s="5"/>
      <c r="L363" s="5"/>
      <c r="M363" s="5"/>
      <c r="N363" s="4"/>
      <c r="O363" s="4"/>
      <c r="P363" s="4"/>
      <c r="Q363" s="4"/>
      <c r="R363" s="6"/>
      <c r="S363" s="6"/>
      <c r="T363" s="6"/>
      <c r="U363" s="7"/>
    </row>
    <row r="364" spans="2:21" ht="18">
      <c r="B364" s="21"/>
      <c r="C364" s="6"/>
      <c r="D364" s="6"/>
      <c r="E364" s="6"/>
      <c r="F364" s="6"/>
      <c r="G364" s="6"/>
      <c r="H364" s="6"/>
      <c r="I364" s="6"/>
      <c r="J364" s="8"/>
      <c r="K364" s="8"/>
      <c r="L364" s="8"/>
      <c r="M364" s="8"/>
      <c r="N364" s="6"/>
      <c r="O364" s="6"/>
      <c r="P364" s="6"/>
      <c r="Q364" s="6"/>
      <c r="R364" s="6"/>
      <c r="S364" s="6"/>
      <c r="T364" s="6"/>
      <c r="U364" s="7"/>
    </row>
    <row r="365" spans="2:21" ht="18">
      <c r="B365" s="21"/>
      <c r="C365" s="6"/>
      <c r="D365" s="6"/>
      <c r="E365" s="6"/>
      <c r="F365" s="6"/>
      <c r="G365" s="6"/>
      <c r="H365" s="6"/>
      <c r="I365" s="6"/>
      <c r="J365" s="8"/>
      <c r="K365" s="8"/>
      <c r="L365" s="8"/>
      <c r="M365" s="8"/>
      <c r="N365" s="6"/>
      <c r="O365" s="6"/>
      <c r="P365" s="6"/>
      <c r="Q365" s="6"/>
      <c r="R365" s="6"/>
      <c r="S365" s="6"/>
      <c r="T365" s="6"/>
      <c r="U365" s="7"/>
    </row>
    <row r="366" spans="2:21" ht="18">
      <c r="B366" s="21"/>
      <c r="C366" s="6"/>
      <c r="D366" s="6"/>
      <c r="E366" s="6"/>
      <c r="F366" s="6"/>
      <c r="G366" s="6"/>
      <c r="H366" s="6"/>
      <c r="I366" s="15"/>
      <c r="J366" s="8"/>
      <c r="K366" s="8"/>
      <c r="L366" s="8"/>
      <c r="M366" s="8"/>
      <c r="N366" s="6"/>
      <c r="O366" s="6"/>
      <c r="P366" s="6"/>
      <c r="Q366" s="6"/>
      <c r="R366" s="6"/>
      <c r="S366" s="6"/>
      <c r="T366" s="6"/>
      <c r="U366" s="7"/>
    </row>
    <row r="367" spans="2:21" ht="18">
      <c r="B367" s="21"/>
      <c r="C367" s="6"/>
      <c r="D367" s="6"/>
      <c r="E367" s="6"/>
      <c r="F367" s="6"/>
      <c r="G367" s="6"/>
      <c r="H367" s="6"/>
      <c r="I367" s="6"/>
      <c r="J367" s="8"/>
      <c r="K367" s="8"/>
      <c r="L367" s="8"/>
      <c r="M367" s="8"/>
      <c r="N367" s="6"/>
      <c r="O367" s="6"/>
      <c r="P367" s="4"/>
      <c r="Q367" s="4"/>
      <c r="R367" s="4"/>
      <c r="S367" s="4"/>
      <c r="T367" s="4"/>
      <c r="U367" s="7"/>
    </row>
    <row r="368" spans="2:21" ht="18">
      <c r="B368" s="21"/>
      <c r="C368" s="6"/>
      <c r="D368" s="6"/>
      <c r="E368" s="6"/>
      <c r="F368" s="6"/>
      <c r="G368" s="6"/>
      <c r="H368" s="6"/>
      <c r="I368" s="4"/>
      <c r="J368" s="8"/>
      <c r="K368" s="8"/>
      <c r="L368" s="8"/>
      <c r="M368" s="8"/>
      <c r="N368" s="6"/>
      <c r="O368" s="6"/>
      <c r="P368" s="6"/>
      <c r="Q368" s="6"/>
      <c r="R368" s="6"/>
      <c r="S368" s="6"/>
      <c r="T368" s="4"/>
      <c r="U368" s="7"/>
    </row>
    <row r="369" spans="2:21" ht="18">
      <c r="B369" s="21"/>
      <c r="C369" s="6"/>
      <c r="D369" s="6"/>
      <c r="E369" s="6"/>
      <c r="F369" s="6"/>
      <c r="G369" s="6"/>
      <c r="H369" s="6"/>
      <c r="I369" s="4"/>
      <c r="J369" s="82"/>
      <c r="K369" s="8"/>
      <c r="L369" s="8"/>
      <c r="M369" s="8"/>
      <c r="N369" s="6"/>
      <c r="O369" s="6"/>
      <c r="P369" s="15"/>
      <c r="Q369" s="6"/>
      <c r="R369" s="6"/>
      <c r="S369" s="6"/>
      <c r="T369" s="4"/>
      <c r="U369" s="7"/>
    </row>
    <row r="370" spans="2:21" ht="18">
      <c r="B370" s="21"/>
      <c r="C370" s="6"/>
      <c r="D370" s="6"/>
      <c r="E370" s="6"/>
      <c r="F370" s="6"/>
      <c r="G370" s="6"/>
      <c r="H370" s="6"/>
      <c r="I370" s="6"/>
      <c r="J370" s="8"/>
      <c r="K370" s="8"/>
      <c r="L370" s="8"/>
      <c r="M370" s="8"/>
      <c r="N370" s="6"/>
      <c r="O370" s="6"/>
      <c r="P370" s="6"/>
      <c r="Q370" s="6"/>
      <c r="R370" s="6"/>
      <c r="S370" s="6"/>
      <c r="T370" s="4"/>
      <c r="U370" s="7"/>
    </row>
    <row r="371" spans="2:21" ht="18">
      <c r="B371" s="21"/>
      <c r="C371" s="6"/>
      <c r="D371" s="6"/>
      <c r="E371" s="6"/>
      <c r="F371" s="6"/>
      <c r="G371" s="6"/>
      <c r="H371" s="6"/>
      <c r="I371" s="6"/>
      <c r="J371" s="8"/>
      <c r="K371" s="23"/>
      <c r="L371" s="8"/>
      <c r="M371" s="8"/>
      <c r="N371" s="6"/>
      <c r="O371" s="6"/>
      <c r="P371" s="6"/>
      <c r="Q371" s="4"/>
      <c r="R371" s="4"/>
      <c r="S371" s="4"/>
      <c r="T371" s="4"/>
      <c r="U371" s="7"/>
    </row>
    <row r="372" spans="2:21" ht="18">
      <c r="B372" s="20"/>
      <c r="C372" s="4"/>
      <c r="D372" s="4"/>
      <c r="E372" s="4"/>
      <c r="F372" s="6"/>
      <c r="G372" s="6"/>
      <c r="H372" s="4"/>
      <c r="I372" s="6"/>
      <c r="J372" s="5"/>
      <c r="K372" s="5"/>
      <c r="L372" s="5"/>
      <c r="M372" s="5"/>
      <c r="N372" s="4"/>
      <c r="O372" s="4"/>
      <c r="P372" s="4"/>
      <c r="Q372" s="4"/>
      <c r="R372" s="4"/>
      <c r="S372" s="4"/>
      <c r="T372" s="4"/>
      <c r="U372" s="7"/>
    </row>
    <row r="373" spans="2:21" ht="18">
      <c r="B373" s="21"/>
      <c r="C373" s="6"/>
      <c r="D373" s="6"/>
      <c r="E373" s="6"/>
      <c r="F373" s="6"/>
      <c r="G373" s="4"/>
      <c r="H373" s="6"/>
      <c r="I373" s="6"/>
      <c r="J373" s="8"/>
      <c r="K373" s="8"/>
      <c r="L373" s="8"/>
      <c r="M373" s="8"/>
      <c r="N373" s="6"/>
      <c r="O373" s="6"/>
      <c r="P373" s="4"/>
      <c r="Q373" s="6"/>
      <c r="R373" s="6"/>
      <c r="S373" s="6"/>
      <c r="T373" s="4"/>
      <c r="U373" s="7"/>
    </row>
    <row r="374" spans="2:21" ht="18">
      <c r="B374" s="20"/>
      <c r="C374" s="4"/>
      <c r="D374" s="4"/>
      <c r="E374" s="4"/>
      <c r="F374" s="6"/>
      <c r="G374" s="6"/>
      <c r="H374" s="4"/>
      <c r="J374" s="5"/>
      <c r="K374" s="5"/>
      <c r="L374" s="5"/>
      <c r="M374" s="5"/>
      <c r="N374" s="4"/>
      <c r="O374" s="4"/>
      <c r="P374" s="6"/>
      <c r="Q374" s="4"/>
      <c r="R374" s="4"/>
      <c r="S374" s="4"/>
      <c r="T374" s="4"/>
      <c r="U374" s="7"/>
    </row>
    <row r="375" spans="2:21" ht="18">
      <c r="B375" s="18"/>
      <c r="C375" s="15"/>
      <c r="D375" s="13"/>
      <c r="E375" s="13"/>
      <c r="F375" s="6"/>
      <c r="G375" s="4"/>
      <c r="H375" s="13"/>
      <c r="I375" s="6"/>
      <c r="J375" s="14"/>
      <c r="K375" s="14"/>
      <c r="L375" s="14"/>
      <c r="M375" s="14"/>
      <c r="N375" s="13"/>
      <c r="O375" s="13"/>
      <c r="P375" s="4"/>
      <c r="Q375" s="13"/>
      <c r="R375" s="13"/>
      <c r="S375" s="13"/>
      <c r="T375" s="13"/>
      <c r="U375" s="7"/>
    </row>
    <row r="376" spans="2:21" ht="18">
      <c r="B376" s="18"/>
      <c r="C376" s="13"/>
      <c r="D376" s="13"/>
      <c r="E376" s="13"/>
      <c r="F376" s="6"/>
      <c r="G376" s="13"/>
      <c r="H376" s="13"/>
      <c r="I376" s="6"/>
      <c r="J376" s="14"/>
      <c r="K376" s="14"/>
      <c r="L376" s="14"/>
      <c r="M376" s="14"/>
      <c r="N376" s="13"/>
      <c r="O376" s="13"/>
      <c r="P376" s="13"/>
      <c r="Q376" s="13"/>
      <c r="R376" s="13"/>
      <c r="S376" s="13"/>
      <c r="T376" s="13"/>
      <c r="U376" s="7"/>
    </row>
    <row r="377" spans="2:21" ht="18">
      <c r="B377" s="18"/>
      <c r="C377" s="13"/>
      <c r="D377" s="13"/>
      <c r="E377" s="13"/>
      <c r="F377" s="6"/>
      <c r="G377" s="13"/>
      <c r="H377" s="13"/>
      <c r="I377" s="6"/>
      <c r="J377" s="14"/>
      <c r="K377" s="14"/>
      <c r="L377" s="14"/>
      <c r="M377" s="14"/>
      <c r="N377" s="13"/>
      <c r="O377" s="13"/>
      <c r="P377" s="13"/>
      <c r="Q377" s="13"/>
      <c r="R377" s="13"/>
      <c r="S377" s="13"/>
      <c r="T377" s="13"/>
      <c r="U377" s="7"/>
    </row>
    <row r="378" spans="2:21" ht="18">
      <c r="B378" s="18"/>
      <c r="C378" s="13"/>
      <c r="D378" s="13"/>
      <c r="E378" s="13"/>
      <c r="F378" s="6"/>
      <c r="G378" s="13"/>
      <c r="H378" s="13"/>
      <c r="I378" s="6"/>
      <c r="J378" s="14"/>
      <c r="K378" s="14"/>
      <c r="L378" s="14"/>
      <c r="M378" s="14"/>
      <c r="N378" s="13"/>
      <c r="O378" s="13"/>
      <c r="P378" s="13"/>
      <c r="Q378" s="13"/>
      <c r="R378" s="13"/>
      <c r="S378" s="13"/>
      <c r="T378" s="13"/>
      <c r="U378" s="7"/>
    </row>
    <row r="379" spans="2:21" ht="18">
      <c r="B379" s="20"/>
      <c r="C379" s="13"/>
      <c r="D379" s="13"/>
      <c r="E379" s="13"/>
      <c r="F379" s="6"/>
      <c r="G379" s="13"/>
      <c r="H379" s="13"/>
      <c r="I379" s="4"/>
      <c r="J379" s="14"/>
      <c r="K379" s="14"/>
      <c r="L379" s="14"/>
      <c r="M379" s="14"/>
      <c r="N379" s="13"/>
      <c r="O379" s="13"/>
      <c r="P379" s="13"/>
      <c r="Q379" s="13"/>
      <c r="R379" s="13"/>
      <c r="S379" s="13"/>
      <c r="T379" s="13"/>
      <c r="U379" s="7"/>
    </row>
    <row r="380" spans="2:21" ht="18">
      <c r="B380" s="22"/>
      <c r="C380" s="13"/>
      <c r="D380" s="13"/>
      <c r="E380" s="13"/>
      <c r="F380" s="6"/>
      <c r="G380" s="13"/>
      <c r="H380" s="13"/>
      <c r="I380" s="13"/>
      <c r="J380" s="14"/>
      <c r="K380" s="14"/>
      <c r="L380" s="14"/>
      <c r="M380" s="14"/>
      <c r="N380" s="13"/>
      <c r="O380" s="13"/>
      <c r="P380" s="13"/>
      <c r="Q380" s="13"/>
      <c r="R380" s="13"/>
      <c r="S380" s="13"/>
      <c r="T380" s="13"/>
      <c r="U380" s="7"/>
    </row>
    <row r="381" spans="2:21" ht="18.75" thickBot="1">
      <c r="B381" s="9">
        <f t="shared" ref="B381:U381" si="11">SUM(B360:B380)</f>
        <v>0</v>
      </c>
      <c r="C381" s="9">
        <f t="shared" si="11"/>
        <v>0</v>
      </c>
      <c r="D381" s="9">
        <f t="shared" si="11"/>
        <v>0</v>
      </c>
      <c r="E381" s="9">
        <f t="shared" si="11"/>
        <v>0</v>
      </c>
      <c r="F381" s="9">
        <f t="shared" si="11"/>
        <v>0</v>
      </c>
      <c r="G381" s="9">
        <f t="shared" si="11"/>
        <v>0</v>
      </c>
      <c r="H381" s="9">
        <f t="shared" si="11"/>
        <v>0</v>
      </c>
      <c r="I381" s="9">
        <f t="shared" si="11"/>
        <v>0</v>
      </c>
      <c r="J381" s="9">
        <f t="shared" si="11"/>
        <v>0</v>
      </c>
      <c r="K381" s="9">
        <f t="shared" si="11"/>
        <v>0</v>
      </c>
      <c r="L381" s="9">
        <f t="shared" si="11"/>
        <v>0</v>
      </c>
      <c r="M381" s="9">
        <f t="shared" si="11"/>
        <v>0</v>
      </c>
      <c r="N381" s="9">
        <f t="shared" si="11"/>
        <v>0</v>
      </c>
      <c r="O381" s="9">
        <f t="shared" si="11"/>
        <v>0</v>
      </c>
      <c r="P381" s="9">
        <f t="shared" si="11"/>
        <v>0</v>
      </c>
      <c r="Q381" s="9">
        <f t="shared" si="11"/>
        <v>0</v>
      </c>
      <c r="R381" s="9">
        <f t="shared" si="11"/>
        <v>0</v>
      </c>
      <c r="S381" s="9">
        <f t="shared" si="11"/>
        <v>0</v>
      </c>
      <c r="T381" s="9">
        <f t="shared" si="11"/>
        <v>0</v>
      </c>
      <c r="U381" s="9">
        <f t="shared" si="11"/>
        <v>0</v>
      </c>
    </row>
  </sheetData>
  <mergeCells count="192">
    <mergeCell ref="U40:U41"/>
    <mergeCell ref="S40:S41"/>
    <mergeCell ref="B66:U67"/>
    <mergeCell ref="B4:U5"/>
    <mergeCell ref="B7:B8"/>
    <mergeCell ref="R7:R8"/>
    <mergeCell ref="S7:S8"/>
    <mergeCell ref="T7:T8"/>
    <mergeCell ref="T40:T41"/>
    <mergeCell ref="U7:U8"/>
    <mergeCell ref="B37:U38"/>
    <mergeCell ref="B40:B41"/>
    <mergeCell ref="C40:C41"/>
    <mergeCell ref="F40:F41"/>
    <mergeCell ref="G40:G41"/>
    <mergeCell ref="H40:H41"/>
    <mergeCell ref="I40:I41"/>
    <mergeCell ref="J40:M40"/>
    <mergeCell ref="N40:N41"/>
    <mergeCell ref="O40:O41"/>
    <mergeCell ref="P40:P41"/>
    <mergeCell ref="Q40:Q41"/>
    <mergeCell ref="R40:R41"/>
    <mergeCell ref="J7:M7"/>
    <mergeCell ref="H69:H70"/>
    <mergeCell ref="I69:I70"/>
    <mergeCell ref="J69:M69"/>
    <mergeCell ref="N69:N70"/>
    <mergeCell ref="O69:O70"/>
    <mergeCell ref="Q7:Q8"/>
    <mergeCell ref="C7:C8"/>
    <mergeCell ref="F7:F8"/>
    <mergeCell ref="G7:G8"/>
    <mergeCell ref="H7:H8"/>
    <mergeCell ref="I7:I8"/>
    <mergeCell ref="N7:N8"/>
    <mergeCell ref="O7:O8"/>
    <mergeCell ref="P7:P8"/>
    <mergeCell ref="P69:P70"/>
    <mergeCell ref="Q69:Q70"/>
    <mergeCell ref="R69:R70"/>
    <mergeCell ref="S69:S70"/>
    <mergeCell ref="T69:T70"/>
    <mergeCell ref="U69:U70"/>
    <mergeCell ref="B95:U96"/>
    <mergeCell ref="B98:B99"/>
    <mergeCell ref="C98:C99"/>
    <mergeCell ref="F98:F99"/>
    <mergeCell ref="G98:G99"/>
    <mergeCell ref="H98:H99"/>
    <mergeCell ref="I98:I99"/>
    <mergeCell ref="J98:M98"/>
    <mergeCell ref="N98:N99"/>
    <mergeCell ref="O98:O99"/>
    <mergeCell ref="P98:P99"/>
    <mergeCell ref="Q98:Q99"/>
    <mergeCell ref="R98:R99"/>
    <mergeCell ref="S98:S99"/>
    <mergeCell ref="T98:T99"/>
    <mergeCell ref="U98:U99"/>
    <mergeCell ref="B69:B70"/>
    <mergeCell ref="C69:C70"/>
    <mergeCell ref="F69:F70"/>
    <mergeCell ref="G69:G70"/>
    <mergeCell ref="B123:U124"/>
    <mergeCell ref="B126:B127"/>
    <mergeCell ref="C126:C127"/>
    <mergeCell ref="F126:F127"/>
    <mergeCell ref="G126:G127"/>
    <mergeCell ref="H126:H127"/>
    <mergeCell ref="I126:I127"/>
    <mergeCell ref="J126:M126"/>
    <mergeCell ref="N126:N127"/>
    <mergeCell ref="O126:O127"/>
    <mergeCell ref="P126:P127"/>
    <mergeCell ref="Q126:Q127"/>
    <mergeCell ref="O164:O165"/>
    <mergeCell ref="B164:B165"/>
    <mergeCell ref="C164:C165"/>
    <mergeCell ref="F164:F165"/>
    <mergeCell ref="G164:G165"/>
    <mergeCell ref="R126:R127"/>
    <mergeCell ref="S126:S127"/>
    <mergeCell ref="T126:T127"/>
    <mergeCell ref="U126:U127"/>
    <mergeCell ref="B161:U162"/>
    <mergeCell ref="U164:U165"/>
    <mergeCell ref="P164:P165"/>
    <mergeCell ref="Q164:Q165"/>
    <mergeCell ref="R164:R165"/>
    <mergeCell ref="S164:S165"/>
    <mergeCell ref="T164:T165"/>
    <mergeCell ref="H164:H165"/>
    <mergeCell ref="I164:I165"/>
    <mergeCell ref="J164:M164"/>
    <mergeCell ref="N164:N165"/>
    <mergeCell ref="B210:U211"/>
    <mergeCell ref="B213:B214"/>
    <mergeCell ref="C213:C214"/>
    <mergeCell ref="F213:F214"/>
    <mergeCell ref="G213:G214"/>
    <mergeCell ref="H213:H214"/>
    <mergeCell ref="I213:I214"/>
    <mergeCell ref="J213:M213"/>
    <mergeCell ref="N213:N214"/>
    <mergeCell ref="O213:O214"/>
    <mergeCell ref="P213:P214"/>
    <mergeCell ref="Q213:Q214"/>
    <mergeCell ref="R213:R214"/>
    <mergeCell ref="S213:S214"/>
    <mergeCell ref="T213:T214"/>
    <mergeCell ref="U213:U214"/>
    <mergeCell ref="B239:U240"/>
    <mergeCell ref="B242:B243"/>
    <mergeCell ref="C242:C243"/>
    <mergeCell ref="F242:F243"/>
    <mergeCell ref="G242:G243"/>
    <mergeCell ref="H242:H243"/>
    <mergeCell ref="I242:I243"/>
    <mergeCell ref="J242:M242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B268:U269"/>
    <mergeCell ref="B271:B272"/>
    <mergeCell ref="C271:C272"/>
    <mergeCell ref="F271:F272"/>
    <mergeCell ref="G271:G272"/>
    <mergeCell ref="H271:H272"/>
    <mergeCell ref="I271:I272"/>
    <mergeCell ref="J271:M271"/>
    <mergeCell ref="N271:N272"/>
    <mergeCell ref="O271:O272"/>
    <mergeCell ref="P271:P272"/>
    <mergeCell ref="Q271:Q272"/>
    <mergeCell ref="O300:O301"/>
    <mergeCell ref="B300:B301"/>
    <mergeCell ref="C300:C301"/>
    <mergeCell ref="F300:F301"/>
    <mergeCell ref="G300:G301"/>
    <mergeCell ref="R271:R272"/>
    <mergeCell ref="S271:S272"/>
    <mergeCell ref="T271:T272"/>
    <mergeCell ref="U271:U272"/>
    <mergeCell ref="B297:U298"/>
    <mergeCell ref="U300:U301"/>
    <mergeCell ref="P300:P301"/>
    <mergeCell ref="Q300:Q301"/>
    <mergeCell ref="R300:R301"/>
    <mergeCell ref="S300:S301"/>
    <mergeCell ref="T300:T301"/>
    <mergeCell ref="H300:H301"/>
    <mergeCell ref="I300:I301"/>
    <mergeCell ref="J300:M300"/>
    <mergeCell ref="N300:N301"/>
    <mergeCell ref="B326:U327"/>
    <mergeCell ref="B329:B330"/>
    <mergeCell ref="C329:C330"/>
    <mergeCell ref="F329:F330"/>
    <mergeCell ref="G329:G330"/>
    <mergeCell ref="H329:H330"/>
    <mergeCell ref="I329:I330"/>
    <mergeCell ref="J329:M329"/>
    <mergeCell ref="N329:N330"/>
    <mergeCell ref="O329:O330"/>
    <mergeCell ref="P329:P330"/>
    <mergeCell ref="Q329:Q330"/>
    <mergeCell ref="R329:R330"/>
    <mergeCell ref="S329:S330"/>
    <mergeCell ref="S358:S359"/>
    <mergeCell ref="T358:T359"/>
    <mergeCell ref="U358:U359"/>
    <mergeCell ref="T329:T330"/>
    <mergeCell ref="U329:U330"/>
    <mergeCell ref="B355:U356"/>
    <mergeCell ref="B358:B359"/>
    <mergeCell ref="C358:C359"/>
    <mergeCell ref="F358:F359"/>
    <mergeCell ref="G358:G359"/>
    <mergeCell ref="H358:H359"/>
    <mergeCell ref="I358:I359"/>
    <mergeCell ref="J358:M358"/>
    <mergeCell ref="N358:N359"/>
    <mergeCell ref="O358:O359"/>
    <mergeCell ref="P358:P359"/>
    <mergeCell ref="Q358:Q359"/>
    <mergeCell ref="R358:R35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V365"/>
  <sheetViews>
    <sheetView topLeftCell="A216" zoomScale="59" zoomScaleNormal="59" workbookViewId="0">
      <selection activeCell="S228" sqref="S228"/>
    </sheetView>
  </sheetViews>
  <sheetFormatPr baseColWidth="10" defaultColWidth="11.42578125" defaultRowHeight="15"/>
  <cols>
    <col min="1" max="1" width="2.28515625" customWidth="1"/>
    <col min="2" max="2" width="15.42578125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3.2851562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>
        <v>44199</v>
      </c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/>
      <c r="Q9" s="4"/>
      <c r="R9" s="4">
        <v>3500</v>
      </c>
      <c r="S9" s="6"/>
      <c r="T9" s="6"/>
      <c r="U9" s="6"/>
      <c r="V9" s="7"/>
    </row>
    <row r="10" spans="2:22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/>
      <c r="Q10" s="4">
        <v>10700</v>
      </c>
      <c r="R10" s="4">
        <v>1200</v>
      </c>
      <c r="S10" s="4"/>
      <c r="T10" s="4"/>
      <c r="U10" s="4"/>
      <c r="V10" s="7"/>
    </row>
    <row r="11" spans="2:22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>
        <v>0</v>
      </c>
      <c r="R11" s="4">
        <v>900</v>
      </c>
      <c r="S11" s="4"/>
      <c r="T11" s="4"/>
      <c r="U11" s="4"/>
      <c r="V11" s="7"/>
    </row>
    <row r="12" spans="2:22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/>
      <c r="Q12" s="4">
        <v>12759</v>
      </c>
      <c r="R12" s="4">
        <v>1200</v>
      </c>
      <c r="S12" s="6"/>
      <c r="T12" s="6"/>
      <c r="U12" s="6"/>
      <c r="V12" s="7"/>
    </row>
    <row r="13" spans="2:22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>
        <v>2850</v>
      </c>
      <c r="R13" s="6">
        <v>600</v>
      </c>
      <c r="S13" s="6"/>
      <c r="T13" s="6"/>
      <c r="U13" s="6"/>
      <c r="V13" s="7"/>
    </row>
    <row r="14" spans="2:22" ht="18">
      <c r="B14" s="49">
        <v>44206</v>
      </c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>
        <v>6000</v>
      </c>
      <c r="R14" s="6">
        <v>2800</v>
      </c>
      <c r="S14" s="6"/>
      <c r="T14" s="6"/>
      <c r="U14" s="6"/>
      <c r="V14" s="7"/>
    </row>
    <row r="15" spans="2:22" ht="18">
      <c r="B15" s="49">
        <v>44207</v>
      </c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>
        <v>0</v>
      </c>
      <c r="R15" s="6">
        <v>1200</v>
      </c>
      <c r="S15" s="6"/>
      <c r="T15" s="6"/>
      <c r="U15" s="6"/>
      <c r="V15" s="7"/>
    </row>
    <row r="16" spans="2:22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>
        <v>8325</v>
      </c>
      <c r="R16" s="4">
        <v>900</v>
      </c>
      <c r="S16" s="4"/>
      <c r="T16" s="4"/>
      <c r="U16" s="4"/>
      <c r="V16" s="7"/>
    </row>
    <row r="17" spans="2:22" ht="18">
      <c r="B17" s="49">
        <v>44209</v>
      </c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>
        <v>4000</v>
      </c>
      <c r="R17" s="6">
        <v>2100</v>
      </c>
      <c r="S17" s="6"/>
      <c r="T17" s="6"/>
      <c r="U17" s="4"/>
      <c r="V17" s="7"/>
    </row>
    <row r="18" spans="2:22" ht="18">
      <c r="B18" s="49">
        <v>44210</v>
      </c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>
        <v>6550</v>
      </c>
      <c r="R18" s="6">
        <v>900</v>
      </c>
      <c r="S18" s="6"/>
      <c r="T18" s="6"/>
      <c r="U18" s="4"/>
      <c r="V18" s="7"/>
    </row>
    <row r="19" spans="2:22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>
        <v>0</v>
      </c>
      <c r="R19" s="6">
        <v>0</v>
      </c>
      <c r="S19" s="6"/>
      <c r="T19" s="6"/>
      <c r="U19" s="4"/>
      <c r="V19" s="7"/>
    </row>
    <row r="20" spans="2:22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>
        <v>3500</v>
      </c>
      <c r="R20" s="4">
        <v>300</v>
      </c>
      <c r="S20" s="4"/>
      <c r="T20" s="4"/>
      <c r="U20" s="4"/>
      <c r="V20" s="7"/>
    </row>
    <row r="21" spans="2:22" ht="18">
      <c r="B21" s="49">
        <v>44215</v>
      </c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>
        <v>4250</v>
      </c>
      <c r="R21" s="4">
        <v>300</v>
      </c>
      <c r="S21" s="4"/>
      <c r="T21" s="4"/>
      <c r="U21" s="4"/>
      <c r="V21" s="7"/>
    </row>
    <row r="22" spans="2:22" ht="18">
      <c r="B22" s="49">
        <v>44216</v>
      </c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>
        <v>2000</v>
      </c>
      <c r="R22" s="6">
        <v>900</v>
      </c>
      <c r="S22" s="6"/>
      <c r="T22" s="6"/>
      <c r="U22" s="4"/>
      <c r="V22" s="7"/>
    </row>
    <row r="23" spans="2:22" ht="18">
      <c r="B23" s="49">
        <v>44217</v>
      </c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>
        <v>2000</v>
      </c>
      <c r="R23" s="4">
        <v>900</v>
      </c>
      <c r="S23" s="4"/>
      <c r="T23" s="4"/>
      <c r="U23" s="4"/>
      <c r="V23" s="7"/>
    </row>
    <row r="24" spans="2:22" ht="18">
      <c r="B24" s="49">
        <v>44220</v>
      </c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/>
      <c r="Q24" s="4">
        <v>1750</v>
      </c>
      <c r="R24" s="13">
        <v>1200</v>
      </c>
      <c r="S24" s="13"/>
      <c r="T24" s="13"/>
      <c r="U24" s="13"/>
      <c r="V24" s="7"/>
    </row>
    <row r="25" spans="2:22" ht="18">
      <c r="B25" s="49">
        <v>44221</v>
      </c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>
        <v>1200</v>
      </c>
      <c r="S25" s="13"/>
      <c r="T25" s="13"/>
      <c r="U25" s="13"/>
      <c r="V25" s="7"/>
    </row>
    <row r="26" spans="2:22" ht="18">
      <c r="B26" s="49">
        <v>44222</v>
      </c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>
        <v>3800</v>
      </c>
      <c r="R26" s="13"/>
      <c r="S26" s="13"/>
      <c r="T26" s="13"/>
      <c r="U26" s="13"/>
      <c r="V26" s="7"/>
    </row>
    <row r="27" spans="2:22" ht="18">
      <c r="B27" s="49">
        <v>44223</v>
      </c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>
        <v>0</v>
      </c>
      <c r="R27" s="13">
        <v>0</v>
      </c>
      <c r="S27" s="13"/>
      <c r="T27" s="13"/>
      <c r="U27" s="13"/>
      <c r="V27" s="7"/>
    </row>
    <row r="28" spans="2:22" ht="18">
      <c r="B28" s="49">
        <v>44224</v>
      </c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/>
      <c r="Q28" s="13">
        <v>5000</v>
      </c>
      <c r="R28" s="13">
        <v>2900</v>
      </c>
      <c r="S28" s="13"/>
      <c r="T28" s="13"/>
      <c r="U28" s="13"/>
      <c r="V28" s="7"/>
    </row>
    <row r="29" spans="2:22" ht="18">
      <c r="B29" s="49">
        <v>44227</v>
      </c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>
        <v>24500</v>
      </c>
      <c r="Q29" s="13">
        <v>2250</v>
      </c>
      <c r="R29" s="13">
        <v>1000</v>
      </c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24500</v>
      </c>
      <c r="Q30" s="9">
        <f t="shared" si="0"/>
        <v>75734</v>
      </c>
      <c r="R30" s="9">
        <f t="shared" si="0"/>
        <v>24000</v>
      </c>
      <c r="S30" s="9">
        <f t="shared" si="0"/>
        <v>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5" customHeight="1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5" customHeight="1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7.25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>
        <v>44228</v>
      </c>
      <c r="C42" s="20"/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/>
      <c r="Q42" s="4">
        <v>4763</v>
      </c>
      <c r="R42" s="4">
        <v>5800</v>
      </c>
      <c r="S42" s="6"/>
      <c r="T42" s="6"/>
      <c r="U42" s="6"/>
      <c r="V42" s="7"/>
    </row>
    <row r="43" spans="2:22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>
        <v>4000</v>
      </c>
      <c r="R43" s="4">
        <v>4300</v>
      </c>
      <c r="S43" s="4"/>
      <c r="T43" s="4"/>
      <c r="U43" s="4"/>
      <c r="V43" s="7"/>
    </row>
    <row r="44" spans="2:22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>
        <v>5250</v>
      </c>
      <c r="R44" s="4">
        <v>4400</v>
      </c>
      <c r="S44" s="4"/>
      <c r="T44" s="4"/>
      <c r="U44" s="4"/>
      <c r="V44" s="7"/>
    </row>
    <row r="45" spans="2:22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/>
      <c r="Q45" s="4">
        <v>9380</v>
      </c>
      <c r="R45" s="4">
        <v>4900</v>
      </c>
      <c r="S45" s="6"/>
      <c r="T45" s="6"/>
      <c r="U45" s="6"/>
      <c r="V45" s="7"/>
    </row>
    <row r="46" spans="2:22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>
        <v>5428</v>
      </c>
      <c r="R46" s="6">
        <v>3700</v>
      </c>
      <c r="S46" s="6"/>
      <c r="T46" s="6"/>
      <c r="U46" s="6"/>
      <c r="V46" s="7"/>
    </row>
    <row r="47" spans="2:22" ht="18">
      <c r="B47" s="49">
        <v>44235</v>
      </c>
      <c r="C47" s="21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/>
      <c r="R47" s="6">
        <v>600</v>
      </c>
      <c r="S47" s="6"/>
      <c r="T47" s="6"/>
      <c r="U47" s="6"/>
      <c r="V47" s="7"/>
    </row>
    <row r="48" spans="2:22" ht="18">
      <c r="B48" s="49">
        <v>44236</v>
      </c>
      <c r="C48" s="21"/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>
        <v>2000</v>
      </c>
      <c r="R48" s="6">
        <v>900</v>
      </c>
      <c r="S48" s="6"/>
      <c r="T48" s="6"/>
      <c r="U48" s="6"/>
      <c r="V48" s="7"/>
    </row>
    <row r="49" spans="2:22" ht="18">
      <c r="B49" s="49">
        <v>44237</v>
      </c>
      <c r="C49" s="21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/>
      <c r="R49" s="4"/>
      <c r="S49" s="4"/>
      <c r="T49" s="4"/>
      <c r="U49" s="4"/>
      <c r="V49" s="7"/>
    </row>
    <row r="50" spans="2:22" ht="18">
      <c r="B50" s="49">
        <v>44238</v>
      </c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>
        <v>1200</v>
      </c>
      <c r="R50" s="6">
        <v>1750</v>
      </c>
      <c r="S50" s="6"/>
      <c r="T50" s="6"/>
      <c r="U50" s="4"/>
      <c r="V50" s="7"/>
    </row>
    <row r="51" spans="2:22" ht="18">
      <c r="B51" s="49">
        <v>44241</v>
      </c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>
        <v>2900</v>
      </c>
      <c r="R51" s="6">
        <v>900</v>
      </c>
      <c r="S51" s="6"/>
      <c r="T51" s="6"/>
      <c r="U51" s="4"/>
      <c r="V51" s="7"/>
    </row>
    <row r="52" spans="2:22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>
        <v>300</v>
      </c>
      <c r="S52" s="6"/>
      <c r="T52" s="6"/>
      <c r="U52" s="4"/>
      <c r="V52" s="7"/>
    </row>
    <row r="53" spans="2:22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/>
      <c r="Q53" s="6">
        <v>2250</v>
      </c>
      <c r="R53" s="4">
        <v>600</v>
      </c>
      <c r="S53" s="4"/>
      <c r="T53" s="4"/>
      <c r="U53" s="4"/>
      <c r="V53" s="7"/>
    </row>
    <row r="54" spans="2:22" ht="18">
      <c r="B54" s="49">
        <v>44244</v>
      </c>
      <c r="C54" s="20"/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/>
      <c r="R54" s="4">
        <v>0</v>
      </c>
      <c r="S54" s="4"/>
      <c r="T54" s="4"/>
      <c r="U54" s="4"/>
      <c r="V54" s="7"/>
    </row>
    <row r="55" spans="2:22" ht="18">
      <c r="B55" s="49">
        <v>44245</v>
      </c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/>
      <c r="R55" s="6">
        <v>0</v>
      </c>
      <c r="S55" s="6"/>
      <c r="T55" s="6"/>
      <c r="U55" s="4"/>
      <c r="V55" s="7"/>
    </row>
    <row r="56" spans="2:22" ht="18">
      <c r="B56" s="49">
        <v>44248</v>
      </c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>
        <v>2550</v>
      </c>
      <c r="R56" s="4">
        <v>1200</v>
      </c>
      <c r="S56" s="4"/>
      <c r="T56" s="4"/>
      <c r="U56" s="4"/>
      <c r="V56" s="7"/>
    </row>
    <row r="57" spans="2:22" ht="18">
      <c r="B57" s="49">
        <v>44249</v>
      </c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/>
      <c r="Q57" s="4">
        <v>3050</v>
      </c>
      <c r="R57" s="13">
        <v>600</v>
      </c>
      <c r="S57" s="13"/>
      <c r="T57" s="13"/>
      <c r="U57" s="13"/>
      <c r="V57" s="7"/>
    </row>
    <row r="58" spans="2:22" ht="18">
      <c r="B58" s="49">
        <v>44250</v>
      </c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>
        <v>300</v>
      </c>
      <c r="S58" s="13"/>
      <c r="T58" s="13"/>
      <c r="U58" s="13"/>
      <c r="V58" s="7"/>
    </row>
    <row r="59" spans="2:22" ht="18">
      <c r="B59" s="49">
        <v>44251</v>
      </c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>
        <v>7500</v>
      </c>
      <c r="R59" s="13">
        <v>1800</v>
      </c>
      <c r="S59" s="13"/>
      <c r="T59" s="13"/>
      <c r="U59" s="13"/>
      <c r="V59" s="7"/>
    </row>
    <row r="60" spans="2:22" ht="18">
      <c r="B60" s="49">
        <v>44252</v>
      </c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/>
      <c r="Q60" s="13">
        <v>14900</v>
      </c>
      <c r="R60" s="13">
        <v>1500</v>
      </c>
      <c r="S60" s="13"/>
      <c r="T60" s="13"/>
      <c r="U60" s="13"/>
      <c r="V60" s="7"/>
    </row>
    <row r="61" spans="2:22" ht="18">
      <c r="B61" s="3"/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/>
      <c r="Q61" s="13"/>
      <c r="R61" s="13"/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0</v>
      </c>
      <c r="Q63" s="9">
        <f t="shared" si="1"/>
        <v>65171</v>
      </c>
      <c r="R63" s="9">
        <f t="shared" si="1"/>
        <v>33550</v>
      </c>
      <c r="S63" s="9">
        <f t="shared" si="1"/>
        <v>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4"/>
      <c r="P71" s="4"/>
      <c r="Q71" s="4">
        <v>12300</v>
      </c>
      <c r="R71" s="4">
        <v>3300</v>
      </c>
      <c r="S71" s="6"/>
      <c r="T71" s="6"/>
      <c r="U71" s="6"/>
      <c r="V71" s="7"/>
    </row>
    <row r="72" spans="2:22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/>
      <c r="R72" s="4"/>
      <c r="S72" s="4"/>
      <c r="T72" s="4"/>
      <c r="U72" s="4"/>
      <c r="V72" s="7"/>
    </row>
    <row r="73" spans="2:22" ht="18"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>
        <v>3500</v>
      </c>
      <c r="R73" s="4">
        <v>3500</v>
      </c>
      <c r="S73" s="4"/>
      <c r="T73" s="4"/>
      <c r="U73" s="4"/>
      <c r="V73" s="7"/>
    </row>
    <row r="74" spans="2:22" ht="18">
      <c r="B74" s="49">
        <v>44258</v>
      </c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/>
      <c r="R74" s="4"/>
      <c r="S74" s="6"/>
      <c r="T74" s="6"/>
      <c r="U74" s="6"/>
      <c r="V74" s="7"/>
    </row>
    <row r="75" spans="2:22" ht="18">
      <c r="B75" s="49">
        <v>44259</v>
      </c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6"/>
      <c r="R75" s="6"/>
      <c r="S75" s="6"/>
      <c r="T75" s="6"/>
      <c r="U75" s="6"/>
      <c r="V75" s="7"/>
    </row>
    <row r="76" spans="2:22" ht="18">
      <c r="B76" s="49">
        <v>44260</v>
      </c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6"/>
      <c r="R76" s="6"/>
      <c r="S76" s="6"/>
      <c r="T76" s="6"/>
      <c r="U76" s="6"/>
      <c r="V76" s="7"/>
    </row>
    <row r="77" spans="2:22" ht="18">
      <c r="B77" s="49">
        <v>44261</v>
      </c>
      <c r="C77" s="21"/>
      <c r="D77" s="6"/>
      <c r="E77" s="6"/>
      <c r="F77" s="6"/>
      <c r="G77" s="6"/>
      <c r="H77" s="6"/>
      <c r="I77" s="6"/>
      <c r="J77" s="15"/>
      <c r="K77" s="8"/>
      <c r="L77" s="8"/>
      <c r="M77" s="8"/>
      <c r="N77" s="8"/>
      <c r="O77" s="6"/>
      <c r="P77" s="6"/>
      <c r="Q77" s="6"/>
      <c r="R77" s="6"/>
      <c r="S77" s="6"/>
      <c r="T77" s="6"/>
      <c r="U77" s="6"/>
      <c r="V77" s="7"/>
    </row>
    <row r="78" spans="2:22" ht="18">
      <c r="B78" s="49">
        <v>44262</v>
      </c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/>
      <c r="R78" s="4"/>
      <c r="S78" s="4"/>
      <c r="T78" s="4"/>
      <c r="U78" s="4"/>
      <c r="V78" s="7"/>
    </row>
    <row r="79" spans="2:22" ht="18">
      <c r="B79" s="49">
        <v>44263</v>
      </c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6"/>
      <c r="R79" s="6"/>
      <c r="S79" s="6"/>
      <c r="T79" s="6"/>
      <c r="U79" s="4"/>
      <c r="V79" s="7"/>
    </row>
    <row r="80" spans="2:22" ht="18">
      <c r="B80" s="49">
        <v>44264</v>
      </c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15"/>
      <c r="R80" s="6"/>
      <c r="S80" s="6"/>
      <c r="T80" s="6"/>
      <c r="U80" s="4"/>
      <c r="V80" s="7"/>
    </row>
    <row r="81" spans="2:22" ht="18">
      <c r="B81" s="49">
        <v>44265</v>
      </c>
      <c r="C81" s="21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/>
      <c r="R81" s="6"/>
      <c r="S81" s="6"/>
      <c r="T81" s="6"/>
      <c r="U81" s="4"/>
      <c r="V81" s="7"/>
    </row>
    <row r="82" spans="2:22" ht="18">
      <c r="B82" s="49">
        <v>44266</v>
      </c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6"/>
      <c r="R82" s="4"/>
      <c r="S82" s="4"/>
      <c r="T82" s="4"/>
      <c r="U82" s="4"/>
      <c r="V82" s="7"/>
    </row>
    <row r="83" spans="2:22" ht="18">
      <c r="B83" s="49">
        <v>44267</v>
      </c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/>
      <c r="R83" s="4"/>
      <c r="S83" s="4"/>
      <c r="T83" s="4"/>
      <c r="U83" s="4"/>
      <c r="V83" s="7"/>
    </row>
    <row r="84" spans="2:22" ht="18">
      <c r="B84" s="49">
        <v>44269</v>
      </c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/>
      <c r="R84" s="6"/>
      <c r="S84" s="6"/>
      <c r="T84" s="6"/>
      <c r="U84" s="4"/>
      <c r="V84" s="7"/>
    </row>
    <row r="85" spans="2:22" ht="18">
      <c r="B85" s="49">
        <v>44270</v>
      </c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6"/>
      <c r="R85" s="4"/>
      <c r="S85" s="4"/>
      <c r="T85" s="4"/>
      <c r="U85" s="4"/>
      <c r="V85" s="7"/>
    </row>
    <row r="86" spans="2:22" ht="18">
      <c r="B86" s="49">
        <v>44271</v>
      </c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/>
      <c r="R86" s="13"/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13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13"/>
      <c r="S88" s="13"/>
      <c r="T88" s="13"/>
      <c r="U88" s="13"/>
      <c r="V88" s="7"/>
    </row>
    <row r="89" spans="2:22" ht="18">
      <c r="B89" s="3"/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/>
      <c r="R89" s="13"/>
      <c r="S89" s="13"/>
      <c r="T89" s="13"/>
      <c r="U89" s="13"/>
      <c r="V89" s="7"/>
    </row>
    <row r="90" spans="2:22" ht="18">
      <c r="B90" s="3"/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/>
      <c r="R90" s="13"/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/>
      <c r="R91" s="13"/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0</v>
      </c>
      <c r="Q92" s="9">
        <f t="shared" si="2"/>
        <v>15800</v>
      </c>
      <c r="R92" s="9">
        <f t="shared" si="2"/>
        <v>6800</v>
      </c>
      <c r="S92" s="9">
        <f t="shared" si="2"/>
        <v>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">
      <c r="B100" s="49"/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/>
      <c r="R100" s="4"/>
      <c r="S100" s="6"/>
      <c r="T100" s="6"/>
      <c r="U100" s="6"/>
      <c r="V100" s="7"/>
    </row>
    <row r="101" spans="2:22" ht="18">
      <c r="B101" s="49"/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/>
      <c r="R101" s="4"/>
      <c r="S101" s="4"/>
      <c r="T101" s="4"/>
      <c r="U101" s="4"/>
      <c r="V101" s="7"/>
    </row>
    <row r="102" spans="2:22" ht="18">
      <c r="B102" s="49"/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/>
      <c r="R102" s="4"/>
      <c r="S102" s="4"/>
      <c r="T102" s="4"/>
      <c r="U102" s="4"/>
      <c r="V102" s="7"/>
    </row>
    <row r="103" spans="2:22" ht="18">
      <c r="B103" s="49"/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/>
      <c r="R103" s="4"/>
      <c r="S103" s="6"/>
      <c r="T103" s="6"/>
      <c r="U103" s="6"/>
      <c r="V103" s="7"/>
    </row>
    <row r="104" spans="2:22" ht="18">
      <c r="B104" s="49"/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/>
      <c r="R104" s="6"/>
      <c r="S104" s="6"/>
      <c r="T104" s="6"/>
      <c r="U104" s="6"/>
      <c r="V104" s="7"/>
    </row>
    <row r="105" spans="2:22" ht="18">
      <c r="B105" s="49"/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/>
      <c r="R105" s="6"/>
      <c r="S105" s="6"/>
      <c r="T105" s="6"/>
      <c r="U105" s="6"/>
      <c r="V105" s="7"/>
    </row>
    <row r="106" spans="2:22" ht="18">
      <c r="B106" s="49"/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/>
      <c r="R106" s="6"/>
      <c r="S106" s="6"/>
      <c r="T106" s="6"/>
      <c r="U106" s="6"/>
      <c r="V106" s="7"/>
    </row>
    <row r="107" spans="2:22" ht="18">
      <c r="B107" s="49"/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/>
      <c r="R107" s="4"/>
      <c r="S107" s="4"/>
      <c r="T107" s="4"/>
      <c r="U107" s="4"/>
      <c r="V107" s="7"/>
    </row>
    <row r="108" spans="2:22" ht="18">
      <c r="B108" s="49"/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/>
      <c r="R108" s="6"/>
      <c r="S108" s="6"/>
      <c r="T108" s="6"/>
      <c r="U108" s="4"/>
      <c r="V108" s="7"/>
    </row>
    <row r="109" spans="2:22" ht="18">
      <c r="B109" s="49"/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/>
      <c r="R109" s="6"/>
      <c r="S109" s="6"/>
      <c r="T109" s="6"/>
      <c r="U109" s="4"/>
      <c r="V109" s="7"/>
    </row>
    <row r="110" spans="2:22" ht="18">
      <c r="B110" s="49"/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/>
      <c r="S110" s="6"/>
      <c r="T110" s="6"/>
      <c r="U110" s="4"/>
      <c r="V110" s="7"/>
    </row>
    <row r="111" spans="2:22" ht="18">
      <c r="B111" s="49"/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/>
      <c r="R111" s="4"/>
      <c r="S111" s="4"/>
      <c r="T111" s="4"/>
      <c r="U111" s="4"/>
      <c r="V111" s="7"/>
    </row>
    <row r="112" spans="2:22" ht="18">
      <c r="B112" s="49"/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/>
      <c r="N112" s="5"/>
      <c r="O112" s="4"/>
      <c r="P112" s="4"/>
      <c r="Q112" s="4"/>
      <c r="R112" s="4"/>
      <c r="S112" s="4"/>
      <c r="T112" s="4"/>
      <c r="U112" s="4"/>
      <c r="V112" s="7"/>
    </row>
    <row r="113" spans="2:22" ht="18">
      <c r="B113" s="49"/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/>
      <c r="R113" s="6"/>
      <c r="S113" s="6"/>
      <c r="T113" s="6"/>
      <c r="U113" s="4"/>
      <c r="V113" s="7"/>
    </row>
    <row r="114" spans="2:22" ht="18">
      <c r="B114" s="49"/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">
      <c r="B115" s="49"/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">
      <c r="B116" s="3"/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0</v>
      </c>
      <c r="R121" s="9">
        <f t="shared" si="3"/>
        <v>0</v>
      </c>
      <c r="S121" s="9">
        <f t="shared" si="3"/>
        <v>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/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/>
      <c r="R128" s="4"/>
      <c r="S128" s="6"/>
      <c r="T128" s="6"/>
      <c r="U128" s="6"/>
      <c r="V128" s="7"/>
    </row>
    <row r="129" spans="2:22" ht="18">
      <c r="B129" s="49"/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/>
      <c r="R129" s="4"/>
      <c r="S129" s="4"/>
      <c r="T129" s="4"/>
      <c r="U129" s="4"/>
      <c r="V129" s="7"/>
    </row>
    <row r="130" spans="2:22" ht="18">
      <c r="B130" s="49"/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/>
      <c r="R130" s="4"/>
      <c r="S130" s="4"/>
      <c r="T130" s="4"/>
      <c r="U130" s="4"/>
      <c r="V130" s="7"/>
    </row>
    <row r="131" spans="2:22" ht="18">
      <c r="B131" s="49"/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/>
      <c r="R131" s="4"/>
      <c r="S131" s="6"/>
      <c r="T131" s="6"/>
      <c r="U131" s="6"/>
      <c r="V131" s="7"/>
    </row>
    <row r="132" spans="2:22" ht="18">
      <c r="B132" s="49"/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/>
      <c r="R132" s="6"/>
      <c r="S132" s="6"/>
      <c r="T132" s="6"/>
      <c r="U132" s="6"/>
      <c r="V132" s="7"/>
    </row>
    <row r="133" spans="2:22" ht="18">
      <c r="B133" s="49"/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/>
      <c r="R133" s="6"/>
      <c r="S133" s="6"/>
      <c r="T133" s="6"/>
      <c r="U133" s="6"/>
      <c r="V133" s="7"/>
    </row>
    <row r="134" spans="2:22" ht="18">
      <c r="B134" s="49"/>
      <c r="C134" s="21"/>
      <c r="D134" s="6"/>
      <c r="E134" s="6"/>
      <c r="F134" s="6"/>
      <c r="G134" s="6"/>
      <c r="H134" s="6"/>
      <c r="I134" s="6"/>
      <c r="J134" s="15"/>
      <c r="K134" s="8"/>
      <c r="L134" s="8"/>
      <c r="M134" s="8"/>
      <c r="N134" s="8"/>
      <c r="O134" s="6"/>
      <c r="P134" s="6"/>
      <c r="Q134" s="6"/>
      <c r="R134" s="6"/>
      <c r="S134" s="6"/>
      <c r="T134" s="6"/>
      <c r="U134" s="6"/>
      <c r="V134" s="7"/>
    </row>
    <row r="135" spans="2:22" ht="18">
      <c r="B135" s="49"/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/>
      <c r="R135" s="4"/>
      <c r="S135" s="4"/>
      <c r="T135" s="4"/>
      <c r="U135" s="4"/>
      <c r="V135" s="7"/>
    </row>
    <row r="136" spans="2:22" ht="18">
      <c r="B136" s="49"/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6"/>
      <c r="R136" s="6"/>
      <c r="S136" s="6"/>
      <c r="T136" s="6"/>
      <c r="U136" s="4"/>
      <c r="V136" s="7"/>
    </row>
    <row r="137" spans="2:22" ht="18">
      <c r="B137" s="49"/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/>
      <c r="R137" s="6"/>
      <c r="S137" s="6"/>
      <c r="T137" s="6"/>
      <c r="U137" s="4"/>
      <c r="V137" s="7"/>
    </row>
    <row r="138" spans="2:22" ht="18">
      <c r="B138" s="49"/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/>
      <c r="R138" s="6"/>
      <c r="S138" s="6"/>
      <c r="T138" s="6"/>
      <c r="U138" s="4"/>
      <c r="V138" s="7"/>
    </row>
    <row r="139" spans="2:22" ht="18">
      <c r="B139" s="49"/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/>
      <c r="R139" s="4"/>
      <c r="S139" s="4"/>
      <c r="T139" s="4"/>
      <c r="U139" s="4"/>
      <c r="V139" s="7"/>
    </row>
    <row r="140" spans="2:22" ht="18">
      <c r="B140" s="49"/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/>
      <c r="R140" s="4"/>
      <c r="S140" s="4"/>
      <c r="T140" s="4"/>
      <c r="U140" s="4"/>
      <c r="V140" s="7"/>
    </row>
    <row r="141" spans="2:22" ht="18">
      <c r="B141" s="49"/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/>
      <c r="R141" s="6"/>
      <c r="S141" s="6"/>
      <c r="T141" s="6"/>
      <c r="U141" s="4"/>
      <c r="V141" s="7"/>
    </row>
    <row r="142" spans="2:22" ht="18">
      <c r="B142" s="49"/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/>
      <c r="R142" s="4"/>
      <c r="S142" s="4"/>
      <c r="T142" s="4"/>
      <c r="U142" s="4"/>
      <c r="V142" s="7"/>
    </row>
    <row r="143" spans="2:22" ht="18">
      <c r="B143" s="49"/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/>
      <c r="R143" s="13"/>
      <c r="S143" s="13"/>
      <c r="T143" s="13"/>
      <c r="U143" s="13"/>
      <c r="V143" s="7"/>
    </row>
    <row r="144" spans="2:22" ht="18">
      <c r="B144" s="3"/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/>
      <c r="S144" s="13"/>
      <c r="T144" s="13"/>
      <c r="U144" s="13"/>
      <c r="V144" s="7"/>
    </row>
    <row r="145" spans="2:22" ht="18">
      <c r="B145" s="3"/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/>
      <c r="T145" s="13"/>
      <c r="U145" s="13"/>
      <c r="V145" s="7"/>
    </row>
    <row r="146" spans="2:22" ht="18">
      <c r="B146" s="3"/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/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.75" thickBot="1">
      <c r="B149" s="19" t="s">
        <v>11</v>
      </c>
      <c r="C149" s="9">
        <f t="shared" ref="C149:V149" si="4">SUM(C128:C148)</f>
        <v>0</v>
      </c>
      <c r="D149" s="9">
        <f t="shared" si="4"/>
        <v>0</v>
      </c>
      <c r="E149" s="9">
        <f t="shared" si="4"/>
        <v>0</v>
      </c>
      <c r="F149" s="9">
        <f t="shared" si="4"/>
        <v>0</v>
      </c>
      <c r="G149" s="9">
        <f t="shared" si="4"/>
        <v>0</v>
      </c>
      <c r="H149" s="9">
        <f t="shared" si="4"/>
        <v>0</v>
      </c>
      <c r="I149" s="9">
        <f t="shared" si="4"/>
        <v>0</v>
      </c>
      <c r="J149" s="9">
        <f t="shared" si="4"/>
        <v>0</v>
      </c>
      <c r="K149" s="9">
        <f t="shared" si="4"/>
        <v>0</v>
      </c>
      <c r="L149" s="9">
        <f t="shared" si="4"/>
        <v>0</v>
      </c>
      <c r="M149" s="9">
        <f t="shared" si="4"/>
        <v>0</v>
      </c>
      <c r="N149" s="9">
        <f t="shared" si="4"/>
        <v>0</v>
      </c>
      <c r="O149" s="9">
        <f t="shared" si="4"/>
        <v>0</v>
      </c>
      <c r="P149" s="9">
        <f t="shared" si="4"/>
        <v>0</v>
      </c>
      <c r="Q149" s="9">
        <f t="shared" si="4"/>
        <v>0</v>
      </c>
      <c r="R149" s="9">
        <f t="shared" si="4"/>
        <v>0</v>
      </c>
      <c r="S149" s="9">
        <f t="shared" si="4"/>
        <v>0</v>
      </c>
      <c r="T149" s="9">
        <f t="shared" si="4"/>
        <v>0</v>
      </c>
      <c r="U149" s="9">
        <f t="shared" si="4"/>
        <v>0</v>
      </c>
      <c r="V149" s="9">
        <f t="shared" si="4"/>
        <v>0</v>
      </c>
    </row>
    <row r="152" spans="2:22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 ht="15.75" thickBot="1"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121" t="s">
        <v>2</v>
      </c>
      <c r="I155" s="123" t="s">
        <v>16</v>
      </c>
      <c r="J155" s="121" t="s">
        <v>3</v>
      </c>
      <c r="K155" s="125" t="s">
        <v>6</v>
      </c>
      <c r="L155" s="125"/>
      <c r="M155" s="125"/>
      <c r="N155" s="125"/>
      <c r="O155" s="121" t="s">
        <v>4</v>
      </c>
      <c r="P155" s="125" t="s">
        <v>5</v>
      </c>
      <c r="Q155" s="126" t="s">
        <v>19</v>
      </c>
      <c r="R155" s="126" t="s">
        <v>9</v>
      </c>
      <c r="S155" s="126" t="s">
        <v>10</v>
      </c>
      <c r="T155" s="126" t="s">
        <v>20</v>
      </c>
      <c r="U155" s="126" t="s">
        <v>18</v>
      </c>
      <c r="V155" s="126" t="s">
        <v>11</v>
      </c>
    </row>
    <row r="156" spans="2:22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121"/>
      <c r="I156" s="124"/>
      <c r="J156" s="121"/>
      <c r="K156" s="81" t="s">
        <v>6</v>
      </c>
      <c r="L156" s="81" t="s">
        <v>17</v>
      </c>
      <c r="M156" s="81" t="s">
        <v>7</v>
      </c>
      <c r="N156" s="81" t="s">
        <v>8</v>
      </c>
      <c r="O156" s="121"/>
      <c r="P156" s="125"/>
      <c r="Q156" s="127"/>
      <c r="R156" s="127"/>
      <c r="S156" s="127"/>
      <c r="T156" s="127"/>
      <c r="U156" s="127"/>
      <c r="V156" s="127"/>
    </row>
    <row r="157" spans="2:22" ht="23.25">
      <c r="B157" s="93"/>
      <c r="C157" s="94"/>
      <c r="D157" s="4"/>
      <c r="E157" s="4"/>
      <c r="F157" s="4"/>
      <c r="G157" s="4"/>
      <c r="H157" s="4"/>
      <c r="I157" s="4"/>
      <c r="J157" s="4"/>
      <c r="K157" s="5"/>
      <c r="L157" s="5"/>
      <c r="M157" s="5"/>
      <c r="N157" s="5"/>
      <c r="O157" s="4"/>
      <c r="P157" s="4"/>
      <c r="Q157" s="4"/>
      <c r="R157" s="4"/>
      <c r="S157" s="6"/>
      <c r="T157" s="6"/>
      <c r="U157" s="6"/>
      <c r="V157" s="7"/>
    </row>
    <row r="158" spans="2:22" ht="23.25">
      <c r="B158" s="93"/>
      <c r="C158" s="21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4"/>
      <c r="R158" s="4"/>
      <c r="S158" s="4"/>
      <c r="T158" s="4"/>
      <c r="U158" s="4"/>
      <c r="V158" s="7"/>
    </row>
    <row r="159" spans="2:22" ht="23.25">
      <c r="B159" s="93"/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/>
      <c r="S159" s="4"/>
      <c r="T159" s="4"/>
      <c r="U159" s="4"/>
      <c r="V159" s="7"/>
    </row>
    <row r="160" spans="2:22" ht="23.25">
      <c r="B160" s="93"/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/>
      <c r="R160" s="4"/>
      <c r="S160" s="6"/>
      <c r="T160" s="6"/>
      <c r="U160" s="6"/>
      <c r="V160" s="7"/>
    </row>
    <row r="161" spans="2:22" ht="23.25">
      <c r="B161" s="93"/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23.25">
      <c r="B162" s="93"/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23.25">
      <c r="B163" s="93"/>
      <c r="C163" s="21"/>
      <c r="D163" s="6"/>
      <c r="E163" s="6"/>
      <c r="F163" s="6"/>
      <c r="G163" s="6"/>
      <c r="H163" s="6"/>
      <c r="I163" s="6"/>
      <c r="J163" s="15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7"/>
    </row>
    <row r="164" spans="2:22" ht="23.25">
      <c r="B164" s="93"/>
      <c r="C164" s="21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4"/>
      <c r="R164" s="4"/>
      <c r="S164" s="4"/>
      <c r="T164" s="4"/>
      <c r="U164" s="4"/>
      <c r="V164" s="7"/>
    </row>
    <row r="165" spans="2:22" ht="23.25">
      <c r="B165" s="93"/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4"/>
      <c r="V165" s="7"/>
    </row>
    <row r="166" spans="2:22" ht="23.25">
      <c r="B166" s="93"/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15"/>
      <c r="R166" s="6"/>
      <c r="S166" s="6"/>
      <c r="T166" s="6"/>
      <c r="U166" s="4"/>
      <c r="V166" s="7"/>
    </row>
    <row r="167" spans="2:22" ht="23.25">
      <c r="B167" s="93"/>
      <c r="C167" s="21"/>
      <c r="D167" s="6"/>
      <c r="E167" s="6"/>
      <c r="F167" s="6"/>
      <c r="G167" s="6"/>
      <c r="H167" s="6"/>
      <c r="I167" s="6"/>
      <c r="J167" s="4"/>
      <c r="K167" s="8"/>
      <c r="L167" s="8"/>
      <c r="M167" s="8"/>
      <c r="N167" s="8"/>
      <c r="O167" s="6"/>
      <c r="P167" s="6"/>
      <c r="Q167" s="15"/>
      <c r="R167" s="6"/>
      <c r="S167" s="6"/>
      <c r="T167" s="6"/>
      <c r="U167" s="4"/>
      <c r="V167" s="7"/>
    </row>
    <row r="168" spans="2:22" ht="23.25">
      <c r="B168" s="93"/>
      <c r="C168" s="21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8"/>
      <c r="O168" s="6"/>
      <c r="P168" s="6"/>
      <c r="Q168" s="6"/>
      <c r="R168" s="6"/>
      <c r="S168" s="6"/>
      <c r="T168" s="6"/>
      <c r="U168" s="4"/>
      <c r="V168" s="7"/>
    </row>
    <row r="169" spans="2:22" ht="23.25">
      <c r="B169" s="93"/>
      <c r="C169" s="21"/>
      <c r="D169" s="6"/>
      <c r="E169" s="6"/>
      <c r="F169" s="6"/>
      <c r="G169" s="6"/>
      <c r="H169" s="6"/>
      <c r="I169" s="6"/>
      <c r="J169" s="6"/>
      <c r="K169" s="8"/>
      <c r="L169" s="23"/>
      <c r="M169" s="8"/>
      <c r="N169" s="8"/>
      <c r="O169" s="6"/>
      <c r="P169" s="6"/>
      <c r="Q169" s="6"/>
      <c r="R169" s="4"/>
      <c r="S169" s="4"/>
      <c r="T169" s="4"/>
      <c r="U169" s="4"/>
      <c r="V169" s="7"/>
    </row>
    <row r="170" spans="2:22" ht="23.25">
      <c r="B170" s="93"/>
      <c r="C170" s="20"/>
      <c r="D170" s="4"/>
      <c r="E170" s="4"/>
      <c r="F170" s="4"/>
      <c r="G170" s="6"/>
      <c r="H170" s="6"/>
      <c r="I170" s="4"/>
      <c r="J170" s="6"/>
      <c r="K170" s="5"/>
      <c r="L170" s="5"/>
      <c r="M170" s="5"/>
      <c r="N170" s="5"/>
      <c r="O170" s="4"/>
      <c r="P170" s="4"/>
      <c r="Q170" s="4"/>
      <c r="R170" s="4"/>
      <c r="S170" s="4"/>
      <c r="T170" s="4"/>
      <c r="U170" s="4"/>
      <c r="V170" s="7"/>
    </row>
    <row r="171" spans="2:22" ht="23.25">
      <c r="B171" s="93"/>
      <c r="C171" s="21"/>
      <c r="D171" s="6"/>
      <c r="E171" s="6"/>
      <c r="F171" s="6"/>
      <c r="G171" s="6"/>
      <c r="H171" s="4"/>
      <c r="I171" s="6"/>
      <c r="J171" s="6"/>
      <c r="K171" s="8"/>
      <c r="L171" s="8"/>
      <c r="M171" s="8"/>
      <c r="N171" s="8"/>
      <c r="O171" s="6"/>
      <c r="P171" s="6"/>
      <c r="Q171" s="4"/>
      <c r="R171" s="6"/>
      <c r="S171" s="6"/>
      <c r="T171" s="6"/>
      <c r="U171" s="4"/>
      <c r="V171" s="7"/>
    </row>
    <row r="172" spans="2:22" ht="18">
      <c r="B172" s="49"/>
      <c r="C172" s="20"/>
      <c r="D172" s="4"/>
      <c r="E172" s="4"/>
      <c r="F172" s="4"/>
      <c r="G172" s="6"/>
      <c r="H172" s="6"/>
      <c r="I172" s="4"/>
      <c r="K172" s="5"/>
      <c r="L172" s="5"/>
      <c r="M172" s="5"/>
      <c r="N172" s="5"/>
      <c r="O172" s="4"/>
      <c r="P172" s="4"/>
      <c r="Q172" s="6"/>
      <c r="R172" s="4"/>
      <c r="S172" s="4"/>
      <c r="T172" s="4"/>
      <c r="U172" s="4"/>
      <c r="V172" s="7"/>
    </row>
    <row r="173" spans="2:22" ht="18">
      <c r="B173" s="49"/>
      <c r="C173" s="18"/>
      <c r="D173" s="15"/>
      <c r="E173" s="13"/>
      <c r="F173" s="13"/>
      <c r="G173" s="6"/>
      <c r="H173" s="4"/>
      <c r="I173" s="13"/>
      <c r="J173" s="6"/>
      <c r="K173" s="14"/>
      <c r="L173" s="14"/>
      <c r="M173" s="14"/>
      <c r="N173" s="14"/>
      <c r="O173" s="13"/>
      <c r="P173" s="13"/>
      <c r="Q173" s="4"/>
      <c r="R173" s="13"/>
      <c r="S173" s="13"/>
      <c r="T173" s="13"/>
      <c r="U173" s="13"/>
      <c r="V173" s="7"/>
    </row>
    <row r="174" spans="2:22" ht="18">
      <c r="B174" s="3"/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3"/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3"/>
      <c r="C176" s="18"/>
      <c r="D176" s="13"/>
      <c r="E176" s="13"/>
      <c r="F176" s="13"/>
      <c r="G176" s="6"/>
      <c r="H176" s="13"/>
      <c r="I176" s="13"/>
      <c r="J176" s="6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">
      <c r="B177" s="3"/>
      <c r="C177" s="20"/>
      <c r="D177" s="13"/>
      <c r="E177" s="13"/>
      <c r="F177" s="13"/>
      <c r="G177" s="6"/>
      <c r="H177" s="13"/>
      <c r="I177" s="13"/>
      <c r="J177" s="4"/>
      <c r="K177" s="14"/>
      <c r="L177" s="14"/>
      <c r="M177" s="14"/>
      <c r="N177" s="14"/>
      <c r="O177" s="13"/>
      <c r="P177" s="13"/>
      <c r="Q177" s="13"/>
      <c r="R177" s="13"/>
      <c r="S177" s="13"/>
      <c r="T177" s="13"/>
      <c r="U177" s="13"/>
      <c r="V177" s="7"/>
    </row>
    <row r="178" spans="2:22" ht="18">
      <c r="B178" s="3"/>
      <c r="C178" s="22"/>
      <c r="D178" s="13"/>
      <c r="E178" s="13"/>
      <c r="F178" s="13"/>
      <c r="G178" s="6"/>
      <c r="H178" s="13"/>
      <c r="I178" s="13"/>
      <c r="J178" s="13"/>
      <c r="K178" s="14"/>
      <c r="L178" s="14"/>
      <c r="M178" s="14"/>
      <c r="N178" s="14"/>
      <c r="O178" s="13"/>
      <c r="P178" s="13"/>
      <c r="Q178" s="13"/>
      <c r="R178" s="13"/>
      <c r="S178" s="13"/>
      <c r="T178" s="13"/>
      <c r="U178" s="13"/>
      <c r="V178" s="7"/>
    </row>
    <row r="179" spans="2:22" ht="18">
      <c r="B179" s="3"/>
      <c r="C179" s="22"/>
      <c r="D179" s="13"/>
      <c r="E179" s="13"/>
      <c r="F179" s="13"/>
      <c r="G179" s="6"/>
      <c r="H179" s="13"/>
      <c r="I179" s="13"/>
      <c r="J179" s="13"/>
      <c r="K179" s="14"/>
      <c r="L179" s="14"/>
      <c r="M179" s="14"/>
      <c r="N179" s="14"/>
      <c r="O179" s="13"/>
      <c r="P179" s="13"/>
      <c r="Q179" s="13"/>
      <c r="R179" s="13"/>
      <c r="S179" s="13"/>
      <c r="T179" s="13"/>
      <c r="U179" s="13"/>
      <c r="V179" s="7"/>
    </row>
    <row r="180" spans="2:22" ht="18">
      <c r="B180" s="3"/>
      <c r="C180" s="22"/>
      <c r="D180" s="13"/>
      <c r="E180" s="13"/>
      <c r="F180" s="13"/>
      <c r="G180" s="6"/>
      <c r="H180" s="13"/>
      <c r="I180" s="13"/>
      <c r="J180" s="13"/>
      <c r="K180" s="14"/>
      <c r="L180" s="14"/>
      <c r="M180" s="14"/>
      <c r="N180" s="14"/>
      <c r="O180" s="13"/>
      <c r="P180" s="13"/>
      <c r="Q180" s="13"/>
      <c r="R180" s="13"/>
      <c r="S180" s="13"/>
      <c r="T180" s="13"/>
      <c r="U180" s="13"/>
      <c r="V180" s="7"/>
    </row>
    <row r="181" spans="2:22" ht="18">
      <c r="B181" s="3"/>
      <c r="C181" s="22"/>
      <c r="D181" s="13"/>
      <c r="E181" s="13"/>
      <c r="F181" s="13"/>
      <c r="G181" s="6"/>
      <c r="H181" s="13"/>
      <c r="I181" s="13"/>
      <c r="J181" s="13"/>
      <c r="K181" s="14"/>
      <c r="L181" s="14"/>
      <c r="M181" s="14"/>
      <c r="N181" s="14"/>
      <c r="O181" s="13"/>
      <c r="P181" s="13"/>
      <c r="Q181" s="13"/>
      <c r="R181" s="13"/>
      <c r="S181" s="13"/>
      <c r="T181" s="13"/>
      <c r="U181" s="13"/>
      <c r="V181" s="7"/>
    </row>
    <row r="182" spans="2:22" ht="18">
      <c r="B182" s="3"/>
      <c r="C182" s="22"/>
      <c r="D182" s="13"/>
      <c r="E182" s="13"/>
      <c r="F182" s="13"/>
      <c r="G182" s="6"/>
      <c r="H182" s="13"/>
      <c r="I182" s="13"/>
      <c r="J182" s="13"/>
      <c r="K182" s="14"/>
      <c r="L182" s="14"/>
      <c r="M182" s="14"/>
      <c r="N182" s="14"/>
      <c r="O182" s="13"/>
      <c r="P182" s="13"/>
      <c r="Q182" s="13"/>
      <c r="R182" s="13"/>
      <c r="S182" s="13"/>
      <c r="T182" s="13"/>
      <c r="U182" s="13"/>
      <c r="V182" s="7"/>
    </row>
    <row r="183" spans="2:22" ht="18">
      <c r="B183" s="3"/>
      <c r="C183" s="22"/>
      <c r="D183" s="13"/>
      <c r="E183" s="13"/>
      <c r="F183" s="13"/>
      <c r="G183" s="6"/>
      <c r="H183" s="13"/>
      <c r="I183" s="13"/>
      <c r="J183" s="13"/>
      <c r="K183" s="14"/>
      <c r="L183" s="14"/>
      <c r="M183" s="14"/>
      <c r="N183" s="14"/>
      <c r="O183" s="13"/>
      <c r="P183" s="13"/>
      <c r="Q183" s="13"/>
      <c r="R183" s="13"/>
      <c r="S183" s="13"/>
      <c r="T183" s="13"/>
      <c r="U183" s="13"/>
      <c r="V183" s="7"/>
    </row>
    <row r="184" spans="2:22" ht="23.25">
      <c r="B184" s="3"/>
      <c r="C184" s="22"/>
      <c r="D184" s="13"/>
      <c r="E184" s="13"/>
      <c r="F184" s="13"/>
      <c r="G184" s="6"/>
      <c r="H184" s="13"/>
      <c r="I184" s="13"/>
      <c r="J184" s="13"/>
      <c r="K184" s="14"/>
      <c r="L184" s="14"/>
      <c r="M184" s="14"/>
      <c r="N184" s="14"/>
      <c r="O184" s="13"/>
      <c r="P184" s="13"/>
      <c r="Q184" s="13"/>
      <c r="R184" s="13"/>
      <c r="S184" s="95"/>
      <c r="T184" s="13"/>
      <c r="U184" s="13"/>
      <c r="V184" s="7"/>
    </row>
    <row r="185" spans="2:22" ht="18">
      <c r="B185" s="3"/>
      <c r="C185" s="22"/>
      <c r="D185" s="13"/>
      <c r="E185" s="13"/>
      <c r="F185" s="13"/>
      <c r="G185" s="6"/>
      <c r="H185" s="13"/>
      <c r="I185" s="13"/>
      <c r="J185" s="13"/>
      <c r="K185" s="14"/>
      <c r="L185" s="14"/>
      <c r="M185" s="14"/>
      <c r="N185" s="14"/>
      <c r="O185" s="13"/>
      <c r="P185" s="13"/>
      <c r="Q185" s="13"/>
      <c r="R185" s="13"/>
      <c r="S185" s="13"/>
      <c r="T185" s="13"/>
      <c r="U185" s="13"/>
      <c r="V185" s="7"/>
    </row>
    <row r="186" spans="2:22" ht="18.75" thickBot="1">
      <c r="B186" s="19" t="s">
        <v>11</v>
      </c>
      <c r="C186" s="9">
        <f t="shared" ref="C186:V186" si="5">SUM(C157:C185)</f>
        <v>0</v>
      </c>
      <c r="D186" s="9">
        <f t="shared" si="5"/>
        <v>0</v>
      </c>
      <c r="E186" s="9">
        <f t="shared" si="5"/>
        <v>0</v>
      </c>
      <c r="F186" s="9">
        <f t="shared" si="5"/>
        <v>0</v>
      </c>
      <c r="G186" s="9">
        <f t="shared" si="5"/>
        <v>0</v>
      </c>
      <c r="H186" s="9">
        <f t="shared" si="5"/>
        <v>0</v>
      </c>
      <c r="I186" s="9">
        <f t="shared" si="5"/>
        <v>0</v>
      </c>
      <c r="J186" s="9">
        <f t="shared" si="5"/>
        <v>0</v>
      </c>
      <c r="K186" s="9">
        <f t="shared" si="5"/>
        <v>0</v>
      </c>
      <c r="L186" s="9">
        <f t="shared" si="5"/>
        <v>0</v>
      </c>
      <c r="M186" s="9">
        <f t="shared" si="5"/>
        <v>0</v>
      </c>
      <c r="N186" s="9">
        <f t="shared" si="5"/>
        <v>0</v>
      </c>
      <c r="O186" s="9">
        <f t="shared" si="5"/>
        <v>0</v>
      </c>
      <c r="P186" s="9">
        <f t="shared" si="5"/>
        <v>0</v>
      </c>
      <c r="Q186" s="9">
        <f t="shared" si="5"/>
        <v>0</v>
      </c>
      <c r="R186" s="9">
        <f>SUM(R157:R185)</f>
        <v>0</v>
      </c>
      <c r="S186" s="9">
        <f t="shared" si="5"/>
        <v>0</v>
      </c>
      <c r="T186" s="9">
        <f t="shared" si="5"/>
        <v>0</v>
      </c>
      <c r="U186" s="9">
        <f t="shared" si="5"/>
        <v>0</v>
      </c>
      <c r="V186" s="9">
        <f t="shared" si="5"/>
        <v>0</v>
      </c>
    </row>
    <row r="189" spans="2:22">
      <c r="B189" s="119" t="s">
        <v>42</v>
      </c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</row>
    <row r="190" spans="2:22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</row>
    <row r="191" spans="2:22" ht="15.75" thickBot="1">
      <c r="B191" s="1"/>
      <c r="C191" s="1"/>
      <c r="D191" s="1"/>
      <c r="E191" s="1"/>
      <c r="F191" s="1"/>
      <c r="G191" s="1"/>
      <c r="H191" s="1"/>
      <c r="I191" s="1"/>
      <c r="J191" s="1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ht="17.25" thickBot="1">
      <c r="B192" s="120" t="s">
        <v>0</v>
      </c>
      <c r="C192" s="121" t="s">
        <v>12</v>
      </c>
      <c r="D192" s="122" t="s">
        <v>1</v>
      </c>
      <c r="E192" s="79" t="s">
        <v>15</v>
      </c>
      <c r="F192" s="11"/>
      <c r="G192" s="121" t="s">
        <v>21</v>
      </c>
      <c r="H192" s="121" t="s">
        <v>2</v>
      </c>
      <c r="I192" s="123" t="s">
        <v>16</v>
      </c>
      <c r="J192" s="121" t="s">
        <v>3</v>
      </c>
      <c r="K192" s="125" t="s">
        <v>6</v>
      </c>
      <c r="L192" s="125"/>
      <c r="M192" s="125"/>
      <c r="N192" s="125"/>
      <c r="O192" s="121" t="s">
        <v>4</v>
      </c>
      <c r="P192" s="125" t="s">
        <v>5</v>
      </c>
      <c r="Q192" s="126" t="s">
        <v>19</v>
      </c>
      <c r="R192" s="126" t="s">
        <v>9</v>
      </c>
      <c r="S192" s="126" t="s">
        <v>10</v>
      </c>
      <c r="T192" s="126" t="s">
        <v>20</v>
      </c>
      <c r="U192" s="126" t="s">
        <v>18</v>
      </c>
      <c r="V192" s="126" t="s">
        <v>11</v>
      </c>
    </row>
    <row r="193" spans="2:22" ht="50.25" thickBot="1">
      <c r="B193" s="120"/>
      <c r="C193" s="121"/>
      <c r="D193" s="121"/>
      <c r="E193" s="80" t="s">
        <v>13</v>
      </c>
      <c r="F193" s="80" t="s">
        <v>14</v>
      </c>
      <c r="G193" s="121"/>
      <c r="H193" s="121"/>
      <c r="I193" s="124"/>
      <c r="J193" s="121"/>
      <c r="K193" s="81" t="s">
        <v>6</v>
      </c>
      <c r="L193" s="81" t="s">
        <v>17</v>
      </c>
      <c r="M193" s="81" t="s">
        <v>7</v>
      </c>
      <c r="N193" s="81" t="s">
        <v>8</v>
      </c>
      <c r="O193" s="121"/>
      <c r="P193" s="125"/>
      <c r="Q193" s="127"/>
      <c r="R193" s="127"/>
      <c r="S193" s="127"/>
      <c r="T193" s="127"/>
      <c r="U193" s="127"/>
      <c r="V193" s="127"/>
    </row>
    <row r="194" spans="2:22" ht="18">
      <c r="B194" s="49">
        <v>44378</v>
      </c>
      <c r="C194" s="20"/>
      <c r="D194" s="4"/>
      <c r="E194" s="4"/>
      <c r="F194" s="4"/>
      <c r="G194" s="4"/>
      <c r="H194" s="4"/>
      <c r="I194" s="4"/>
      <c r="J194" s="4"/>
      <c r="K194" s="5"/>
      <c r="L194" s="5"/>
      <c r="M194" s="5"/>
      <c r="N194" s="5"/>
      <c r="O194" s="4"/>
      <c r="P194" s="4"/>
      <c r="Q194" s="4">
        <v>2000</v>
      </c>
      <c r="R194" s="4">
        <v>1800</v>
      </c>
      <c r="S194" s="6"/>
      <c r="T194" s="6"/>
      <c r="U194" s="6"/>
      <c r="V194" s="7"/>
    </row>
    <row r="195" spans="2:22" ht="18">
      <c r="B195" s="49">
        <v>44379</v>
      </c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4"/>
      <c r="R195" s="4"/>
      <c r="S195" s="4"/>
      <c r="T195" s="4"/>
      <c r="U195" s="4"/>
      <c r="V195" s="7"/>
    </row>
    <row r="196" spans="2:22" ht="18">
      <c r="B196" s="49">
        <v>44380</v>
      </c>
      <c r="C196" s="20"/>
      <c r="D196" s="4"/>
      <c r="E196" s="4"/>
      <c r="F196" s="4"/>
      <c r="G196" s="4"/>
      <c r="H196" s="4"/>
      <c r="I196" s="4"/>
      <c r="J196" s="4"/>
      <c r="K196" s="5"/>
      <c r="L196" s="5"/>
      <c r="M196" s="5"/>
      <c r="N196" s="5"/>
      <c r="O196" s="4"/>
      <c r="P196" s="4"/>
      <c r="Q196" s="4"/>
      <c r="R196" s="4"/>
      <c r="S196" s="4"/>
      <c r="T196" s="4"/>
      <c r="U196" s="4"/>
      <c r="V196" s="7"/>
    </row>
    <row r="197" spans="2:22" ht="18">
      <c r="B197" s="49">
        <v>44381</v>
      </c>
      <c r="C197" s="20"/>
      <c r="D197" s="4"/>
      <c r="E197" s="4"/>
      <c r="F197" s="4"/>
      <c r="G197" s="4"/>
      <c r="H197" s="4"/>
      <c r="I197" s="4"/>
      <c r="J197" s="4"/>
      <c r="K197" s="5"/>
      <c r="L197" s="5"/>
      <c r="M197" s="5"/>
      <c r="N197" s="5"/>
      <c r="O197" s="4"/>
      <c r="P197" s="4"/>
      <c r="Q197" s="4"/>
      <c r="R197" s="4"/>
      <c r="S197" s="6"/>
      <c r="T197" s="6"/>
      <c r="U197" s="6"/>
      <c r="V197" s="7"/>
    </row>
    <row r="198" spans="2:22" ht="18">
      <c r="B198" s="49">
        <v>44382</v>
      </c>
      <c r="C198" s="21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8"/>
      <c r="O198" s="6"/>
      <c r="P198" s="6"/>
      <c r="Q198" s="6"/>
      <c r="R198" s="6"/>
      <c r="S198" s="6"/>
      <c r="T198" s="6"/>
      <c r="U198" s="6"/>
      <c r="V198" s="7"/>
    </row>
    <row r="199" spans="2:22" ht="18">
      <c r="B199" s="49">
        <v>44383</v>
      </c>
      <c r="C199" s="21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8"/>
      <c r="O199" s="6"/>
      <c r="P199" s="6"/>
      <c r="Q199" s="6">
        <v>6500</v>
      </c>
      <c r="R199" s="6">
        <v>6300</v>
      </c>
      <c r="S199" s="6"/>
      <c r="T199" s="6"/>
      <c r="U199" s="6"/>
      <c r="V199" s="7"/>
    </row>
    <row r="200" spans="2:22" ht="18">
      <c r="B200" s="49">
        <v>44384</v>
      </c>
      <c r="C200" s="21"/>
      <c r="D200" s="6"/>
      <c r="E200" s="6"/>
      <c r="F200" s="6"/>
      <c r="G200" s="6"/>
      <c r="H200" s="6"/>
      <c r="I200" s="6"/>
      <c r="J200" s="15"/>
      <c r="K200" s="8"/>
      <c r="L200" s="8"/>
      <c r="M200" s="8"/>
      <c r="N200" s="8"/>
      <c r="O200" s="6"/>
      <c r="P200" s="6"/>
      <c r="Q200" s="6">
        <v>2000</v>
      </c>
      <c r="R200" s="6">
        <v>1200</v>
      </c>
      <c r="S200" s="6"/>
      <c r="T200" s="6"/>
      <c r="U200" s="6"/>
      <c r="V200" s="7"/>
    </row>
    <row r="201" spans="2:22" ht="18">
      <c r="B201" s="49">
        <v>44385</v>
      </c>
      <c r="C201" s="21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8"/>
      <c r="O201" s="6"/>
      <c r="P201" s="6"/>
      <c r="Q201" s="4"/>
      <c r="R201" s="4"/>
      <c r="S201" s="4"/>
      <c r="T201" s="4"/>
      <c r="U201" s="4"/>
      <c r="V201" s="7"/>
    </row>
    <row r="202" spans="2:22" ht="18">
      <c r="B202" s="49">
        <v>44386</v>
      </c>
      <c r="C202" s="21"/>
      <c r="D202" s="6"/>
      <c r="E202" s="6"/>
      <c r="F202" s="6"/>
      <c r="G202" s="6"/>
      <c r="H202" s="6"/>
      <c r="I202" s="6"/>
      <c r="J202" s="4"/>
      <c r="K202" s="8"/>
      <c r="L202" s="8"/>
      <c r="M202" s="8"/>
      <c r="N202" s="8"/>
      <c r="O202" s="6"/>
      <c r="P202" s="6"/>
      <c r="Q202" s="6"/>
      <c r="R202" s="6"/>
      <c r="S202" s="6"/>
      <c r="T202" s="6"/>
      <c r="U202" s="4"/>
      <c r="V202" s="7"/>
    </row>
    <row r="203" spans="2:22" ht="18">
      <c r="B203" s="49">
        <v>44387</v>
      </c>
      <c r="C203" s="21"/>
      <c r="D203" s="6"/>
      <c r="E203" s="6"/>
      <c r="F203" s="6"/>
      <c r="G203" s="6"/>
      <c r="H203" s="6"/>
      <c r="I203" s="6"/>
      <c r="J203" s="4"/>
      <c r="K203" s="8"/>
      <c r="L203" s="8"/>
      <c r="M203" s="8"/>
      <c r="N203" s="8"/>
      <c r="O203" s="6"/>
      <c r="P203" s="6"/>
      <c r="Q203" s="15">
        <v>8280</v>
      </c>
      <c r="R203" s="6">
        <v>600</v>
      </c>
      <c r="S203" s="6"/>
      <c r="T203" s="6"/>
      <c r="U203" s="4"/>
      <c r="V203" s="7"/>
    </row>
    <row r="204" spans="2:22" ht="18">
      <c r="B204" s="49">
        <v>44388</v>
      </c>
      <c r="C204" s="21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8"/>
      <c r="O204" s="6"/>
      <c r="P204" s="6"/>
      <c r="Q204" s="6"/>
      <c r="R204" s="6"/>
      <c r="S204" s="6"/>
      <c r="T204" s="6"/>
      <c r="U204" s="4"/>
      <c r="V204" s="7"/>
    </row>
    <row r="205" spans="2:22" ht="18">
      <c r="B205" s="49">
        <v>44389</v>
      </c>
      <c r="C205" s="21"/>
      <c r="D205" s="6"/>
      <c r="E205" s="6"/>
      <c r="F205" s="6"/>
      <c r="G205" s="6"/>
      <c r="H205" s="6"/>
      <c r="I205" s="6"/>
      <c r="J205" s="6"/>
      <c r="K205" s="8"/>
      <c r="L205" s="23"/>
      <c r="M205" s="8"/>
      <c r="N205" s="8"/>
      <c r="O205" s="6"/>
      <c r="P205" s="6"/>
      <c r="Q205" s="6"/>
      <c r="R205" s="4"/>
      <c r="S205" s="4"/>
      <c r="T205" s="4"/>
      <c r="U205" s="4"/>
      <c r="V205" s="7"/>
    </row>
    <row r="206" spans="2:22" ht="18">
      <c r="B206" s="49">
        <v>44390</v>
      </c>
      <c r="C206" s="20"/>
      <c r="D206" s="4"/>
      <c r="E206" s="4"/>
      <c r="F206" s="4"/>
      <c r="G206" s="6"/>
      <c r="H206" s="6"/>
      <c r="I206" s="4"/>
      <c r="J206" s="6"/>
      <c r="K206" s="5"/>
      <c r="L206" s="5"/>
      <c r="M206" s="5"/>
      <c r="N206" s="5"/>
      <c r="O206" s="4"/>
      <c r="P206" s="4"/>
      <c r="Q206" s="4"/>
      <c r="R206" s="4"/>
      <c r="S206" s="4"/>
      <c r="T206" s="4"/>
      <c r="U206" s="4"/>
      <c r="V206" s="7"/>
    </row>
    <row r="207" spans="2:22" ht="18">
      <c r="B207" s="49">
        <v>44391</v>
      </c>
      <c r="C207" s="21"/>
      <c r="D207" s="6"/>
      <c r="E207" s="6"/>
      <c r="F207" s="6"/>
      <c r="G207" s="6"/>
      <c r="H207" s="4"/>
      <c r="I207" s="6"/>
      <c r="J207" s="6"/>
      <c r="K207" s="8"/>
      <c r="L207" s="8"/>
      <c r="M207" s="8"/>
      <c r="N207" s="8"/>
      <c r="O207" s="6"/>
      <c r="P207" s="6"/>
      <c r="Q207" s="4"/>
      <c r="R207" s="6"/>
      <c r="S207" s="6"/>
      <c r="T207" s="6"/>
      <c r="U207" s="4"/>
      <c r="V207" s="7"/>
    </row>
    <row r="208" spans="2:22" ht="18">
      <c r="B208" s="49">
        <v>44392</v>
      </c>
      <c r="D208" s="4"/>
      <c r="E208" s="4"/>
      <c r="F208" s="4"/>
      <c r="G208" s="6"/>
      <c r="H208" s="6"/>
      <c r="I208" s="4"/>
      <c r="K208" s="5"/>
      <c r="L208" s="5"/>
      <c r="M208" s="5"/>
      <c r="N208" s="5"/>
      <c r="O208" s="4"/>
      <c r="P208" s="20"/>
      <c r="Q208" s="6"/>
      <c r="R208" s="4">
        <v>4200</v>
      </c>
      <c r="S208" s="4"/>
      <c r="T208" s="4"/>
      <c r="U208" s="4"/>
      <c r="V208" s="7"/>
    </row>
    <row r="209" spans="2:22" ht="18">
      <c r="B209" s="49">
        <v>44393</v>
      </c>
      <c r="C209" s="18"/>
      <c r="D209" s="15"/>
      <c r="E209" s="13"/>
      <c r="F209" s="13"/>
      <c r="G209" s="6"/>
      <c r="H209" s="4"/>
      <c r="I209" s="13"/>
      <c r="J209" s="6"/>
      <c r="K209" s="14"/>
      <c r="L209" s="14"/>
      <c r="M209" s="14"/>
      <c r="N209" s="14"/>
      <c r="O209" s="13"/>
      <c r="P209" s="13"/>
      <c r="Q209" s="4"/>
      <c r="R209" s="13"/>
      <c r="S209" s="13"/>
      <c r="T209" s="13"/>
      <c r="U209" s="13"/>
      <c r="V209" s="7"/>
    </row>
    <row r="210" spans="2:22" ht="18">
      <c r="B210" s="49">
        <v>44394</v>
      </c>
      <c r="C210" s="18"/>
      <c r="D210" s="13"/>
      <c r="E210" s="13"/>
      <c r="F210" s="13"/>
      <c r="G210" s="6"/>
      <c r="H210" s="13"/>
      <c r="I210" s="13"/>
      <c r="J210" s="6"/>
      <c r="K210" s="14"/>
      <c r="L210" s="14"/>
      <c r="M210" s="14"/>
      <c r="N210" s="14"/>
      <c r="O210" s="13"/>
      <c r="P210" s="13"/>
      <c r="Q210" s="13"/>
      <c r="R210" s="13"/>
      <c r="S210" s="13"/>
      <c r="T210" s="13"/>
      <c r="U210" s="13"/>
      <c r="V210" s="7"/>
    </row>
    <row r="211" spans="2:22" ht="18">
      <c r="B211" s="49">
        <v>44395</v>
      </c>
      <c r="C211" s="18"/>
      <c r="D211" s="13"/>
      <c r="E211" s="13"/>
      <c r="F211" s="13"/>
      <c r="G211" s="6"/>
      <c r="H211" s="13"/>
      <c r="I211" s="13"/>
      <c r="J211" s="6"/>
      <c r="K211" s="14"/>
      <c r="L211" s="14"/>
      <c r="M211" s="14"/>
      <c r="N211" s="14"/>
      <c r="O211" s="13"/>
      <c r="P211" s="13"/>
      <c r="Q211" s="13"/>
      <c r="R211" s="13"/>
      <c r="S211" s="13"/>
      <c r="T211" s="13"/>
      <c r="U211" s="13"/>
      <c r="V211" s="7"/>
    </row>
    <row r="212" spans="2:22" ht="18">
      <c r="B212" s="49">
        <v>44396</v>
      </c>
      <c r="C212" s="18"/>
      <c r="D212" s="13"/>
      <c r="E212" s="13"/>
      <c r="F212" s="13"/>
      <c r="G212" s="6"/>
      <c r="H212" s="13"/>
      <c r="I212" s="13"/>
      <c r="J212" s="6"/>
      <c r="K212" s="14"/>
      <c r="L212" s="14"/>
      <c r="M212" s="14"/>
      <c r="N212" s="14"/>
      <c r="O212" s="13"/>
      <c r="P212" s="13"/>
      <c r="Q212" s="13"/>
      <c r="R212" s="13"/>
      <c r="S212" s="13"/>
      <c r="T212" s="13"/>
      <c r="U212" s="13"/>
      <c r="V212" s="7"/>
    </row>
    <row r="213" spans="2:22" ht="18">
      <c r="B213" s="49">
        <v>44397</v>
      </c>
      <c r="C213" s="20"/>
      <c r="D213" s="13"/>
      <c r="E213" s="13"/>
      <c r="F213" s="13"/>
      <c r="G213" s="6"/>
      <c r="H213" s="13"/>
      <c r="I213" s="13"/>
      <c r="J213" s="4"/>
      <c r="K213" s="14"/>
      <c r="L213" s="14"/>
      <c r="M213" s="14"/>
      <c r="N213" s="14"/>
      <c r="O213" s="13"/>
      <c r="P213" s="13"/>
      <c r="Q213" s="13"/>
      <c r="R213" s="13"/>
      <c r="S213" s="13"/>
      <c r="T213" s="13"/>
      <c r="U213" s="13"/>
      <c r="V213" s="7"/>
    </row>
    <row r="214" spans="2:22" ht="18">
      <c r="B214" s="49">
        <v>44398</v>
      </c>
      <c r="C214" s="22"/>
      <c r="D214" s="13"/>
      <c r="E214" s="13"/>
      <c r="F214" s="13"/>
      <c r="G214" s="6"/>
      <c r="H214" s="13"/>
      <c r="I214" s="13"/>
      <c r="J214" s="13"/>
      <c r="K214" s="14"/>
      <c r="L214" s="14"/>
      <c r="M214" s="14"/>
      <c r="N214" s="14"/>
      <c r="O214" s="13"/>
      <c r="P214" s="13"/>
      <c r="Q214" s="13"/>
      <c r="R214" s="13"/>
      <c r="S214" s="13"/>
      <c r="T214" s="13"/>
      <c r="U214" s="13"/>
      <c r="V214" s="7"/>
    </row>
    <row r="215" spans="2:22" ht="18">
      <c r="B215" s="49">
        <v>44399</v>
      </c>
      <c r="C215" s="22"/>
      <c r="D215" s="13"/>
      <c r="E215" s="13"/>
      <c r="F215" s="13"/>
      <c r="G215" s="6"/>
      <c r="H215" s="13"/>
      <c r="I215" s="13"/>
      <c r="J215" s="13"/>
      <c r="K215" s="14"/>
      <c r="L215" s="14"/>
      <c r="M215" s="14"/>
      <c r="N215" s="14"/>
      <c r="O215" s="13"/>
      <c r="P215" s="13"/>
      <c r="Q215" s="13"/>
      <c r="R215" s="13"/>
      <c r="S215" s="13"/>
      <c r="T215" s="13"/>
      <c r="U215" s="13"/>
      <c r="V215" s="7"/>
    </row>
    <row r="216" spans="2:22" ht="18">
      <c r="B216" s="49">
        <v>44400</v>
      </c>
      <c r="C216" s="22"/>
      <c r="D216" s="13"/>
      <c r="E216" s="13"/>
      <c r="F216" s="13"/>
      <c r="G216" s="6"/>
      <c r="H216" s="13"/>
      <c r="I216" s="13"/>
      <c r="J216" s="13"/>
      <c r="K216" s="14"/>
      <c r="L216" s="14"/>
      <c r="M216" s="14"/>
      <c r="N216" s="14"/>
      <c r="O216" s="13"/>
      <c r="P216" s="13"/>
      <c r="Q216" s="13"/>
      <c r="R216" s="13"/>
      <c r="S216" s="13"/>
      <c r="T216" s="13"/>
      <c r="U216" s="13"/>
      <c r="V216" s="7"/>
    </row>
    <row r="217" spans="2:22" ht="18">
      <c r="B217" s="49">
        <v>44401</v>
      </c>
      <c r="C217" s="22"/>
      <c r="D217" s="13"/>
      <c r="E217" s="13"/>
      <c r="F217" s="13"/>
      <c r="G217" s="6"/>
      <c r="H217" s="13"/>
      <c r="I217" s="13"/>
      <c r="J217" s="13"/>
      <c r="K217" s="14"/>
      <c r="L217" s="14"/>
      <c r="M217" s="14"/>
      <c r="N217" s="14"/>
      <c r="O217" s="13"/>
      <c r="P217" s="13"/>
      <c r="Q217" s="13"/>
      <c r="R217" s="13"/>
      <c r="S217" s="13"/>
      <c r="T217" s="13"/>
      <c r="U217" s="13"/>
      <c r="V217" s="7"/>
    </row>
    <row r="218" spans="2:22" ht="18">
      <c r="B218" s="49">
        <v>44402</v>
      </c>
      <c r="C218" s="22"/>
      <c r="D218" s="13"/>
      <c r="E218" s="13"/>
      <c r="F218" s="13"/>
      <c r="G218" s="6"/>
      <c r="H218" s="13"/>
      <c r="I218" s="13"/>
      <c r="J218" s="13"/>
      <c r="K218" s="14"/>
      <c r="L218" s="14"/>
      <c r="M218" s="14"/>
      <c r="N218" s="14"/>
      <c r="O218" s="13"/>
      <c r="P218" s="13"/>
      <c r="Q218" s="13"/>
      <c r="R218" s="13"/>
      <c r="S218" s="13"/>
      <c r="T218" s="13"/>
      <c r="U218" s="13"/>
      <c r="V218" s="7"/>
    </row>
    <row r="219" spans="2:22" ht="18">
      <c r="B219" s="49">
        <v>44403</v>
      </c>
      <c r="C219" s="22"/>
      <c r="D219" s="13"/>
      <c r="E219" s="13"/>
      <c r="F219" s="13"/>
      <c r="G219" s="6"/>
      <c r="H219" s="13"/>
      <c r="I219" s="13"/>
      <c r="J219" s="13"/>
      <c r="K219" s="14"/>
      <c r="L219" s="14"/>
      <c r="M219" s="14"/>
      <c r="N219" s="14"/>
      <c r="O219" s="13"/>
      <c r="P219" s="13"/>
      <c r="Q219" s="13"/>
      <c r="R219" s="13">
        <v>300</v>
      </c>
      <c r="S219" s="13"/>
      <c r="T219" s="13"/>
      <c r="U219" s="13"/>
      <c r="V219" s="7"/>
    </row>
    <row r="220" spans="2:22" ht="18.75" thickBot="1">
      <c r="B220" s="19" t="s">
        <v>11</v>
      </c>
      <c r="C220" s="9">
        <f t="shared" ref="C220:V220" si="6">SUM(C194:C219)</f>
        <v>0</v>
      </c>
      <c r="D220" s="9">
        <f t="shared" si="6"/>
        <v>0</v>
      </c>
      <c r="E220" s="9">
        <f t="shared" si="6"/>
        <v>0</v>
      </c>
      <c r="F220" s="9">
        <f t="shared" si="6"/>
        <v>0</v>
      </c>
      <c r="G220" s="9">
        <f t="shared" si="6"/>
        <v>0</v>
      </c>
      <c r="H220" s="9">
        <f t="shared" si="6"/>
        <v>0</v>
      </c>
      <c r="I220" s="9">
        <f t="shared" si="6"/>
        <v>0</v>
      </c>
      <c r="J220" s="9">
        <f t="shared" si="6"/>
        <v>0</v>
      </c>
      <c r="K220" s="9">
        <f t="shared" si="6"/>
        <v>0</v>
      </c>
      <c r="L220" s="9">
        <f t="shared" si="6"/>
        <v>0</v>
      </c>
      <c r="M220" s="9">
        <f t="shared" si="6"/>
        <v>0</v>
      </c>
      <c r="N220" s="9">
        <f t="shared" si="6"/>
        <v>0</v>
      </c>
      <c r="O220" s="9">
        <f t="shared" si="6"/>
        <v>0</v>
      </c>
      <c r="P220" s="9">
        <f t="shared" si="6"/>
        <v>0</v>
      </c>
      <c r="Q220" s="9">
        <f t="shared" si="6"/>
        <v>18780</v>
      </c>
      <c r="R220" s="9">
        <f t="shared" si="6"/>
        <v>14400</v>
      </c>
      <c r="S220" s="9">
        <f t="shared" si="6"/>
        <v>0</v>
      </c>
      <c r="T220" s="9">
        <f t="shared" si="6"/>
        <v>0</v>
      </c>
      <c r="U220" s="9">
        <f t="shared" si="6"/>
        <v>0</v>
      </c>
      <c r="V220" s="9">
        <f t="shared" si="6"/>
        <v>0</v>
      </c>
    </row>
    <row r="223" spans="2:22">
      <c r="B223" s="119" t="s">
        <v>43</v>
      </c>
      <c r="C223" s="119"/>
      <c r="D223" s="119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</row>
    <row r="224" spans="2:22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</row>
    <row r="225" spans="2:22" ht="15.75" thickBot="1">
      <c r="B225" s="1"/>
      <c r="C225" s="1"/>
      <c r="D225" s="1"/>
      <c r="E225" s="1"/>
      <c r="F225" s="1"/>
      <c r="G225" s="1"/>
      <c r="H225" s="1"/>
      <c r="I225" s="1"/>
      <c r="J225" s="1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ht="17.25" thickBot="1">
      <c r="B226" s="120" t="s">
        <v>0</v>
      </c>
      <c r="C226" s="121" t="s">
        <v>12</v>
      </c>
      <c r="D226" s="122" t="s">
        <v>1</v>
      </c>
      <c r="E226" s="79" t="s">
        <v>15</v>
      </c>
      <c r="F226" s="11"/>
      <c r="G226" s="121" t="s">
        <v>21</v>
      </c>
      <c r="H226" s="121" t="s">
        <v>2</v>
      </c>
      <c r="I226" s="123" t="s">
        <v>16</v>
      </c>
      <c r="J226" s="121" t="s">
        <v>3</v>
      </c>
      <c r="K226" s="125" t="s">
        <v>6</v>
      </c>
      <c r="L226" s="125"/>
      <c r="M226" s="125"/>
      <c r="N226" s="125"/>
      <c r="O226" s="121" t="s">
        <v>4</v>
      </c>
      <c r="P226" s="125" t="s">
        <v>5</v>
      </c>
      <c r="Q226" s="126" t="s">
        <v>19</v>
      </c>
      <c r="R226" s="126" t="s">
        <v>9</v>
      </c>
      <c r="S226" s="126" t="s">
        <v>10</v>
      </c>
      <c r="T226" s="126" t="s">
        <v>20</v>
      </c>
      <c r="U226" s="126" t="s">
        <v>18</v>
      </c>
      <c r="V226" s="126" t="s">
        <v>11</v>
      </c>
    </row>
    <row r="227" spans="2:22" ht="50.25" thickBot="1">
      <c r="B227" s="120"/>
      <c r="C227" s="121"/>
      <c r="D227" s="121"/>
      <c r="E227" s="80" t="s">
        <v>13</v>
      </c>
      <c r="F227" s="80" t="s">
        <v>14</v>
      </c>
      <c r="G227" s="121"/>
      <c r="H227" s="121"/>
      <c r="I227" s="124"/>
      <c r="J227" s="121"/>
      <c r="K227" s="81" t="s">
        <v>6</v>
      </c>
      <c r="L227" s="81" t="s">
        <v>17</v>
      </c>
      <c r="M227" s="81" t="s">
        <v>7</v>
      </c>
      <c r="N227" s="81" t="s">
        <v>8</v>
      </c>
      <c r="O227" s="121"/>
      <c r="P227" s="125"/>
      <c r="Q227" s="127"/>
      <c r="R227" s="127"/>
      <c r="S227" s="127"/>
      <c r="T227" s="127"/>
      <c r="U227" s="127"/>
      <c r="V227" s="127"/>
    </row>
    <row r="228" spans="2:22" ht="18">
      <c r="B228" s="49">
        <v>44409</v>
      </c>
      <c r="C228" s="20"/>
      <c r="D228" s="4"/>
      <c r="E228" s="4"/>
      <c r="F228" s="4"/>
      <c r="G228" s="4"/>
      <c r="H228" s="4"/>
      <c r="I228" s="4"/>
      <c r="J228" s="4"/>
      <c r="K228" s="5"/>
      <c r="L228" s="5"/>
      <c r="M228" s="5"/>
      <c r="N228" s="5"/>
      <c r="O228" s="4"/>
      <c r="P228" s="4"/>
      <c r="Q228" s="4">
        <v>7800</v>
      </c>
      <c r="R228" s="4">
        <v>4800</v>
      </c>
      <c r="S228" s="6"/>
      <c r="T228" s="6"/>
      <c r="U228" s="6"/>
      <c r="V228" s="7"/>
    </row>
    <row r="229" spans="2:22" ht="18">
      <c r="B229" s="49">
        <v>44410</v>
      </c>
      <c r="C229" s="21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8"/>
      <c r="O229" s="6"/>
      <c r="P229" s="6"/>
      <c r="Q229" s="4"/>
      <c r="R229" s="4"/>
      <c r="S229" s="4"/>
      <c r="T229" s="4"/>
      <c r="U229" s="4"/>
      <c r="V229" s="7"/>
    </row>
    <row r="230" spans="2:22" ht="18">
      <c r="B230" s="49">
        <v>44411</v>
      </c>
      <c r="C230" s="20"/>
      <c r="D230" s="4"/>
      <c r="E230" s="4"/>
      <c r="F230" s="4"/>
      <c r="G230" s="4"/>
      <c r="H230" s="4"/>
      <c r="I230" s="4"/>
      <c r="J230" s="4"/>
      <c r="K230" s="5"/>
      <c r="L230" s="5"/>
      <c r="M230" s="5"/>
      <c r="N230" s="5"/>
      <c r="O230" s="4"/>
      <c r="P230" s="4"/>
      <c r="Q230" s="4"/>
      <c r="R230" s="4"/>
      <c r="S230" s="4"/>
      <c r="T230" s="4"/>
      <c r="U230" s="4"/>
      <c r="V230" s="7"/>
    </row>
    <row r="231" spans="2:22" ht="18">
      <c r="B231" s="49">
        <v>44412</v>
      </c>
      <c r="C231" s="20"/>
      <c r="D231" s="4"/>
      <c r="E231" s="4"/>
      <c r="F231" s="4"/>
      <c r="G231" s="4"/>
      <c r="H231" s="4"/>
      <c r="I231" s="4"/>
      <c r="J231" s="4"/>
      <c r="K231" s="5"/>
      <c r="L231" s="5"/>
      <c r="M231" s="5"/>
      <c r="N231" s="5"/>
      <c r="O231" s="4"/>
      <c r="P231" s="4"/>
      <c r="Q231" s="4"/>
      <c r="R231" s="4"/>
      <c r="S231" s="6"/>
      <c r="T231" s="6"/>
      <c r="U231" s="6"/>
      <c r="V231" s="7"/>
    </row>
    <row r="232" spans="2:22" ht="18">
      <c r="B232" s="49">
        <v>44413</v>
      </c>
      <c r="C232" s="21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8"/>
      <c r="O232" s="6"/>
      <c r="P232" s="6"/>
      <c r="Q232" s="6"/>
      <c r="R232" s="6"/>
      <c r="S232" s="6"/>
      <c r="T232" s="6"/>
      <c r="U232" s="6"/>
      <c r="V232" s="7"/>
    </row>
    <row r="233" spans="2:22" ht="18">
      <c r="B233" s="49">
        <v>44414</v>
      </c>
      <c r="C233" s="21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8"/>
      <c r="O233" s="6"/>
      <c r="P233" s="6"/>
      <c r="Q233" s="6"/>
      <c r="R233" s="6"/>
      <c r="S233" s="6"/>
      <c r="T233" s="6"/>
      <c r="U233" s="6"/>
      <c r="V233" s="7"/>
    </row>
    <row r="234" spans="2:22" ht="18">
      <c r="B234" s="49">
        <v>44415</v>
      </c>
      <c r="C234" s="21"/>
      <c r="D234" s="6"/>
      <c r="E234" s="6"/>
      <c r="F234" s="6"/>
      <c r="G234" s="6"/>
      <c r="H234" s="6"/>
      <c r="I234" s="6"/>
      <c r="J234" s="15"/>
      <c r="K234" s="8"/>
      <c r="L234" s="8"/>
      <c r="M234" s="8"/>
      <c r="N234" s="8"/>
      <c r="O234" s="6"/>
      <c r="P234" s="6"/>
      <c r="Q234" s="6"/>
      <c r="R234" s="6"/>
      <c r="S234" s="6"/>
      <c r="T234" s="6"/>
      <c r="U234" s="6"/>
      <c r="V234" s="7"/>
    </row>
    <row r="235" spans="2:22" ht="18">
      <c r="B235" s="49">
        <v>44416</v>
      </c>
      <c r="C235" s="21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8"/>
      <c r="O235" s="6"/>
      <c r="P235" s="6"/>
      <c r="Q235" s="4"/>
      <c r="R235" s="4"/>
      <c r="S235" s="4"/>
      <c r="T235" s="4"/>
      <c r="U235" s="4"/>
      <c r="V235" s="7"/>
    </row>
    <row r="236" spans="2:22" ht="18">
      <c r="B236" s="49">
        <v>44417</v>
      </c>
      <c r="C236" s="21"/>
      <c r="D236" s="6"/>
      <c r="E236" s="6"/>
      <c r="F236" s="6"/>
      <c r="G236" s="6"/>
      <c r="H236" s="6"/>
      <c r="I236" s="6"/>
      <c r="J236" s="4"/>
      <c r="K236" s="8"/>
      <c r="L236" s="8"/>
      <c r="M236" s="8"/>
      <c r="N236" s="8"/>
      <c r="O236" s="6"/>
      <c r="P236" s="6"/>
      <c r="Q236" s="6"/>
      <c r="R236" s="6"/>
      <c r="S236" s="6"/>
      <c r="T236" s="6"/>
      <c r="U236" s="4"/>
      <c r="V236" s="7"/>
    </row>
    <row r="237" spans="2:22" ht="18">
      <c r="B237" s="49">
        <v>44418</v>
      </c>
      <c r="C237" s="21"/>
      <c r="D237" s="6"/>
      <c r="E237" s="6"/>
      <c r="F237" s="6"/>
      <c r="G237" s="6"/>
      <c r="H237" s="6"/>
      <c r="I237" s="6"/>
      <c r="J237" s="4"/>
      <c r="K237" s="8"/>
      <c r="L237" s="8"/>
      <c r="M237" s="8"/>
      <c r="N237" s="8"/>
      <c r="O237" s="6"/>
      <c r="P237" s="6"/>
      <c r="Q237" s="15"/>
      <c r="R237" s="6"/>
      <c r="S237" s="6"/>
      <c r="T237" s="6"/>
      <c r="U237" s="4"/>
      <c r="V237" s="7"/>
    </row>
    <row r="238" spans="2:22" ht="18">
      <c r="B238" s="49">
        <v>44419</v>
      </c>
      <c r="C238" s="21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8"/>
      <c r="O238" s="6"/>
      <c r="P238" s="6"/>
      <c r="Q238" s="6"/>
      <c r="R238" s="6"/>
      <c r="S238" s="6"/>
      <c r="T238" s="6"/>
      <c r="U238" s="4"/>
      <c r="V238" s="7"/>
    </row>
    <row r="239" spans="2:22" ht="18">
      <c r="B239" s="49">
        <v>44420</v>
      </c>
      <c r="C239" s="21"/>
      <c r="D239" s="6"/>
      <c r="E239" s="6"/>
      <c r="F239" s="6"/>
      <c r="G239" s="6"/>
      <c r="H239" s="6"/>
      <c r="I239" s="6"/>
      <c r="J239" s="6"/>
      <c r="K239" s="8"/>
      <c r="L239" s="23"/>
      <c r="M239" s="8"/>
      <c r="N239" s="8"/>
      <c r="O239" s="6"/>
      <c r="P239" s="6"/>
      <c r="Q239" s="6"/>
      <c r="R239" s="4"/>
      <c r="S239" s="4"/>
      <c r="T239" s="4"/>
      <c r="U239" s="4"/>
      <c r="V239" s="7"/>
    </row>
    <row r="240" spans="2:22" ht="18">
      <c r="B240" s="49">
        <v>44421</v>
      </c>
      <c r="C240" s="20"/>
      <c r="D240" s="4"/>
      <c r="E240" s="4"/>
      <c r="F240" s="4"/>
      <c r="G240" s="6"/>
      <c r="H240" s="6"/>
      <c r="I240" s="4"/>
      <c r="J240" s="6"/>
      <c r="K240" s="5"/>
      <c r="L240" s="5"/>
      <c r="M240" s="5"/>
      <c r="N240" s="5"/>
      <c r="O240" s="4"/>
      <c r="P240" s="4"/>
      <c r="Q240" s="4"/>
      <c r="R240" s="4"/>
      <c r="S240" s="4"/>
      <c r="T240" s="4"/>
      <c r="U240" s="4"/>
      <c r="V240" s="7"/>
    </row>
    <row r="241" spans="2:22" ht="18">
      <c r="B241" s="49">
        <v>44422</v>
      </c>
      <c r="C241" s="21"/>
      <c r="D241" s="6"/>
      <c r="E241" s="6"/>
      <c r="F241" s="6"/>
      <c r="G241" s="6"/>
      <c r="H241" s="4"/>
      <c r="I241" s="6"/>
      <c r="J241" s="6"/>
      <c r="K241" s="8"/>
      <c r="L241" s="8"/>
      <c r="M241" s="8"/>
      <c r="N241" s="8"/>
      <c r="O241" s="6"/>
      <c r="P241" s="6"/>
      <c r="Q241" s="4"/>
      <c r="R241" s="6"/>
      <c r="S241" s="6"/>
      <c r="T241" s="6"/>
      <c r="U241" s="4"/>
      <c r="V241" s="7"/>
    </row>
    <row r="242" spans="2:22" ht="18">
      <c r="B242" s="49">
        <v>44423</v>
      </c>
      <c r="C242" s="20"/>
      <c r="D242" s="4"/>
      <c r="E242" s="4"/>
      <c r="F242" s="4"/>
      <c r="G242" s="6"/>
      <c r="H242" s="6"/>
      <c r="I242" s="4"/>
      <c r="K242" s="5"/>
      <c r="L242" s="5"/>
      <c r="M242" s="5"/>
      <c r="N242" s="5"/>
      <c r="O242" s="4"/>
      <c r="P242" s="4"/>
      <c r="Q242" s="6"/>
      <c r="R242" s="4"/>
      <c r="S242" s="4"/>
      <c r="T242" s="4"/>
      <c r="U242" s="4"/>
      <c r="V242" s="7"/>
    </row>
    <row r="243" spans="2:22" ht="18">
      <c r="B243" s="49">
        <v>44424</v>
      </c>
      <c r="C243" s="18"/>
      <c r="D243" s="15"/>
      <c r="E243" s="13"/>
      <c r="F243" s="13"/>
      <c r="G243" s="6"/>
      <c r="H243" s="4"/>
      <c r="I243" s="13"/>
      <c r="J243" s="6"/>
      <c r="K243" s="14"/>
      <c r="L243" s="14"/>
      <c r="M243" s="14"/>
      <c r="N243" s="14"/>
      <c r="O243" s="13"/>
      <c r="P243" s="13"/>
      <c r="Q243" s="4"/>
      <c r="R243" s="13"/>
      <c r="S243" s="13"/>
      <c r="T243" s="13"/>
      <c r="U243" s="13"/>
      <c r="V243" s="7"/>
    </row>
    <row r="244" spans="2:22" ht="18">
      <c r="B244" s="49">
        <v>44425</v>
      </c>
      <c r="C244" s="18"/>
      <c r="D244" s="13"/>
      <c r="E244" s="13"/>
      <c r="F244" s="13"/>
      <c r="G244" s="6"/>
      <c r="H244" s="13"/>
      <c r="I244" s="13"/>
      <c r="J244" s="6"/>
      <c r="K244" s="14"/>
      <c r="L244" s="14"/>
      <c r="M244" s="14"/>
      <c r="N244" s="14"/>
      <c r="O244" s="13"/>
      <c r="P244" s="13"/>
      <c r="Q244" s="13"/>
      <c r="R244" s="13"/>
      <c r="S244" s="13"/>
      <c r="T244" s="13"/>
      <c r="U244" s="13"/>
      <c r="V244" s="7"/>
    </row>
    <row r="245" spans="2:22" ht="18">
      <c r="B245" s="49">
        <v>44426</v>
      </c>
      <c r="C245" s="18"/>
      <c r="D245" s="13"/>
      <c r="E245" s="13"/>
      <c r="F245" s="13"/>
      <c r="G245" s="6"/>
      <c r="H245" s="13"/>
      <c r="I245" s="13"/>
      <c r="J245" s="6"/>
      <c r="K245" s="14"/>
      <c r="L245" s="14"/>
      <c r="M245" s="14"/>
      <c r="N245" s="14"/>
      <c r="O245" s="13"/>
      <c r="P245" s="13"/>
      <c r="Q245" s="13"/>
      <c r="R245" s="13"/>
      <c r="S245" s="13"/>
      <c r="T245" s="13"/>
      <c r="U245" s="13"/>
      <c r="V245" s="7"/>
    </row>
    <row r="246" spans="2:22" ht="18">
      <c r="B246" s="49">
        <v>44427</v>
      </c>
      <c r="C246" s="18"/>
      <c r="D246" s="13"/>
      <c r="E246" s="13"/>
      <c r="F246" s="13"/>
      <c r="G246" s="6"/>
      <c r="H246" s="13"/>
      <c r="I246" s="13"/>
      <c r="J246" s="6"/>
      <c r="K246" s="14"/>
      <c r="L246" s="14"/>
      <c r="M246" s="14"/>
      <c r="N246" s="14"/>
      <c r="O246" s="13"/>
      <c r="P246" s="13"/>
      <c r="Q246" s="13"/>
      <c r="R246" s="13"/>
      <c r="S246" s="13"/>
      <c r="T246" s="13"/>
      <c r="U246" s="13"/>
      <c r="V246" s="7"/>
    </row>
    <row r="247" spans="2:22" ht="18">
      <c r="B247" s="49">
        <v>44428</v>
      </c>
      <c r="C247" s="20"/>
      <c r="D247" s="13"/>
      <c r="E247" s="13"/>
      <c r="F247" s="13"/>
      <c r="G247" s="6"/>
      <c r="H247" s="13"/>
      <c r="I247" s="13"/>
      <c r="J247" s="4"/>
      <c r="K247" s="14"/>
      <c r="L247" s="14"/>
      <c r="M247" s="14"/>
      <c r="N247" s="14"/>
      <c r="O247" s="13"/>
      <c r="P247" s="13"/>
      <c r="Q247" s="13"/>
      <c r="R247" s="13"/>
      <c r="S247" s="13"/>
      <c r="T247" s="13"/>
      <c r="U247" s="13"/>
      <c r="V247" s="7"/>
    </row>
    <row r="248" spans="2:22" ht="18">
      <c r="B248" s="49">
        <v>44429</v>
      </c>
      <c r="C248" s="22"/>
      <c r="D248" s="13"/>
      <c r="E248" s="13"/>
      <c r="F248" s="13"/>
      <c r="G248" s="6"/>
      <c r="H248" s="13"/>
      <c r="I248" s="13"/>
      <c r="J248" s="13"/>
      <c r="K248" s="14"/>
      <c r="L248" s="14"/>
      <c r="M248" s="14"/>
      <c r="N248" s="14"/>
      <c r="O248" s="13"/>
      <c r="P248" s="13"/>
      <c r="Q248" s="13"/>
      <c r="R248" s="13"/>
      <c r="S248" s="13"/>
      <c r="T248" s="13"/>
      <c r="U248" s="13"/>
      <c r="V248" s="7"/>
    </row>
    <row r="249" spans="2:22" ht="18.75" thickBot="1">
      <c r="B249" s="19" t="s">
        <v>11</v>
      </c>
      <c r="C249" s="9">
        <f t="shared" ref="C249:V249" si="7">SUM(C228:C248)</f>
        <v>0</v>
      </c>
      <c r="D249" s="9">
        <f t="shared" si="7"/>
        <v>0</v>
      </c>
      <c r="E249" s="9">
        <f t="shared" si="7"/>
        <v>0</v>
      </c>
      <c r="F249" s="9">
        <f t="shared" si="7"/>
        <v>0</v>
      </c>
      <c r="G249" s="9">
        <f t="shared" si="7"/>
        <v>0</v>
      </c>
      <c r="H249" s="9">
        <f t="shared" si="7"/>
        <v>0</v>
      </c>
      <c r="I249" s="9">
        <f t="shared" si="7"/>
        <v>0</v>
      </c>
      <c r="J249" s="9">
        <f t="shared" si="7"/>
        <v>0</v>
      </c>
      <c r="K249" s="9">
        <f t="shared" si="7"/>
        <v>0</v>
      </c>
      <c r="L249" s="9">
        <f t="shared" si="7"/>
        <v>0</v>
      </c>
      <c r="M249" s="9">
        <f t="shared" si="7"/>
        <v>0</v>
      </c>
      <c r="N249" s="9">
        <f t="shared" si="7"/>
        <v>0</v>
      </c>
      <c r="O249" s="9">
        <f t="shared" si="7"/>
        <v>0</v>
      </c>
      <c r="P249" s="9">
        <f t="shared" si="7"/>
        <v>0</v>
      </c>
      <c r="Q249" s="9">
        <f t="shared" si="7"/>
        <v>7800</v>
      </c>
      <c r="R249" s="9">
        <f t="shared" si="7"/>
        <v>4800</v>
      </c>
      <c r="S249" s="9">
        <f t="shared" si="7"/>
        <v>0</v>
      </c>
      <c r="T249" s="9">
        <f t="shared" si="7"/>
        <v>0</v>
      </c>
      <c r="U249" s="9">
        <f t="shared" si="7"/>
        <v>0</v>
      </c>
      <c r="V249" s="9">
        <f t="shared" si="7"/>
        <v>0</v>
      </c>
    </row>
    <row r="252" spans="2:22">
      <c r="B252" s="119" t="s">
        <v>50</v>
      </c>
      <c r="C252" s="119"/>
      <c r="D252" s="119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</row>
    <row r="253" spans="2:22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</row>
    <row r="254" spans="2:22" ht="15.75" thickBot="1">
      <c r="B254" s="1"/>
      <c r="C254" s="1"/>
      <c r="D254" s="1"/>
      <c r="E254" s="1"/>
      <c r="F254" s="1"/>
      <c r="G254" s="1"/>
      <c r="H254" s="1"/>
      <c r="I254" s="1"/>
      <c r="J254" s="1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2:22" ht="17.25" thickBot="1">
      <c r="B255" s="120" t="s">
        <v>0</v>
      </c>
      <c r="C255" s="121" t="s">
        <v>12</v>
      </c>
      <c r="D255" s="122" t="s">
        <v>1</v>
      </c>
      <c r="E255" s="79" t="s">
        <v>15</v>
      </c>
      <c r="F255" s="11"/>
      <c r="G255" s="121" t="s">
        <v>21</v>
      </c>
      <c r="H255" s="121" t="s">
        <v>2</v>
      </c>
      <c r="I255" s="123" t="s">
        <v>16</v>
      </c>
      <c r="J255" s="121" t="s">
        <v>3</v>
      </c>
      <c r="K255" s="125" t="s">
        <v>6</v>
      </c>
      <c r="L255" s="125"/>
      <c r="M255" s="125"/>
      <c r="N255" s="125"/>
      <c r="O255" s="121" t="s">
        <v>4</v>
      </c>
      <c r="P255" s="125" t="s">
        <v>5</v>
      </c>
      <c r="Q255" s="126" t="s">
        <v>19</v>
      </c>
      <c r="R255" s="126" t="s">
        <v>9</v>
      </c>
      <c r="S255" s="126" t="s">
        <v>10</v>
      </c>
      <c r="T255" s="126" t="s">
        <v>20</v>
      </c>
      <c r="U255" s="126" t="s">
        <v>18</v>
      </c>
      <c r="V255" s="126" t="s">
        <v>11</v>
      </c>
    </row>
    <row r="256" spans="2:22" ht="50.25" thickBot="1">
      <c r="B256" s="120"/>
      <c r="C256" s="121"/>
      <c r="D256" s="121"/>
      <c r="E256" s="80" t="s">
        <v>13</v>
      </c>
      <c r="F256" s="80" t="s">
        <v>14</v>
      </c>
      <c r="G256" s="121"/>
      <c r="H256" s="121"/>
      <c r="I256" s="124"/>
      <c r="J256" s="121"/>
      <c r="K256" s="81" t="s">
        <v>6</v>
      </c>
      <c r="L256" s="81" t="s">
        <v>17</v>
      </c>
      <c r="M256" s="81" t="s">
        <v>7</v>
      </c>
      <c r="N256" s="81" t="s">
        <v>8</v>
      </c>
      <c r="O256" s="121"/>
      <c r="P256" s="125"/>
      <c r="Q256" s="127"/>
      <c r="R256" s="127"/>
      <c r="S256" s="127"/>
      <c r="T256" s="127"/>
      <c r="U256" s="127"/>
      <c r="V256" s="127"/>
    </row>
    <row r="257" spans="2:22" ht="18">
      <c r="B257" s="49"/>
      <c r="C257" s="20"/>
      <c r="D257" s="4"/>
      <c r="E257" s="4"/>
      <c r="F257" s="4"/>
      <c r="G257" s="4"/>
      <c r="H257" s="4"/>
      <c r="I257" s="4"/>
      <c r="J257" s="4"/>
      <c r="K257" s="5"/>
      <c r="L257" s="5"/>
      <c r="M257" s="5"/>
      <c r="N257" s="5"/>
      <c r="O257" s="4"/>
      <c r="P257" s="4"/>
      <c r="Q257" s="4"/>
      <c r="R257" s="4"/>
      <c r="S257" s="6"/>
      <c r="T257" s="6"/>
      <c r="U257" s="6"/>
      <c r="V257" s="7"/>
    </row>
    <row r="258" spans="2:22" ht="18">
      <c r="B258" s="49"/>
      <c r="C258" s="21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8"/>
      <c r="O258" s="6"/>
      <c r="P258" s="6"/>
      <c r="Q258" s="4"/>
      <c r="R258" s="4"/>
      <c r="S258" s="4"/>
      <c r="T258" s="4"/>
      <c r="U258" s="4"/>
      <c r="V258" s="7"/>
    </row>
    <row r="259" spans="2:22" ht="18">
      <c r="B259" s="49"/>
      <c r="C259" s="20"/>
      <c r="D259" s="4"/>
      <c r="E259" s="4"/>
      <c r="F259" s="4"/>
      <c r="G259" s="4"/>
      <c r="H259" s="4"/>
      <c r="I259" s="4"/>
      <c r="J259" s="4"/>
      <c r="K259" s="5"/>
      <c r="L259" s="5"/>
      <c r="M259" s="5"/>
      <c r="N259" s="5"/>
      <c r="O259" s="4"/>
      <c r="P259" s="4"/>
      <c r="Q259" s="4"/>
      <c r="R259" s="4"/>
      <c r="S259" s="4"/>
      <c r="T259" s="4"/>
      <c r="U259" s="4"/>
      <c r="V259" s="7"/>
    </row>
    <row r="260" spans="2:22" ht="18">
      <c r="B260" s="49"/>
      <c r="C260" s="20"/>
      <c r="D260" s="4"/>
      <c r="E260" s="4"/>
      <c r="F260" s="4"/>
      <c r="G260" s="4"/>
      <c r="H260" s="4"/>
      <c r="I260" s="4"/>
      <c r="J260" s="4"/>
      <c r="K260" s="5"/>
      <c r="L260" s="5"/>
      <c r="M260" s="5"/>
      <c r="N260" s="5"/>
      <c r="O260" s="4"/>
      <c r="P260" s="4"/>
      <c r="Q260" s="4"/>
      <c r="R260" s="4"/>
      <c r="S260" s="6"/>
      <c r="T260" s="6"/>
      <c r="U260" s="6"/>
      <c r="V260" s="7"/>
    </row>
    <row r="261" spans="2:22" ht="18">
      <c r="B261" s="49"/>
      <c r="C261" s="21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8"/>
      <c r="O261" s="6"/>
      <c r="P261" s="6"/>
      <c r="Q261" s="6"/>
      <c r="R261" s="6"/>
      <c r="S261" s="6"/>
      <c r="T261" s="6"/>
      <c r="U261" s="6"/>
      <c r="V261" s="7"/>
    </row>
    <row r="262" spans="2:22" ht="18">
      <c r="B262" s="49"/>
      <c r="C262" s="21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8"/>
      <c r="O262" s="6"/>
      <c r="P262" s="6"/>
      <c r="Q262" s="6"/>
      <c r="R262" s="6"/>
      <c r="S262" s="6"/>
      <c r="T262" s="6"/>
      <c r="U262" s="6"/>
      <c r="V262" s="7"/>
    </row>
    <row r="263" spans="2:22" ht="18">
      <c r="B263" s="49"/>
      <c r="C263" s="21"/>
      <c r="D263" s="6"/>
      <c r="E263" s="6"/>
      <c r="F263" s="6"/>
      <c r="G263" s="6"/>
      <c r="H263" s="6"/>
      <c r="I263" s="6"/>
      <c r="J263" s="15"/>
      <c r="K263" s="8"/>
      <c r="L263" s="8"/>
      <c r="M263" s="8"/>
      <c r="N263" s="8"/>
      <c r="O263" s="6"/>
      <c r="P263" s="6"/>
      <c r="Q263" s="6"/>
      <c r="R263" s="6"/>
      <c r="S263" s="6"/>
      <c r="T263" s="6"/>
      <c r="U263" s="6"/>
      <c r="V263" s="7"/>
    </row>
    <row r="264" spans="2:22" ht="18">
      <c r="B264" s="49"/>
      <c r="C264" s="21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8"/>
      <c r="O264" s="6"/>
      <c r="P264" s="6"/>
      <c r="Q264" s="4"/>
      <c r="R264" s="4"/>
      <c r="S264" s="4"/>
      <c r="T264" s="4"/>
      <c r="U264" s="4"/>
      <c r="V264" s="7"/>
    </row>
    <row r="265" spans="2:22" ht="18">
      <c r="B265" s="49"/>
      <c r="C265" s="21"/>
      <c r="D265" s="6"/>
      <c r="E265" s="6"/>
      <c r="F265" s="6"/>
      <c r="G265" s="6"/>
      <c r="H265" s="6"/>
      <c r="I265" s="6"/>
      <c r="J265" s="4"/>
      <c r="K265" s="8"/>
      <c r="L265" s="8"/>
      <c r="M265" s="8"/>
      <c r="N265" s="8"/>
      <c r="O265" s="6"/>
      <c r="P265" s="6"/>
      <c r="Q265" s="6"/>
      <c r="R265" s="6"/>
      <c r="S265" s="6"/>
      <c r="T265" s="6"/>
      <c r="U265" s="4"/>
      <c r="V265" s="7"/>
    </row>
    <row r="266" spans="2:22" ht="18">
      <c r="B266" s="49"/>
      <c r="C266" s="21"/>
      <c r="D266" s="6"/>
      <c r="E266" s="6"/>
      <c r="F266" s="6"/>
      <c r="G266" s="6"/>
      <c r="H266" s="6"/>
      <c r="I266" s="6"/>
      <c r="J266" s="4"/>
      <c r="K266" s="8"/>
      <c r="L266" s="8"/>
      <c r="M266" s="8"/>
      <c r="N266" s="8"/>
      <c r="O266" s="6"/>
      <c r="P266" s="6"/>
      <c r="Q266" s="15"/>
      <c r="R266" s="6"/>
      <c r="S266" s="6"/>
      <c r="T266" s="6"/>
      <c r="U266" s="4"/>
      <c r="V266" s="7"/>
    </row>
    <row r="267" spans="2:22" ht="18">
      <c r="B267" s="49"/>
      <c r="C267" s="21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8"/>
      <c r="O267" s="6"/>
      <c r="P267" s="6"/>
      <c r="Q267" s="6"/>
      <c r="R267" s="6"/>
      <c r="S267" s="6"/>
      <c r="T267" s="6"/>
      <c r="U267" s="4"/>
      <c r="V267" s="7"/>
    </row>
    <row r="268" spans="2:22" ht="18">
      <c r="B268" s="49"/>
      <c r="C268" s="21"/>
      <c r="D268" s="6"/>
      <c r="E268" s="6"/>
      <c r="F268" s="6"/>
      <c r="G268" s="6"/>
      <c r="H268" s="6"/>
      <c r="I268" s="6"/>
      <c r="J268" s="6"/>
      <c r="K268" s="8"/>
      <c r="L268" s="23"/>
      <c r="M268" s="8"/>
      <c r="N268" s="8"/>
      <c r="O268" s="6"/>
      <c r="P268" s="6"/>
      <c r="Q268" s="6"/>
      <c r="R268" s="4"/>
      <c r="S268" s="4"/>
      <c r="T268" s="4"/>
      <c r="U268" s="4"/>
      <c r="V268" s="7"/>
    </row>
    <row r="269" spans="2:22" ht="18">
      <c r="B269" s="49"/>
      <c r="C269" s="20"/>
      <c r="D269" s="4"/>
      <c r="E269" s="4"/>
      <c r="F269" s="4"/>
      <c r="G269" s="6"/>
      <c r="H269" s="6"/>
      <c r="I269" s="4"/>
      <c r="J269" s="6"/>
      <c r="K269" s="5"/>
      <c r="L269" s="5"/>
      <c r="M269" s="5"/>
      <c r="N269" s="5"/>
      <c r="O269" s="4"/>
      <c r="P269" s="4"/>
      <c r="Q269" s="4"/>
      <c r="R269" s="4"/>
      <c r="S269" s="4"/>
      <c r="T269" s="4"/>
      <c r="U269" s="4"/>
      <c r="V269" s="7"/>
    </row>
    <row r="270" spans="2:22" ht="18">
      <c r="B270" s="49"/>
      <c r="C270" s="21"/>
      <c r="D270" s="6"/>
      <c r="E270" s="6"/>
      <c r="F270" s="6"/>
      <c r="G270" s="6"/>
      <c r="H270" s="4"/>
      <c r="I270" s="6"/>
      <c r="J270" s="6"/>
      <c r="K270" s="8"/>
      <c r="L270" s="8"/>
      <c r="M270" s="8"/>
      <c r="N270" s="8"/>
      <c r="O270" s="6"/>
      <c r="P270" s="6"/>
      <c r="Q270" s="4"/>
      <c r="R270" s="6"/>
      <c r="S270" s="6"/>
      <c r="T270" s="6"/>
      <c r="U270" s="4"/>
      <c r="V270" s="7"/>
    </row>
    <row r="271" spans="2:22" ht="18">
      <c r="B271" s="49"/>
      <c r="C271" s="20"/>
      <c r="D271" s="4"/>
      <c r="E271" s="4"/>
      <c r="F271" s="4"/>
      <c r="G271" s="6"/>
      <c r="H271" s="6"/>
      <c r="I271" s="4"/>
      <c r="K271" s="5"/>
      <c r="L271" s="5"/>
      <c r="M271" s="5"/>
      <c r="N271" s="5"/>
      <c r="O271" s="4"/>
      <c r="P271" s="4"/>
      <c r="Q271" s="6"/>
      <c r="R271" s="4"/>
      <c r="S271" s="4"/>
      <c r="T271" s="4"/>
      <c r="U271" s="4"/>
      <c r="V271" s="7"/>
    </row>
    <row r="272" spans="2:22" ht="18">
      <c r="B272" s="49"/>
      <c r="C272" s="18"/>
      <c r="D272" s="15"/>
      <c r="E272" s="13"/>
      <c r="F272" s="13"/>
      <c r="G272" s="6"/>
      <c r="H272" s="4"/>
      <c r="I272" s="13"/>
      <c r="J272" s="6"/>
      <c r="K272" s="14"/>
      <c r="L272" s="14"/>
      <c r="M272" s="14"/>
      <c r="N272" s="14"/>
      <c r="O272" s="13"/>
      <c r="P272" s="13"/>
      <c r="Q272" s="4"/>
      <c r="R272" s="13"/>
      <c r="S272" s="13"/>
      <c r="T272" s="13"/>
      <c r="U272" s="13"/>
      <c r="V272" s="7"/>
    </row>
    <row r="273" spans="2:22" ht="18">
      <c r="B273" s="3"/>
      <c r="C273" s="18"/>
      <c r="D273" s="13"/>
      <c r="E273" s="13"/>
      <c r="F273" s="13"/>
      <c r="G273" s="6"/>
      <c r="H273" s="13"/>
      <c r="I273" s="13"/>
      <c r="J273" s="6"/>
      <c r="K273" s="14"/>
      <c r="L273" s="14"/>
      <c r="M273" s="14"/>
      <c r="N273" s="14"/>
      <c r="O273" s="13"/>
      <c r="P273" s="13"/>
      <c r="Q273" s="13"/>
      <c r="R273" s="13"/>
      <c r="S273" s="13"/>
      <c r="T273" s="13"/>
      <c r="U273" s="13"/>
      <c r="V273" s="7"/>
    </row>
    <row r="274" spans="2:22" ht="18">
      <c r="B274" s="3"/>
      <c r="C274" s="18"/>
      <c r="D274" s="13"/>
      <c r="E274" s="13"/>
      <c r="F274" s="13"/>
      <c r="G274" s="6"/>
      <c r="H274" s="13"/>
      <c r="I274" s="13"/>
      <c r="J274" s="6"/>
      <c r="K274" s="14"/>
      <c r="L274" s="14"/>
      <c r="M274" s="14"/>
      <c r="N274" s="14"/>
      <c r="O274" s="13"/>
      <c r="P274" s="13"/>
      <c r="Q274" s="13"/>
      <c r="R274" s="13"/>
      <c r="S274" s="13"/>
      <c r="T274" s="13"/>
      <c r="U274" s="13"/>
      <c r="V274" s="7"/>
    </row>
    <row r="275" spans="2:22" ht="18">
      <c r="B275" s="3"/>
      <c r="C275" s="18"/>
      <c r="D275" s="13"/>
      <c r="E275" s="13"/>
      <c r="F275" s="13"/>
      <c r="G275" s="6"/>
      <c r="H275" s="13"/>
      <c r="I275" s="13"/>
      <c r="J275" s="6"/>
      <c r="K275" s="14"/>
      <c r="L275" s="14"/>
      <c r="M275" s="14"/>
      <c r="N275" s="14"/>
      <c r="O275" s="13"/>
      <c r="P275" s="13"/>
      <c r="Q275" s="13"/>
      <c r="R275" s="13"/>
      <c r="S275" s="13"/>
      <c r="T275" s="13"/>
      <c r="U275" s="13"/>
      <c r="V275" s="7"/>
    </row>
    <row r="276" spans="2:22" ht="18">
      <c r="B276" s="3"/>
      <c r="C276" s="20"/>
      <c r="D276" s="13"/>
      <c r="E276" s="13"/>
      <c r="F276" s="13"/>
      <c r="G276" s="6"/>
      <c r="H276" s="13"/>
      <c r="I276" s="13"/>
      <c r="J276" s="4"/>
      <c r="K276" s="14"/>
      <c r="L276" s="14"/>
      <c r="M276" s="14"/>
      <c r="N276" s="14"/>
      <c r="O276" s="13"/>
      <c r="P276" s="13"/>
      <c r="Q276" s="13"/>
      <c r="R276" s="13"/>
      <c r="S276" s="13"/>
      <c r="T276" s="13"/>
      <c r="U276" s="13"/>
      <c r="V276" s="7"/>
    </row>
    <row r="277" spans="2:22" ht="18">
      <c r="B277" s="3"/>
      <c r="C277" s="22"/>
      <c r="D277" s="13"/>
      <c r="E277" s="13"/>
      <c r="F277" s="13"/>
      <c r="G277" s="6"/>
      <c r="H277" s="13"/>
      <c r="I277" s="13"/>
      <c r="J277" s="13"/>
      <c r="K277" s="14"/>
      <c r="L277" s="14"/>
      <c r="M277" s="14"/>
      <c r="N277" s="14"/>
      <c r="O277" s="13"/>
      <c r="P277" s="13"/>
      <c r="Q277" s="13"/>
      <c r="R277" s="13"/>
      <c r="S277" s="13"/>
      <c r="T277" s="13"/>
      <c r="U277" s="13"/>
      <c r="V277" s="7"/>
    </row>
    <row r="278" spans="2:22" ht="18.75" thickBot="1">
      <c r="B278" s="19" t="s">
        <v>11</v>
      </c>
      <c r="C278" s="9">
        <f t="shared" ref="C278:V278" si="8">SUM(C257:C277)</f>
        <v>0</v>
      </c>
      <c r="D278" s="9">
        <f t="shared" si="8"/>
        <v>0</v>
      </c>
      <c r="E278" s="9">
        <f t="shared" si="8"/>
        <v>0</v>
      </c>
      <c r="F278" s="9">
        <f t="shared" si="8"/>
        <v>0</v>
      </c>
      <c r="G278" s="9">
        <f t="shared" si="8"/>
        <v>0</v>
      </c>
      <c r="H278" s="9">
        <f t="shared" si="8"/>
        <v>0</v>
      </c>
      <c r="I278" s="9">
        <f t="shared" si="8"/>
        <v>0</v>
      </c>
      <c r="J278" s="9">
        <f t="shared" si="8"/>
        <v>0</v>
      </c>
      <c r="K278" s="9">
        <f t="shared" si="8"/>
        <v>0</v>
      </c>
      <c r="L278" s="9">
        <f t="shared" si="8"/>
        <v>0</v>
      </c>
      <c r="M278" s="9">
        <f t="shared" si="8"/>
        <v>0</v>
      </c>
      <c r="N278" s="9">
        <f t="shared" si="8"/>
        <v>0</v>
      </c>
      <c r="O278" s="9">
        <f t="shared" si="8"/>
        <v>0</v>
      </c>
      <c r="P278" s="9">
        <f t="shared" si="8"/>
        <v>0</v>
      </c>
      <c r="Q278" s="9">
        <f t="shared" si="8"/>
        <v>0</v>
      </c>
      <c r="R278" s="9">
        <f t="shared" si="8"/>
        <v>0</v>
      </c>
      <c r="S278" s="9">
        <f t="shared" si="8"/>
        <v>0</v>
      </c>
      <c r="T278" s="9">
        <f t="shared" si="8"/>
        <v>0</v>
      </c>
      <c r="U278" s="9">
        <f t="shared" si="8"/>
        <v>0</v>
      </c>
      <c r="V278" s="9">
        <f t="shared" si="8"/>
        <v>0</v>
      </c>
    </row>
    <row r="281" spans="2:22">
      <c r="B281" s="119" t="s">
        <v>51</v>
      </c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</row>
    <row r="282" spans="2:22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</row>
    <row r="283" spans="2:22" ht="15.75" thickBot="1">
      <c r="B283" s="1"/>
      <c r="C283" s="1"/>
      <c r="D283" s="1"/>
      <c r="E283" s="1"/>
      <c r="F283" s="1"/>
      <c r="G283" s="1"/>
      <c r="H283" s="1"/>
      <c r="I283" s="1"/>
      <c r="J283" s="1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2:22" ht="17.25" thickBot="1">
      <c r="B284" s="120" t="s">
        <v>0</v>
      </c>
      <c r="C284" s="121" t="s">
        <v>12</v>
      </c>
      <c r="D284" s="122" t="s">
        <v>1</v>
      </c>
      <c r="E284" s="79" t="s">
        <v>15</v>
      </c>
      <c r="F284" s="11"/>
      <c r="G284" s="121" t="s">
        <v>21</v>
      </c>
      <c r="H284" s="121" t="s">
        <v>2</v>
      </c>
      <c r="I284" s="123" t="s">
        <v>16</v>
      </c>
      <c r="J284" s="121" t="s">
        <v>3</v>
      </c>
      <c r="K284" s="125" t="s">
        <v>6</v>
      </c>
      <c r="L284" s="125"/>
      <c r="M284" s="125"/>
      <c r="N284" s="125"/>
      <c r="O284" s="121" t="s">
        <v>4</v>
      </c>
      <c r="P284" s="125" t="s">
        <v>5</v>
      </c>
      <c r="Q284" s="126" t="s">
        <v>19</v>
      </c>
      <c r="R284" s="126" t="s">
        <v>9</v>
      </c>
      <c r="S284" s="126" t="s">
        <v>10</v>
      </c>
      <c r="T284" s="126" t="s">
        <v>20</v>
      </c>
      <c r="U284" s="126" t="s">
        <v>18</v>
      </c>
      <c r="V284" s="126" t="s">
        <v>11</v>
      </c>
    </row>
    <row r="285" spans="2:22" ht="50.25" thickBot="1">
      <c r="B285" s="120"/>
      <c r="C285" s="121"/>
      <c r="D285" s="121"/>
      <c r="E285" s="80" t="s">
        <v>13</v>
      </c>
      <c r="F285" s="80" t="s">
        <v>14</v>
      </c>
      <c r="G285" s="121"/>
      <c r="H285" s="121"/>
      <c r="I285" s="124"/>
      <c r="J285" s="121"/>
      <c r="K285" s="81" t="s">
        <v>6</v>
      </c>
      <c r="L285" s="81" t="s">
        <v>17</v>
      </c>
      <c r="M285" s="81" t="s">
        <v>7</v>
      </c>
      <c r="N285" s="81" t="s">
        <v>8</v>
      </c>
      <c r="O285" s="121"/>
      <c r="P285" s="125"/>
      <c r="Q285" s="127"/>
      <c r="R285" s="127"/>
      <c r="S285" s="127"/>
      <c r="T285" s="127"/>
      <c r="U285" s="127"/>
      <c r="V285" s="127"/>
    </row>
    <row r="286" spans="2:22" ht="18">
      <c r="B286" s="49"/>
      <c r="C286" s="20"/>
      <c r="D286" s="4"/>
      <c r="E286" s="4"/>
      <c r="F286" s="4"/>
      <c r="G286" s="4"/>
      <c r="H286" s="4"/>
      <c r="I286" s="4"/>
      <c r="J286" s="4"/>
      <c r="K286" s="5"/>
      <c r="L286" s="5"/>
      <c r="M286" s="5"/>
      <c r="N286" s="5"/>
      <c r="O286" s="4"/>
      <c r="P286" s="4"/>
      <c r="Q286" s="4"/>
      <c r="R286" s="4"/>
      <c r="S286" s="6"/>
      <c r="T286" s="6"/>
      <c r="U286" s="6"/>
      <c r="V286" s="7"/>
    </row>
    <row r="287" spans="2:22" ht="18">
      <c r="B287" s="49"/>
      <c r="C287" s="21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8"/>
      <c r="O287" s="6"/>
      <c r="P287" s="6"/>
      <c r="Q287" s="4"/>
      <c r="R287" s="4"/>
      <c r="S287" s="4"/>
      <c r="T287" s="4"/>
      <c r="U287" s="4"/>
      <c r="V287" s="7"/>
    </row>
    <row r="288" spans="2:22" ht="18">
      <c r="B288" s="49"/>
      <c r="C288" s="20"/>
      <c r="D288" s="4"/>
      <c r="E288" s="4"/>
      <c r="F288" s="4"/>
      <c r="G288" s="4"/>
      <c r="H288" s="4"/>
      <c r="I288" s="4"/>
      <c r="J288" s="4"/>
      <c r="K288" s="5"/>
      <c r="L288" s="5"/>
      <c r="M288" s="5"/>
      <c r="N288" s="5"/>
      <c r="O288" s="4"/>
      <c r="P288" s="4"/>
      <c r="Q288" s="4"/>
      <c r="R288" s="4"/>
      <c r="S288" s="4"/>
      <c r="T288" s="4"/>
      <c r="U288" s="4"/>
      <c r="V288" s="7"/>
    </row>
    <row r="289" spans="2:22" ht="18">
      <c r="B289" s="49"/>
      <c r="C289" s="20"/>
      <c r="D289" s="4"/>
      <c r="E289" s="4"/>
      <c r="F289" s="4"/>
      <c r="G289" s="4"/>
      <c r="H289" s="4"/>
      <c r="I289" s="4"/>
      <c r="J289" s="4"/>
      <c r="K289" s="5"/>
      <c r="L289" s="5"/>
      <c r="M289" s="5"/>
      <c r="N289" s="5"/>
      <c r="O289" s="4"/>
      <c r="P289" s="4"/>
      <c r="Q289" s="4"/>
      <c r="R289" s="4"/>
      <c r="S289" s="6"/>
      <c r="T289" s="6"/>
      <c r="U289" s="6"/>
      <c r="V289" s="7"/>
    </row>
    <row r="290" spans="2:22" ht="18">
      <c r="B290" s="49"/>
      <c r="C290" s="21"/>
      <c r="D290" s="6"/>
      <c r="E290" s="6"/>
      <c r="F290" s="6"/>
      <c r="G290" s="6"/>
      <c r="H290" s="6"/>
      <c r="I290" s="6"/>
      <c r="J290" s="6"/>
      <c r="K290" s="8"/>
      <c r="L290" s="8"/>
      <c r="M290" s="8"/>
      <c r="N290" s="8"/>
      <c r="O290" s="6"/>
      <c r="P290" s="6"/>
      <c r="Q290" s="6"/>
      <c r="R290" s="6"/>
      <c r="S290" s="6"/>
      <c r="T290" s="6"/>
      <c r="U290" s="6"/>
      <c r="V290" s="7"/>
    </row>
    <row r="291" spans="2:22" ht="18">
      <c r="B291" s="49"/>
      <c r="C291" s="21"/>
      <c r="D291" s="6"/>
      <c r="E291" s="6"/>
      <c r="F291" s="6"/>
      <c r="G291" s="6"/>
      <c r="H291" s="6"/>
      <c r="I291" s="6"/>
      <c r="J291" s="6"/>
      <c r="K291" s="8"/>
      <c r="L291" s="8"/>
      <c r="M291" s="8"/>
      <c r="N291" s="8"/>
      <c r="O291" s="6"/>
      <c r="P291" s="6"/>
      <c r="Q291" s="6"/>
      <c r="R291" s="6"/>
      <c r="S291" s="6"/>
      <c r="T291" s="6"/>
      <c r="U291" s="6"/>
      <c r="V291" s="7"/>
    </row>
    <row r="292" spans="2:22" ht="18">
      <c r="B292" s="49"/>
      <c r="C292" s="21"/>
      <c r="D292" s="6"/>
      <c r="E292" s="6"/>
      <c r="F292" s="6"/>
      <c r="G292" s="6"/>
      <c r="H292" s="6"/>
      <c r="I292" s="6"/>
      <c r="J292" s="15"/>
      <c r="K292" s="8"/>
      <c r="L292" s="8"/>
      <c r="M292" s="8"/>
      <c r="N292" s="8"/>
      <c r="O292" s="6"/>
      <c r="P292" s="6"/>
      <c r="Q292" s="6"/>
      <c r="R292" s="6"/>
      <c r="S292" s="6"/>
      <c r="T292" s="6"/>
      <c r="U292" s="6"/>
      <c r="V292" s="7"/>
    </row>
    <row r="293" spans="2:22" ht="18">
      <c r="B293" s="49"/>
      <c r="C293" s="21"/>
      <c r="D293" s="6"/>
      <c r="E293" s="6"/>
      <c r="F293" s="6"/>
      <c r="G293" s="6"/>
      <c r="H293" s="6"/>
      <c r="I293" s="6"/>
      <c r="J293" s="6"/>
      <c r="K293" s="8"/>
      <c r="L293" s="8"/>
      <c r="M293" s="8"/>
      <c r="N293" s="8"/>
      <c r="O293" s="6"/>
      <c r="P293" s="6"/>
      <c r="Q293" s="4"/>
      <c r="R293" s="4"/>
      <c r="S293" s="4"/>
      <c r="T293" s="4"/>
      <c r="U293" s="4"/>
      <c r="V293" s="7"/>
    </row>
    <row r="294" spans="2:22" ht="18">
      <c r="B294" s="49"/>
      <c r="C294" s="21"/>
      <c r="D294" s="6"/>
      <c r="E294" s="6"/>
      <c r="F294" s="6"/>
      <c r="G294" s="6"/>
      <c r="H294" s="6"/>
      <c r="I294" s="6"/>
      <c r="J294" s="4"/>
      <c r="K294" s="8"/>
      <c r="L294" s="8"/>
      <c r="M294" s="8"/>
      <c r="N294" s="8"/>
      <c r="O294" s="6"/>
      <c r="P294" s="6"/>
      <c r="Q294" s="6"/>
      <c r="R294" s="6"/>
      <c r="S294" s="6"/>
      <c r="T294" s="6"/>
      <c r="U294" s="4"/>
      <c r="V294" s="7"/>
    </row>
    <row r="295" spans="2:22" ht="18">
      <c r="B295" s="49"/>
      <c r="C295" s="21"/>
      <c r="D295" s="6"/>
      <c r="E295" s="6"/>
      <c r="F295" s="6"/>
      <c r="G295" s="6"/>
      <c r="H295" s="6"/>
      <c r="I295" s="6"/>
      <c r="J295" s="4"/>
      <c r="K295" s="8"/>
      <c r="L295" s="8"/>
      <c r="M295" s="8"/>
      <c r="N295" s="8"/>
      <c r="O295" s="6"/>
      <c r="P295" s="6"/>
      <c r="Q295" s="15"/>
      <c r="R295" s="6"/>
      <c r="S295" s="6"/>
      <c r="T295" s="6"/>
      <c r="U295" s="4"/>
      <c r="V295" s="7"/>
    </row>
    <row r="296" spans="2:22" ht="18">
      <c r="B296" s="49"/>
      <c r="C296" s="21"/>
      <c r="D296" s="6"/>
      <c r="E296" s="6"/>
      <c r="F296" s="6"/>
      <c r="G296" s="6"/>
      <c r="H296" s="6"/>
      <c r="I296" s="6"/>
      <c r="J296" s="6"/>
      <c r="K296" s="8"/>
      <c r="L296" s="8"/>
      <c r="M296" s="8"/>
      <c r="N296" s="8"/>
      <c r="O296" s="6"/>
      <c r="P296" s="6"/>
      <c r="Q296" s="6"/>
      <c r="R296" s="6"/>
      <c r="S296" s="6"/>
      <c r="T296" s="6"/>
      <c r="U296" s="4"/>
      <c r="V296" s="7"/>
    </row>
    <row r="297" spans="2:22" ht="18">
      <c r="B297" s="49"/>
      <c r="C297" s="21"/>
      <c r="D297" s="6"/>
      <c r="E297" s="6"/>
      <c r="F297" s="6"/>
      <c r="G297" s="6"/>
      <c r="H297" s="6"/>
      <c r="I297" s="6"/>
      <c r="J297" s="6"/>
      <c r="K297" s="8"/>
      <c r="L297" s="23"/>
      <c r="M297" s="8"/>
      <c r="N297" s="8"/>
      <c r="O297" s="6"/>
      <c r="P297" s="6"/>
      <c r="Q297" s="6"/>
      <c r="R297" s="4"/>
      <c r="S297" s="4"/>
      <c r="T297" s="4"/>
      <c r="U297" s="4"/>
      <c r="V297" s="7"/>
    </row>
    <row r="298" spans="2:22" ht="18">
      <c r="B298" s="49"/>
      <c r="C298" s="20"/>
      <c r="D298" s="4"/>
      <c r="E298" s="4"/>
      <c r="F298" s="4"/>
      <c r="G298" s="6"/>
      <c r="H298" s="6"/>
      <c r="I298" s="4"/>
      <c r="J298" s="6"/>
      <c r="K298" s="5"/>
      <c r="L298" s="5"/>
      <c r="M298" s="5"/>
      <c r="N298" s="5"/>
      <c r="O298" s="4"/>
      <c r="P298" s="4"/>
      <c r="Q298" s="4"/>
      <c r="R298" s="4"/>
      <c r="S298" s="4"/>
      <c r="T298" s="4"/>
      <c r="U298" s="4"/>
      <c r="V298" s="7"/>
    </row>
    <row r="299" spans="2:22" ht="18">
      <c r="B299" s="49"/>
      <c r="C299" s="21"/>
      <c r="D299" s="6"/>
      <c r="E299" s="6"/>
      <c r="F299" s="6"/>
      <c r="G299" s="6"/>
      <c r="H299" s="4"/>
      <c r="I299" s="6"/>
      <c r="J299" s="6"/>
      <c r="K299" s="8"/>
      <c r="L299" s="8"/>
      <c r="M299" s="8"/>
      <c r="N299" s="8"/>
      <c r="O299" s="6"/>
      <c r="P299" s="6"/>
      <c r="Q299" s="4"/>
      <c r="R299" s="6"/>
      <c r="S299" s="6"/>
      <c r="T299" s="6"/>
      <c r="U299" s="4"/>
      <c r="V299" s="7"/>
    </row>
    <row r="300" spans="2:22" ht="18">
      <c r="B300" s="49"/>
      <c r="C300" s="20"/>
      <c r="D300" s="4"/>
      <c r="E300" s="4"/>
      <c r="F300" s="4"/>
      <c r="G300" s="6"/>
      <c r="H300" s="6"/>
      <c r="I300" s="4"/>
      <c r="K300" s="5"/>
      <c r="L300" s="5"/>
      <c r="M300" s="5"/>
      <c r="N300" s="5"/>
      <c r="O300" s="4"/>
      <c r="P300" s="4"/>
      <c r="Q300" s="6"/>
      <c r="R300" s="4"/>
      <c r="S300" s="4"/>
      <c r="T300" s="4"/>
      <c r="U300" s="4"/>
      <c r="V300" s="7"/>
    </row>
    <row r="301" spans="2:22" ht="18">
      <c r="B301" s="49"/>
      <c r="C301" s="18"/>
      <c r="D301" s="15"/>
      <c r="E301" s="13"/>
      <c r="F301" s="13"/>
      <c r="G301" s="6"/>
      <c r="H301" s="4"/>
      <c r="I301" s="13"/>
      <c r="J301" s="6"/>
      <c r="K301" s="14"/>
      <c r="L301" s="14"/>
      <c r="M301" s="14"/>
      <c r="N301" s="14"/>
      <c r="O301" s="13"/>
      <c r="P301" s="13"/>
      <c r="Q301" s="4"/>
      <c r="R301" s="13"/>
      <c r="S301" s="13"/>
      <c r="T301" s="13"/>
      <c r="U301" s="13"/>
      <c r="V301" s="7"/>
    </row>
    <row r="302" spans="2:22" ht="18">
      <c r="B302" s="3"/>
      <c r="C302" s="18"/>
      <c r="D302" s="13"/>
      <c r="E302" s="13"/>
      <c r="F302" s="13"/>
      <c r="G302" s="6"/>
      <c r="H302" s="13"/>
      <c r="I302" s="13"/>
      <c r="J302" s="6"/>
      <c r="K302" s="14"/>
      <c r="L302" s="14"/>
      <c r="M302" s="14"/>
      <c r="N302" s="14"/>
      <c r="O302" s="13"/>
      <c r="P302" s="13"/>
      <c r="Q302" s="13"/>
      <c r="R302" s="13"/>
      <c r="S302" s="13"/>
      <c r="T302" s="13"/>
      <c r="U302" s="13"/>
      <c r="V302" s="7"/>
    </row>
    <row r="303" spans="2:22" ht="18">
      <c r="B303" s="3"/>
      <c r="C303" s="18"/>
      <c r="D303" s="13"/>
      <c r="E303" s="13"/>
      <c r="F303" s="13"/>
      <c r="G303" s="6"/>
      <c r="H303" s="13"/>
      <c r="I303" s="13"/>
      <c r="J303" s="6"/>
      <c r="K303" s="14"/>
      <c r="L303" s="14"/>
      <c r="M303" s="14"/>
      <c r="N303" s="14"/>
      <c r="O303" s="13"/>
      <c r="P303" s="13"/>
      <c r="Q303" s="13"/>
      <c r="R303" s="13"/>
      <c r="S303" s="13"/>
      <c r="T303" s="13"/>
      <c r="U303" s="13"/>
      <c r="V303" s="7"/>
    </row>
    <row r="304" spans="2:22" ht="18">
      <c r="B304" s="3"/>
      <c r="C304" s="18"/>
      <c r="D304" s="13"/>
      <c r="E304" s="13"/>
      <c r="F304" s="13"/>
      <c r="G304" s="6"/>
      <c r="H304" s="13"/>
      <c r="I304" s="13"/>
      <c r="J304" s="6"/>
      <c r="K304" s="14"/>
      <c r="L304" s="14"/>
      <c r="M304" s="14"/>
      <c r="N304" s="14"/>
      <c r="O304" s="13"/>
      <c r="P304" s="13"/>
      <c r="Q304" s="13"/>
      <c r="R304" s="13"/>
      <c r="S304" s="13"/>
      <c r="T304" s="13"/>
      <c r="U304" s="13"/>
      <c r="V304" s="7"/>
    </row>
    <row r="305" spans="2:22" ht="18">
      <c r="B305" s="3"/>
      <c r="C305" s="20"/>
      <c r="D305" s="13"/>
      <c r="E305" s="13"/>
      <c r="F305" s="13"/>
      <c r="G305" s="6"/>
      <c r="H305" s="13"/>
      <c r="I305" s="13"/>
      <c r="J305" s="4"/>
      <c r="K305" s="14"/>
      <c r="L305" s="14"/>
      <c r="M305" s="14"/>
      <c r="N305" s="14"/>
      <c r="O305" s="13"/>
      <c r="P305" s="13"/>
      <c r="Q305" s="13"/>
      <c r="R305" s="13"/>
      <c r="S305" s="13"/>
      <c r="T305" s="13"/>
      <c r="U305" s="13"/>
      <c r="V305" s="7"/>
    </row>
    <row r="306" spans="2:22" ht="18">
      <c r="B306" s="3"/>
      <c r="C306" s="22"/>
      <c r="D306" s="13"/>
      <c r="E306" s="13"/>
      <c r="F306" s="13"/>
      <c r="G306" s="6"/>
      <c r="H306" s="13"/>
      <c r="I306" s="13"/>
      <c r="J306" s="13"/>
      <c r="K306" s="14"/>
      <c r="L306" s="14"/>
      <c r="M306" s="14"/>
      <c r="N306" s="14"/>
      <c r="O306" s="13"/>
      <c r="P306" s="13"/>
      <c r="Q306" s="13"/>
      <c r="R306" s="13"/>
      <c r="S306" s="13"/>
      <c r="T306" s="13"/>
      <c r="U306" s="13"/>
      <c r="V306" s="7"/>
    </row>
    <row r="307" spans="2:22" ht="18.75" thickBot="1">
      <c r="B307" s="19" t="s">
        <v>11</v>
      </c>
      <c r="C307" s="9">
        <f t="shared" ref="C307:V307" si="9">SUM(C286:C306)</f>
        <v>0</v>
      </c>
      <c r="D307" s="9">
        <f t="shared" si="9"/>
        <v>0</v>
      </c>
      <c r="E307" s="9">
        <f t="shared" si="9"/>
        <v>0</v>
      </c>
      <c r="F307" s="9">
        <f t="shared" si="9"/>
        <v>0</v>
      </c>
      <c r="G307" s="9">
        <f t="shared" si="9"/>
        <v>0</v>
      </c>
      <c r="H307" s="9">
        <f t="shared" si="9"/>
        <v>0</v>
      </c>
      <c r="I307" s="9">
        <f t="shared" si="9"/>
        <v>0</v>
      </c>
      <c r="J307" s="9">
        <f t="shared" si="9"/>
        <v>0</v>
      </c>
      <c r="K307" s="9">
        <f t="shared" si="9"/>
        <v>0</v>
      </c>
      <c r="L307" s="9">
        <f t="shared" si="9"/>
        <v>0</v>
      </c>
      <c r="M307" s="9">
        <f t="shared" si="9"/>
        <v>0</v>
      </c>
      <c r="N307" s="9">
        <f t="shared" si="9"/>
        <v>0</v>
      </c>
      <c r="O307" s="9">
        <f t="shared" si="9"/>
        <v>0</v>
      </c>
      <c r="P307" s="9">
        <f t="shared" si="9"/>
        <v>0</v>
      </c>
      <c r="Q307" s="9">
        <f t="shared" si="9"/>
        <v>0</v>
      </c>
      <c r="R307" s="9">
        <f t="shared" si="9"/>
        <v>0</v>
      </c>
      <c r="S307" s="9">
        <f t="shared" si="9"/>
        <v>0</v>
      </c>
      <c r="T307" s="9">
        <f t="shared" si="9"/>
        <v>0</v>
      </c>
      <c r="U307" s="9">
        <f t="shared" si="9"/>
        <v>0</v>
      </c>
      <c r="V307" s="9">
        <f t="shared" si="9"/>
        <v>0</v>
      </c>
    </row>
    <row r="310" spans="2:22">
      <c r="B310" s="119" t="s">
        <v>52</v>
      </c>
      <c r="C310" s="119"/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</row>
    <row r="311" spans="2:22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</row>
    <row r="312" spans="2:22" ht="15.75" thickBot="1">
      <c r="B312" s="1"/>
      <c r="C312" s="1"/>
      <c r="D312" s="1"/>
      <c r="E312" s="1"/>
      <c r="F312" s="1"/>
      <c r="G312" s="1"/>
      <c r="H312" s="1"/>
      <c r="I312" s="1"/>
      <c r="J312" s="16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2:22" ht="17.25" thickBot="1">
      <c r="B313" s="120" t="s">
        <v>0</v>
      </c>
      <c r="C313" s="121" t="s">
        <v>12</v>
      </c>
      <c r="D313" s="122" t="s">
        <v>1</v>
      </c>
      <c r="E313" s="79" t="s">
        <v>15</v>
      </c>
      <c r="F313" s="11"/>
      <c r="G313" s="121" t="s">
        <v>21</v>
      </c>
      <c r="H313" s="121" t="s">
        <v>2</v>
      </c>
      <c r="I313" s="123" t="s">
        <v>16</v>
      </c>
      <c r="J313" s="121" t="s">
        <v>3</v>
      </c>
      <c r="K313" s="125" t="s">
        <v>6</v>
      </c>
      <c r="L313" s="125"/>
      <c r="M313" s="125"/>
      <c r="N313" s="125"/>
      <c r="O313" s="121" t="s">
        <v>4</v>
      </c>
      <c r="P313" s="125" t="s">
        <v>5</v>
      </c>
      <c r="Q313" s="126" t="s">
        <v>19</v>
      </c>
      <c r="R313" s="126" t="s">
        <v>9</v>
      </c>
      <c r="S313" s="126" t="s">
        <v>10</v>
      </c>
      <c r="T313" s="126" t="s">
        <v>20</v>
      </c>
      <c r="U313" s="126" t="s">
        <v>18</v>
      </c>
      <c r="V313" s="126" t="s">
        <v>11</v>
      </c>
    </row>
    <row r="314" spans="2:22" ht="50.25" thickBot="1">
      <c r="B314" s="120"/>
      <c r="C314" s="121"/>
      <c r="D314" s="121"/>
      <c r="E314" s="80" t="s">
        <v>13</v>
      </c>
      <c r="F314" s="80" t="s">
        <v>14</v>
      </c>
      <c r="G314" s="121"/>
      <c r="H314" s="121"/>
      <c r="I314" s="124"/>
      <c r="J314" s="121"/>
      <c r="K314" s="81" t="s">
        <v>6</v>
      </c>
      <c r="L314" s="81" t="s">
        <v>17</v>
      </c>
      <c r="M314" s="81" t="s">
        <v>7</v>
      </c>
      <c r="N314" s="81" t="s">
        <v>8</v>
      </c>
      <c r="O314" s="121"/>
      <c r="P314" s="125"/>
      <c r="Q314" s="127"/>
      <c r="R314" s="127"/>
      <c r="S314" s="127"/>
      <c r="T314" s="127"/>
      <c r="U314" s="127"/>
      <c r="V314" s="127"/>
    </row>
    <row r="315" spans="2:22" ht="18">
      <c r="B315" s="49"/>
      <c r="C315" s="20"/>
      <c r="D315" s="4"/>
      <c r="E315" s="4"/>
      <c r="F315" s="4"/>
      <c r="G315" s="4"/>
      <c r="H315" s="4"/>
      <c r="I315" s="4"/>
      <c r="J315" s="4"/>
      <c r="K315" s="5"/>
      <c r="L315" s="5"/>
      <c r="M315" s="5"/>
      <c r="N315" s="5"/>
      <c r="O315" s="4"/>
      <c r="P315" s="4"/>
      <c r="Q315" s="4"/>
      <c r="R315" s="4"/>
      <c r="S315" s="6"/>
      <c r="T315" s="6"/>
      <c r="U315" s="6"/>
      <c r="V315" s="7"/>
    </row>
    <row r="316" spans="2:22" ht="18">
      <c r="B316" s="49"/>
      <c r="C316" s="21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8"/>
      <c r="O316" s="6"/>
      <c r="P316" s="6"/>
      <c r="Q316" s="4"/>
      <c r="R316" s="4"/>
      <c r="S316" s="4"/>
      <c r="T316" s="4"/>
      <c r="U316" s="4"/>
      <c r="V316" s="7"/>
    </row>
    <row r="317" spans="2:22" ht="18">
      <c r="B317" s="49"/>
      <c r="C317" s="20"/>
      <c r="D317" s="4"/>
      <c r="E317" s="4"/>
      <c r="F317" s="4"/>
      <c r="G317" s="4"/>
      <c r="H317" s="4"/>
      <c r="I317" s="4"/>
      <c r="J317" s="4"/>
      <c r="K317" s="5"/>
      <c r="L317" s="5"/>
      <c r="M317" s="5"/>
      <c r="N317" s="5"/>
      <c r="O317" s="4"/>
      <c r="P317" s="4"/>
      <c r="Q317" s="4"/>
      <c r="R317" s="4"/>
      <c r="S317" s="4"/>
      <c r="T317" s="4"/>
      <c r="U317" s="4"/>
      <c r="V317" s="7"/>
    </row>
    <row r="318" spans="2:22" ht="18">
      <c r="B318" s="49"/>
      <c r="C318" s="20"/>
      <c r="D318" s="4"/>
      <c r="E318" s="4"/>
      <c r="F318" s="4"/>
      <c r="G318" s="4"/>
      <c r="H318" s="4"/>
      <c r="I318" s="4"/>
      <c r="J318" s="4"/>
      <c r="K318" s="5"/>
      <c r="L318" s="5"/>
      <c r="M318" s="5"/>
      <c r="N318" s="5"/>
      <c r="O318" s="4"/>
      <c r="P318" s="4"/>
      <c r="Q318" s="4"/>
      <c r="R318" s="4"/>
      <c r="S318" s="6"/>
      <c r="T318" s="6"/>
      <c r="U318" s="6"/>
      <c r="V318" s="7"/>
    </row>
    <row r="319" spans="2:22" ht="18">
      <c r="B319" s="49"/>
      <c r="C319" s="21"/>
      <c r="D319" s="6"/>
      <c r="E319" s="6"/>
      <c r="F319" s="6"/>
      <c r="G319" s="6"/>
      <c r="H319" s="6"/>
      <c r="I319" s="6"/>
      <c r="J319" s="6"/>
      <c r="K319" s="8"/>
      <c r="L319" s="8"/>
      <c r="M319" s="8"/>
      <c r="N319" s="8"/>
      <c r="O319" s="6"/>
      <c r="P319" s="6"/>
      <c r="Q319" s="6"/>
      <c r="R319" s="6"/>
      <c r="S319" s="6"/>
      <c r="T319" s="6"/>
      <c r="U319" s="6"/>
      <c r="V319" s="7"/>
    </row>
    <row r="320" spans="2:22" ht="18">
      <c r="B320" s="49"/>
      <c r="C320" s="21"/>
      <c r="D320" s="6"/>
      <c r="E320" s="6"/>
      <c r="F320" s="6"/>
      <c r="G320" s="6"/>
      <c r="H320" s="6"/>
      <c r="I320" s="6"/>
      <c r="J320" s="6"/>
      <c r="K320" s="8"/>
      <c r="L320" s="8"/>
      <c r="M320" s="8"/>
      <c r="N320" s="8"/>
      <c r="O320" s="6"/>
      <c r="P320" s="6"/>
      <c r="Q320" s="6"/>
      <c r="R320" s="6"/>
      <c r="S320" s="6"/>
      <c r="T320" s="6"/>
      <c r="U320" s="6"/>
      <c r="V320" s="7"/>
    </row>
    <row r="321" spans="2:22" ht="18">
      <c r="B321" s="49"/>
      <c r="C321" s="21"/>
      <c r="D321" s="6"/>
      <c r="E321" s="6"/>
      <c r="F321" s="6"/>
      <c r="G321" s="6"/>
      <c r="H321" s="6"/>
      <c r="I321" s="6"/>
      <c r="J321" s="15"/>
      <c r="K321" s="8"/>
      <c r="L321" s="8"/>
      <c r="M321" s="8"/>
      <c r="N321" s="8"/>
      <c r="O321" s="6"/>
      <c r="P321" s="6"/>
      <c r="Q321" s="6"/>
      <c r="R321" s="6"/>
      <c r="S321" s="6"/>
      <c r="T321" s="6"/>
      <c r="U321" s="6"/>
      <c r="V321" s="7"/>
    </row>
    <row r="322" spans="2:22" ht="18">
      <c r="B322" s="49"/>
      <c r="C322" s="21"/>
      <c r="D322" s="6"/>
      <c r="E322" s="6"/>
      <c r="F322" s="6"/>
      <c r="G322" s="6"/>
      <c r="H322" s="6"/>
      <c r="I322" s="6"/>
      <c r="J322" s="6"/>
      <c r="K322" s="8"/>
      <c r="L322" s="8"/>
      <c r="M322" s="8"/>
      <c r="N322" s="8"/>
      <c r="O322" s="6"/>
      <c r="P322" s="6"/>
      <c r="Q322" s="4"/>
      <c r="R322" s="4"/>
      <c r="S322" s="4"/>
      <c r="T322" s="4"/>
      <c r="U322" s="4"/>
      <c r="V322" s="7"/>
    </row>
    <row r="323" spans="2:22" ht="18">
      <c r="B323" s="49"/>
      <c r="C323" s="21"/>
      <c r="D323" s="6"/>
      <c r="E323" s="6"/>
      <c r="F323" s="6"/>
      <c r="G323" s="6"/>
      <c r="H323" s="6"/>
      <c r="I323" s="6"/>
      <c r="J323" s="4"/>
      <c r="K323" s="8"/>
      <c r="L323" s="8"/>
      <c r="M323" s="8"/>
      <c r="N323" s="8"/>
      <c r="O323" s="6"/>
      <c r="P323" s="6"/>
      <c r="Q323" s="6"/>
      <c r="R323" s="6"/>
      <c r="S323" s="6"/>
      <c r="T323" s="6"/>
      <c r="U323" s="4"/>
      <c r="V323" s="7"/>
    </row>
    <row r="324" spans="2:22" ht="18">
      <c r="B324" s="49"/>
      <c r="C324" s="21"/>
      <c r="D324" s="6"/>
      <c r="E324" s="6"/>
      <c r="F324" s="6"/>
      <c r="G324" s="6"/>
      <c r="H324" s="6"/>
      <c r="I324" s="6"/>
      <c r="J324" s="4"/>
      <c r="K324" s="8"/>
      <c r="L324" s="8"/>
      <c r="M324" s="8"/>
      <c r="N324" s="8"/>
      <c r="O324" s="6"/>
      <c r="P324" s="6"/>
      <c r="Q324" s="15"/>
      <c r="R324" s="6"/>
      <c r="S324" s="6"/>
      <c r="T324" s="6"/>
      <c r="U324" s="4"/>
      <c r="V324" s="7"/>
    </row>
    <row r="325" spans="2:22" ht="18">
      <c r="B325" s="49"/>
      <c r="C325" s="21"/>
      <c r="D325" s="6"/>
      <c r="E325" s="6"/>
      <c r="F325" s="6"/>
      <c r="G325" s="6"/>
      <c r="H325" s="6"/>
      <c r="I325" s="6"/>
      <c r="J325" s="6"/>
      <c r="K325" s="8"/>
      <c r="L325" s="8"/>
      <c r="M325" s="8"/>
      <c r="N325" s="8"/>
      <c r="O325" s="6"/>
      <c r="P325" s="6"/>
      <c r="Q325" s="6"/>
      <c r="R325" s="6"/>
      <c r="S325" s="6"/>
      <c r="T325" s="6"/>
      <c r="U325" s="4"/>
      <c r="V325" s="7"/>
    </row>
    <row r="326" spans="2:22" ht="18">
      <c r="B326" s="49"/>
      <c r="C326" s="21"/>
      <c r="D326" s="6"/>
      <c r="E326" s="6"/>
      <c r="F326" s="6"/>
      <c r="G326" s="6"/>
      <c r="H326" s="6"/>
      <c r="I326" s="6"/>
      <c r="J326" s="6"/>
      <c r="K326" s="8"/>
      <c r="L326" s="23"/>
      <c r="M326" s="8"/>
      <c r="N326" s="8"/>
      <c r="O326" s="6"/>
      <c r="P326" s="6"/>
      <c r="Q326" s="6"/>
      <c r="R326" s="4"/>
      <c r="S326" s="4"/>
      <c r="T326" s="4"/>
      <c r="U326" s="4"/>
      <c r="V326" s="7"/>
    </row>
    <row r="327" spans="2:22" ht="18">
      <c r="B327" s="49"/>
      <c r="C327" s="20"/>
      <c r="D327" s="4"/>
      <c r="E327" s="4"/>
      <c r="F327" s="4"/>
      <c r="G327" s="6"/>
      <c r="H327" s="6"/>
      <c r="I327" s="4"/>
      <c r="J327" s="6"/>
      <c r="K327" s="5"/>
      <c r="L327" s="5"/>
      <c r="M327" s="5"/>
      <c r="N327" s="5"/>
      <c r="O327" s="4"/>
      <c r="P327" s="4"/>
      <c r="Q327" s="4"/>
      <c r="R327" s="4"/>
      <c r="S327" s="4"/>
      <c r="T327" s="4"/>
      <c r="U327" s="4"/>
      <c r="V327" s="7"/>
    </row>
    <row r="328" spans="2:22" ht="18">
      <c r="B328" s="49"/>
      <c r="C328" s="21"/>
      <c r="D328" s="6"/>
      <c r="E328" s="6"/>
      <c r="F328" s="6"/>
      <c r="G328" s="6"/>
      <c r="H328" s="4"/>
      <c r="I328" s="6"/>
      <c r="J328" s="6"/>
      <c r="K328" s="8"/>
      <c r="L328" s="8"/>
      <c r="M328" s="8"/>
      <c r="N328" s="8"/>
      <c r="O328" s="6"/>
      <c r="P328" s="6"/>
      <c r="Q328" s="4"/>
      <c r="R328" s="6"/>
      <c r="S328" s="6"/>
      <c r="T328" s="6"/>
      <c r="U328" s="4"/>
      <c r="V328" s="7"/>
    </row>
    <row r="329" spans="2:22" ht="18">
      <c r="B329" s="49"/>
      <c r="C329" s="20"/>
      <c r="D329" s="4"/>
      <c r="E329" s="4"/>
      <c r="F329" s="4"/>
      <c r="G329" s="6"/>
      <c r="H329" s="6"/>
      <c r="I329" s="4"/>
      <c r="K329" s="5"/>
      <c r="L329" s="5"/>
      <c r="M329" s="5"/>
      <c r="N329" s="5"/>
      <c r="O329" s="4"/>
      <c r="P329" s="4"/>
      <c r="Q329" s="6"/>
      <c r="R329" s="4"/>
      <c r="S329" s="4"/>
      <c r="T329" s="4"/>
      <c r="U329" s="4"/>
      <c r="V329" s="7"/>
    </row>
    <row r="330" spans="2:22" ht="18">
      <c r="B330" s="49"/>
      <c r="C330" s="18"/>
      <c r="D330" s="15"/>
      <c r="E330" s="13"/>
      <c r="F330" s="13"/>
      <c r="G330" s="6"/>
      <c r="H330" s="4"/>
      <c r="I330" s="13"/>
      <c r="J330" s="6"/>
      <c r="K330" s="14"/>
      <c r="L330" s="14"/>
      <c r="M330" s="14"/>
      <c r="N330" s="14"/>
      <c r="O330" s="13"/>
      <c r="P330" s="13"/>
      <c r="Q330" s="4"/>
      <c r="R330" s="13"/>
      <c r="S330" s="13"/>
      <c r="T330" s="13"/>
      <c r="U330" s="13"/>
      <c r="V330" s="7"/>
    </row>
    <row r="331" spans="2:22" ht="18">
      <c r="B331" s="3"/>
      <c r="C331" s="18"/>
      <c r="D331" s="13"/>
      <c r="E331" s="13"/>
      <c r="F331" s="13"/>
      <c r="G331" s="6"/>
      <c r="H331" s="13"/>
      <c r="I331" s="13"/>
      <c r="J331" s="6"/>
      <c r="K331" s="14"/>
      <c r="L331" s="14"/>
      <c r="M331" s="14"/>
      <c r="N331" s="14"/>
      <c r="O331" s="13"/>
      <c r="P331" s="13"/>
      <c r="Q331" s="13"/>
      <c r="R331" s="13"/>
      <c r="S331" s="13"/>
      <c r="T331" s="13"/>
      <c r="U331" s="13"/>
      <c r="V331" s="7"/>
    </row>
    <row r="332" spans="2:22" ht="18">
      <c r="B332" s="3"/>
      <c r="C332" s="18"/>
      <c r="D332" s="13"/>
      <c r="E332" s="13"/>
      <c r="F332" s="13"/>
      <c r="G332" s="6"/>
      <c r="H332" s="13"/>
      <c r="I332" s="13"/>
      <c r="J332" s="6"/>
      <c r="K332" s="14"/>
      <c r="L332" s="14"/>
      <c r="M332" s="14"/>
      <c r="N332" s="14"/>
      <c r="O332" s="13"/>
      <c r="P332" s="13"/>
      <c r="Q332" s="13"/>
      <c r="R332" s="13"/>
      <c r="S332" s="13"/>
      <c r="T332" s="13"/>
      <c r="U332" s="13"/>
      <c r="V332" s="7"/>
    </row>
    <row r="333" spans="2:22" ht="18">
      <c r="B333" s="3"/>
      <c r="C333" s="18"/>
      <c r="D333" s="13"/>
      <c r="E333" s="13"/>
      <c r="F333" s="13"/>
      <c r="G333" s="6"/>
      <c r="H333" s="13"/>
      <c r="I333" s="13"/>
      <c r="J333" s="6"/>
      <c r="K333" s="14"/>
      <c r="L333" s="14"/>
      <c r="M333" s="14"/>
      <c r="N333" s="14"/>
      <c r="O333" s="13"/>
      <c r="P333" s="13"/>
      <c r="Q333" s="13"/>
      <c r="R333" s="13"/>
      <c r="S333" s="13"/>
      <c r="T333" s="13"/>
      <c r="U333" s="13"/>
      <c r="V333" s="7"/>
    </row>
    <row r="334" spans="2:22" ht="18">
      <c r="B334" s="3"/>
      <c r="C334" s="20"/>
      <c r="D334" s="13"/>
      <c r="E334" s="13"/>
      <c r="F334" s="13"/>
      <c r="G334" s="6"/>
      <c r="H334" s="13"/>
      <c r="I334" s="13"/>
      <c r="J334" s="4"/>
      <c r="K334" s="14"/>
      <c r="L334" s="14"/>
      <c r="M334" s="14"/>
      <c r="N334" s="14"/>
      <c r="O334" s="13"/>
      <c r="P334" s="13"/>
      <c r="Q334" s="13"/>
      <c r="R334" s="13"/>
      <c r="S334" s="13"/>
      <c r="T334" s="13"/>
      <c r="U334" s="13"/>
      <c r="V334" s="7"/>
    </row>
    <row r="335" spans="2:22" ht="18">
      <c r="B335" s="3"/>
      <c r="C335" s="22"/>
      <c r="D335" s="13"/>
      <c r="E335" s="13"/>
      <c r="F335" s="13"/>
      <c r="G335" s="6"/>
      <c r="H335" s="13"/>
      <c r="I335" s="13"/>
      <c r="J335" s="13"/>
      <c r="K335" s="14"/>
      <c r="L335" s="14"/>
      <c r="M335" s="14"/>
      <c r="N335" s="14"/>
      <c r="O335" s="13"/>
      <c r="P335" s="13"/>
      <c r="Q335" s="13"/>
      <c r="R335" s="13"/>
      <c r="S335" s="13"/>
      <c r="T335" s="13"/>
      <c r="U335" s="13"/>
      <c r="V335" s="7"/>
    </row>
    <row r="336" spans="2:22" ht="18.75" thickBot="1">
      <c r="B336" s="19" t="s">
        <v>11</v>
      </c>
      <c r="C336" s="9">
        <f t="shared" ref="C336:V336" si="10">SUM(C315:C335)</f>
        <v>0</v>
      </c>
      <c r="D336" s="9">
        <f t="shared" si="10"/>
        <v>0</v>
      </c>
      <c r="E336" s="9">
        <f t="shared" si="10"/>
        <v>0</v>
      </c>
      <c r="F336" s="9">
        <f t="shared" si="10"/>
        <v>0</v>
      </c>
      <c r="G336" s="9">
        <f t="shared" si="10"/>
        <v>0</v>
      </c>
      <c r="H336" s="9">
        <f t="shared" si="10"/>
        <v>0</v>
      </c>
      <c r="I336" s="9">
        <f t="shared" si="10"/>
        <v>0</v>
      </c>
      <c r="J336" s="9">
        <f t="shared" si="10"/>
        <v>0</v>
      </c>
      <c r="K336" s="9">
        <f t="shared" si="10"/>
        <v>0</v>
      </c>
      <c r="L336" s="9">
        <f t="shared" si="10"/>
        <v>0</v>
      </c>
      <c r="M336" s="9">
        <f t="shared" si="10"/>
        <v>0</v>
      </c>
      <c r="N336" s="9">
        <f t="shared" si="10"/>
        <v>0</v>
      </c>
      <c r="O336" s="9">
        <f t="shared" si="10"/>
        <v>0</v>
      </c>
      <c r="P336" s="9">
        <f t="shared" si="10"/>
        <v>0</v>
      </c>
      <c r="Q336" s="9">
        <f t="shared" si="10"/>
        <v>0</v>
      </c>
      <c r="R336" s="9">
        <f t="shared" si="10"/>
        <v>0</v>
      </c>
      <c r="S336" s="9">
        <f t="shared" si="10"/>
        <v>0</v>
      </c>
      <c r="T336" s="9">
        <f t="shared" si="10"/>
        <v>0</v>
      </c>
      <c r="U336" s="9">
        <f t="shared" si="10"/>
        <v>0</v>
      </c>
      <c r="V336" s="9">
        <f t="shared" si="10"/>
        <v>0</v>
      </c>
    </row>
    <row r="339" spans="2:22">
      <c r="B339" s="119" t="s">
        <v>53</v>
      </c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</row>
    <row r="340" spans="2:22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</row>
    <row r="341" spans="2:22" ht="15.75" thickBot="1">
      <c r="B341" s="1"/>
      <c r="C341" s="1"/>
      <c r="D341" s="1"/>
      <c r="E341" s="1"/>
      <c r="F341" s="1"/>
      <c r="G341" s="1"/>
      <c r="H341" s="1"/>
      <c r="I341" s="1"/>
      <c r="J341" s="16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2:22" ht="17.25" thickBot="1">
      <c r="B342" s="120" t="s">
        <v>0</v>
      </c>
      <c r="C342" s="121" t="s">
        <v>12</v>
      </c>
      <c r="D342" s="122" t="s">
        <v>1</v>
      </c>
      <c r="E342" s="79" t="s">
        <v>15</v>
      </c>
      <c r="F342" s="11"/>
      <c r="G342" s="121" t="s">
        <v>21</v>
      </c>
      <c r="H342" s="121" t="s">
        <v>2</v>
      </c>
      <c r="I342" s="123" t="s">
        <v>16</v>
      </c>
      <c r="J342" s="121" t="s">
        <v>3</v>
      </c>
      <c r="K342" s="125" t="s">
        <v>6</v>
      </c>
      <c r="L342" s="125"/>
      <c r="M342" s="125"/>
      <c r="N342" s="125"/>
      <c r="O342" s="121" t="s">
        <v>4</v>
      </c>
      <c r="P342" s="125" t="s">
        <v>5</v>
      </c>
      <c r="Q342" s="126" t="s">
        <v>19</v>
      </c>
      <c r="R342" s="126" t="s">
        <v>9</v>
      </c>
      <c r="S342" s="126" t="s">
        <v>10</v>
      </c>
      <c r="T342" s="126" t="s">
        <v>20</v>
      </c>
      <c r="U342" s="126" t="s">
        <v>18</v>
      </c>
      <c r="V342" s="126" t="s">
        <v>11</v>
      </c>
    </row>
    <row r="343" spans="2:22" ht="50.25" thickBot="1">
      <c r="B343" s="120"/>
      <c r="C343" s="121"/>
      <c r="D343" s="121"/>
      <c r="E343" s="80" t="s">
        <v>13</v>
      </c>
      <c r="F343" s="80" t="s">
        <v>14</v>
      </c>
      <c r="G343" s="121"/>
      <c r="H343" s="121"/>
      <c r="I343" s="124"/>
      <c r="J343" s="121"/>
      <c r="K343" s="81" t="s">
        <v>6</v>
      </c>
      <c r="L343" s="81" t="s">
        <v>17</v>
      </c>
      <c r="M343" s="81" t="s">
        <v>7</v>
      </c>
      <c r="N343" s="81" t="s">
        <v>8</v>
      </c>
      <c r="O343" s="121"/>
      <c r="P343" s="125"/>
      <c r="Q343" s="127"/>
      <c r="R343" s="127"/>
      <c r="S343" s="127"/>
      <c r="T343" s="127"/>
      <c r="U343" s="127"/>
      <c r="V343" s="127"/>
    </row>
    <row r="344" spans="2:22" ht="18">
      <c r="B344" s="49"/>
      <c r="C344" s="20"/>
      <c r="D344" s="4"/>
      <c r="E344" s="4"/>
      <c r="F344" s="4"/>
      <c r="G344" s="4"/>
      <c r="H344" s="4"/>
      <c r="I344" s="4"/>
      <c r="J344" s="4"/>
      <c r="K344" s="5"/>
      <c r="L344" s="5"/>
      <c r="M344" s="5"/>
      <c r="N344" s="5"/>
      <c r="O344" s="4"/>
      <c r="P344" s="4"/>
      <c r="Q344" s="4"/>
      <c r="R344" s="4"/>
      <c r="S344" s="6"/>
      <c r="T344" s="6"/>
      <c r="U344" s="6"/>
      <c r="V344" s="7"/>
    </row>
    <row r="345" spans="2:22" ht="18">
      <c r="B345" s="49"/>
      <c r="C345" s="21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8"/>
      <c r="O345" s="6"/>
      <c r="P345" s="6"/>
      <c r="Q345" s="4"/>
      <c r="R345" s="4"/>
      <c r="S345" s="4"/>
      <c r="T345" s="4"/>
      <c r="U345" s="4"/>
      <c r="V345" s="7"/>
    </row>
    <row r="346" spans="2:22" ht="18">
      <c r="B346" s="49"/>
      <c r="C346" s="20"/>
      <c r="D346" s="4"/>
      <c r="E346" s="4"/>
      <c r="F346" s="4"/>
      <c r="G346" s="4"/>
      <c r="H346" s="4"/>
      <c r="I346" s="4"/>
      <c r="J346" s="4"/>
      <c r="K346" s="5"/>
      <c r="L346" s="5"/>
      <c r="M346" s="5"/>
      <c r="N346" s="5"/>
      <c r="O346" s="4"/>
      <c r="P346" s="4"/>
      <c r="Q346" s="4"/>
      <c r="R346" s="4"/>
      <c r="S346" s="4"/>
      <c r="T346" s="4"/>
      <c r="U346" s="4"/>
      <c r="V346" s="7"/>
    </row>
    <row r="347" spans="2:22" ht="18">
      <c r="B347" s="49"/>
      <c r="C347" s="20"/>
      <c r="D347" s="4"/>
      <c r="E347" s="4"/>
      <c r="F347" s="4"/>
      <c r="G347" s="4"/>
      <c r="H347" s="4"/>
      <c r="I347" s="4"/>
      <c r="J347" s="4"/>
      <c r="K347" s="5"/>
      <c r="L347" s="5"/>
      <c r="M347" s="5"/>
      <c r="N347" s="5"/>
      <c r="O347" s="4"/>
      <c r="P347" s="4"/>
      <c r="Q347" s="4"/>
      <c r="R347" s="4"/>
      <c r="S347" s="6"/>
      <c r="T347" s="6"/>
      <c r="U347" s="6"/>
      <c r="V347" s="7"/>
    </row>
    <row r="348" spans="2:22" ht="18">
      <c r="B348" s="49"/>
      <c r="C348" s="21"/>
      <c r="D348" s="6"/>
      <c r="E348" s="6"/>
      <c r="F348" s="6"/>
      <c r="G348" s="6"/>
      <c r="H348" s="6"/>
      <c r="I348" s="6"/>
      <c r="J348" s="6"/>
      <c r="K348" s="8"/>
      <c r="L348" s="8"/>
      <c r="M348" s="8"/>
      <c r="N348" s="8"/>
      <c r="O348" s="6"/>
      <c r="P348" s="6"/>
      <c r="Q348" s="6"/>
      <c r="R348" s="6"/>
      <c r="S348" s="6"/>
      <c r="T348" s="6"/>
      <c r="U348" s="6"/>
      <c r="V348" s="7"/>
    </row>
    <row r="349" spans="2:22" ht="18">
      <c r="B349" s="49"/>
      <c r="C349" s="21"/>
      <c r="D349" s="6"/>
      <c r="E349" s="6"/>
      <c r="F349" s="6"/>
      <c r="G349" s="6"/>
      <c r="H349" s="6"/>
      <c r="I349" s="6"/>
      <c r="J349" s="6"/>
      <c r="K349" s="8"/>
      <c r="L349" s="8"/>
      <c r="M349" s="8"/>
      <c r="N349" s="8"/>
      <c r="O349" s="6"/>
      <c r="P349" s="6"/>
      <c r="Q349" s="6"/>
      <c r="R349" s="6"/>
      <c r="S349" s="6"/>
      <c r="T349" s="6"/>
      <c r="U349" s="6"/>
      <c r="V349" s="7"/>
    </row>
    <row r="350" spans="2:22" ht="18">
      <c r="B350" s="49"/>
      <c r="C350" s="21"/>
      <c r="D350" s="6"/>
      <c r="E350" s="6"/>
      <c r="F350" s="6"/>
      <c r="G350" s="6"/>
      <c r="H350" s="6"/>
      <c r="I350" s="6"/>
      <c r="J350" s="15"/>
      <c r="K350" s="8"/>
      <c r="L350" s="8"/>
      <c r="M350" s="8"/>
      <c r="N350" s="8"/>
      <c r="O350" s="6"/>
      <c r="P350" s="6"/>
      <c r="Q350" s="6"/>
      <c r="R350" s="6"/>
      <c r="S350" s="6"/>
      <c r="T350" s="6"/>
      <c r="U350" s="6"/>
      <c r="V350" s="7"/>
    </row>
    <row r="351" spans="2:22" ht="18">
      <c r="B351" s="49"/>
      <c r="C351" s="21"/>
      <c r="D351" s="6"/>
      <c r="E351" s="6"/>
      <c r="F351" s="6"/>
      <c r="G351" s="6"/>
      <c r="H351" s="6"/>
      <c r="I351" s="6"/>
      <c r="J351" s="6"/>
      <c r="K351" s="8"/>
      <c r="L351" s="8"/>
      <c r="M351" s="8"/>
      <c r="N351" s="8"/>
      <c r="O351" s="6"/>
      <c r="P351" s="6"/>
      <c r="Q351" s="4"/>
      <c r="R351" s="4"/>
      <c r="S351" s="4"/>
      <c r="T351" s="4"/>
      <c r="U351" s="4"/>
      <c r="V351" s="7"/>
    </row>
    <row r="352" spans="2:22" ht="18">
      <c r="B352" s="49"/>
      <c r="C352" s="21"/>
      <c r="D352" s="6"/>
      <c r="E352" s="6"/>
      <c r="F352" s="6"/>
      <c r="G352" s="6"/>
      <c r="H352" s="6"/>
      <c r="I352" s="6"/>
      <c r="J352" s="4"/>
      <c r="K352" s="8"/>
      <c r="L352" s="8"/>
      <c r="M352" s="8"/>
      <c r="N352" s="8"/>
      <c r="O352" s="6"/>
      <c r="P352" s="6"/>
      <c r="Q352" s="6"/>
      <c r="R352" s="6"/>
      <c r="S352" s="6"/>
      <c r="T352" s="6"/>
      <c r="U352" s="4"/>
      <c r="V352" s="7"/>
    </row>
    <row r="353" spans="2:22" ht="18">
      <c r="B353" s="49"/>
      <c r="C353" s="21"/>
      <c r="D353" s="6"/>
      <c r="E353" s="6"/>
      <c r="F353" s="6"/>
      <c r="G353" s="6"/>
      <c r="H353" s="6"/>
      <c r="I353" s="6"/>
      <c r="J353" s="4"/>
      <c r="K353" s="82"/>
      <c r="L353" s="8"/>
      <c r="M353" s="8"/>
      <c r="N353" s="8"/>
      <c r="O353" s="6"/>
      <c r="P353" s="6"/>
      <c r="Q353" s="15"/>
      <c r="R353" s="6"/>
      <c r="S353" s="6"/>
      <c r="T353" s="6"/>
      <c r="U353" s="4"/>
      <c r="V353" s="7"/>
    </row>
    <row r="354" spans="2:22" ht="18">
      <c r="B354" s="49"/>
      <c r="C354" s="21"/>
      <c r="D354" s="6"/>
      <c r="E354" s="6"/>
      <c r="F354" s="6"/>
      <c r="G354" s="6"/>
      <c r="H354" s="6"/>
      <c r="I354" s="6"/>
      <c r="J354" s="6"/>
      <c r="K354" s="8"/>
      <c r="L354" s="8"/>
      <c r="M354" s="8"/>
      <c r="N354" s="8"/>
      <c r="O354" s="6"/>
      <c r="P354" s="6"/>
      <c r="Q354" s="6"/>
      <c r="R354" s="6"/>
      <c r="S354" s="6"/>
      <c r="T354" s="6"/>
      <c r="U354" s="4"/>
      <c r="V354" s="7"/>
    </row>
    <row r="355" spans="2:22" ht="18">
      <c r="B355" s="49"/>
      <c r="C355" s="21"/>
      <c r="D355" s="6"/>
      <c r="E355" s="6"/>
      <c r="F355" s="6"/>
      <c r="G355" s="6"/>
      <c r="H355" s="6"/>
      <c r="I355" s="6"/>
      <c r="J355" s="6"/>
      <c r="K355" s="8"/>
      <c r="L355" s="23"/>
      <c r="M355" s="8"/>
      <c r="N355" s="8"/>
      <c r="O355" s="6"/>
      <c r="P355" s="6"/>
      <c r="Q355" s="6"/>
      <c r="R355" s="4"/>
      <c r="S355" s="4"/>
      <c r="T355" s="4"/>
      <c r="U355" s="4"/>
      <c r="V355" s="7"/>
    </row>
    <row r="356" spans="2:22" ht="18">
      <c r="B356" s="49"/>
      <c r="C356" s="20"/>
      <c r="D356" s="4"/>
      <c r="E356" s="4"/>
      <c r="F356" s="4"/>
      <c r="G356" s="6"/>
      <c r="H356" s="6"/>
      <c r="I356" s="4"/>
      <c r="J356" s="6"/>
      <c r="K356" s="5"/>
      <c r="L356" s="5"/>
      <c r="M356" s="5"/>
      <c r="N356" s="5"/>
      <c r="O356" s="4"/>
      <c r="P356" s="4"/>
      <c r="Q356" s="4"/>
      <c r="R356" s="4"/>
      <c r="S356" s="4"/>
      <c r="T356" s="4"/>
      <c r="U356" s="4"/>
      <c r="V356" s="7"/>
    </row>
    <row r="357" spans="2:22" ht="18">
      <c r="B357" s="49"/>
      <c r="C357" s="21"/>
      <c r="D357" s="6"/>
      <c r="E357" s="6"/>
      <c r="F357" s="6"/>
      <c r="G357" s="6"/>
      <c r="H357" s="4"/>
      <c r="I357" s="6"/>
      <c r="J357" s="6"/>
      <c r="K357" s="8"/>
      <c r="L357" s="8"/>
      <c r="M357" s="8"/>
      <c r="N357" s="8"/>
      <c r="O357" s="6"/>
      <c r="P357" s="6"/>
      <c r="Q357" s="4"/>
      <c r="R357" s="6"/>
      <c r="S357" s="6"/>
      <c r="T357" s="6"/>
      <c r="U357" s="4"/>
      <c r="V357" s="7"/>
    </row>
    <row r="358" spans="2:22" ht="18">
      <c r="B358" s="49"/>
      <c r="C358" s="20"/>
      <c r="D358" s="4"/>
      <c r="E358" s="4"/>
      <c r="F358" s="4"/>
      <c r="G358" s="6"/>
      <c r="H358" s="6"/>
      <c r="I358" s="4"/>
      <c r="K358" s="5"/>
      <c r="L358" s="5"/>
      <c r="M358" s="5"/>
      <c r="N358" s="5"/>
      <c r="O358" s="4"/>
      <c r="P358" s="4"/>
      <c r="Q358" s="6"/>
      <c r="R358" s="4"/>
      <c r="S358" s="4"/>
      <c r="T358" s="4"/>
      <c r="U358" s="4"/>
      <c r="V358" s="7"/>
    </row>
    <row r="359" spans="2:22" ht="18">
      <c r="B359" s="49"/>
      <c r="C359" s="18"/>
      <c r="D359" s="15"/>
      <c r="E359" s="13"/>
      <c r="F359" s="13"/>
      <c r="G359" s="6"/>
      <c r="H359" s="4"/>
      <c r="I359" s="13"/>
      <c r="J359" s="6"/>
      <c r="K359" s="14"/>
      <c r="L359" s="14"/>
      <c r="M359" s="14"/>
      <c r="N359" s="14"/>
      <c r="O359" s="13"/>
      <c r="P359" s="13"/>
      <c r="Q359" s="4"/>
      <c r="R359" s="13"/>
      <c r="S359" s="13"/>
      <c r="T359" s="13"/>
      <c r="U359" s="13"/>
      <c r="V359" s="7"/>
    </row>
    <row r="360" spans="2:22" ht="18">
      <c r="B360" s="3"/>
      <c r="C360" s="18"/>
      <c r="D360" s="13"/>
      <c r="E360" s="13"/>
      <c r="F360" s="13"/>
      <c r="G360" s="6"/>
      <c r="H360" s="13"/>
      <c r="I360" s="13"/>
      <c r="J360" s="6"/>
      <c r="K360" s="14"/>
      <c r="L360" s="14"/>
      <c r="M360" s="14"/>
      <c r="N360" s="14"/>
      <c r="O360" s="13"/>
      <c r="P360" s="13"/>
      <c r="Q360" s="13"/>
      <c r="R360" s="13"/>
      <c r="S360" s="13"/>
      <c r="T360" s="13"/>
      <c r="U360" s="13"/>
      <c r="V360" s="7"/>
    </row>
    <row r="361" spans="2:22" ht="18">
      <c r="B361" s="3"/>
      <c r="C361" s="18"/>
      <c r="D361" s="13"/>
      <c r="E361" s="13"/>
      <c r="F361" s="13"/>
      <c r="G361" s="6"/>
      <c r="H361" s="13"/>
      <c r="I361" s="13"/>
      <c r="J361" s="6"/>
      <c r="K361" s="14"/>
      <c r="L361" s="14"/>
      <c r="M361" s="14"/>
      <c r="N361" s="14"/>
      <c r="O361" s="13"/>
      <c r="P361" s="13"/>
      <c r="Q361" s="13"/>
      <c r="R361" s="13"/>
      <c r="S361" s="13"/>
      <c r="T361" s="13"/>
      <c r="U361" s="13"/>
      <c r="V361" s="7"/>
    </row>
    <row r="362" spans="2:22" ht="18">
      <c r="B362" s="3"/>
      <c r="C362" s="18"/>
      <c r="D362" s="13"/>
      <c r="E362" s="13"/>
      <c r="F362" s="13"/>
      <c r="G362" s="6"/>
      <c r="H362" s="13"/>
      <c r="I362" s="13"/>
      <c r="J362" s="6"/>
      <c r="K362" s="14"/>
      <c r="L362" s="14"/>
      <c r="M362" s="14"/>
      <c r="N362" s="14"/>
      <c r="O362" s="13"/>
      <c r="P362" s="13"/>
      <c r="Q362" s="13"/>
      <c r="R362" s="13"/>
      <c r="S362" s="13"/>
      <c r="T362" s="13"/>
      <c r="U362" s="13"/>
      <c r="V362" s="7"/>
    </row>
    <row r="363" spans="2:22" ht="18">
      <c r="B363" s="3"/>
      <c r="C363" s="20"/>
      <c r="D363" s="13"/>
      <c r="E363" s="13"/>
      <c r="F363" s="13"/>
      <c r="G363" s="6"/>
      <c r="H363" s="13"/>
      <c r="I363" s="13"/>
      <c r="J363" s="4"/>
      <c r="K363" s="14"/>
      <c r="L363" s="14"/>
      <c r="M363" s="14"/>
      <c r="N363" s="14"/>
      <c r="O363" s="13"/>
      <c r="P363" s="13"/>
      <c r="Q363" s="13"/>
      <c r="R363" s="13"/>
      <c r="S363" s="13"/>
      <c r="T363" s="13"/>
      <c r="U363" s="13"/>
      <c r="V363" s="7"/>
    </row>
    <row r="364" spans="2:22" ht="18">
      <c r="B364" s="3"/>
      <c r="C364" s="22"/>
      <c r="D364" s="13"/>
      <c r="E364" s="13"/>
      <c r="F364" s="13"/>
      <c r="G364" s="6"/>
      <c r="H364" s="13"/>
      <c r="I364" s="13"/>
      <c r="J364" s="13"/>
      <c r="K364" s="14"/>
      <c r="L364" s="14"/>
      <c r="M364" s="14"/>
      <c r="N364" s="14"/>
      <c r="O364" s="13"/>
      <c r="P364" s="13"/>
      <c r="Q364" s="13"/>
      <c r="R364" s="13"/>
      <c r="S364" s="13"/>
      <c r="T364" s="13"/>
      <c r="U364" s="13"/>
      <c r="V364" s="7"/>
    </row>
    <row r="365" spans="2:22" ht="18.75" thickBot="1">
      <c r="B365" s="19" t="s">
        <v>11</v>
      </c>
      <c r="C365" s="9">
        <f t="shared" ref="C365:V365" si="11">SUM(C344:C364)</f>
        <v>0</v>
      </c>
      <c r="D365" s="9">
        <f t="shared" si="11"/>
        <v>0</v>
      </c>
      <c r="E365" s="9">
        <f t="shared" si="11"/>
        <v>0</v>
      </c>
      <c r="F365" s="9">
        <f t="shared" si="11"/>
        <v>0</v>
      </c>
      <c r="G365" s="9">
        <f t="shared" si="11"/>
        <v>0</v>
      </c>
      <c r="H365" s="9">
        <f t="shared" si="11"/>
        <v>0</v>
      </c>
      <c r="I365" s="9">
        <f t="shared" si="11"/>
        <v>0</v>
      </c>
      <c r="J365" s="9">
        <f t="shared" si="11"/>
        <v>0</v>
      </c>
      <c r="K365" s="9">
        <f t="shared" si="11"/>
        <v>0</v>
      </c>
      <c r="L365" s="9">
        <f t="shared" si="11"/>
        <v>0</v>
      </c>
      <c r="M365" s="9">
        <f t="shared" si="11"/>
        <v>0</v>
      </c>
      <c r="N365" s="9">
        <f t="shared" si="11"/>
        <v>0</v>
      </c>
      <c r="O365" s="9">
        <f t="shared" si="11"/>
        <v>0</v>
      </c>
      <c r="P365" s="9">
        <f t="shared" si="11"/>
        <v>0</v>
      </c>
      <c r="Q365" s="9">
        <f t="shared" si="11"/>
        <v>0</v>
      </c>
      <c r="R365" s="9">
        <f t="shared" si="11"/>
        <v>0</v>
      </c>
      <c r="S365" s="9">
        <f t="shared" si="11"/>
        <v>0</v>
      </c>
      <c r="T365" s="9">
        <f t="shared" si="11"/>
        <v>0</v>
      </c>
      <c r="U365" s="9">
        <f t="shared" si="11"/>
        <v>0</v>
      </c>
      <c r="V365" s="9">
        <f t="shared" si="11"/>
        <v>0</v>
      </c>
    </row>
  </sheetData>
  <mergeCells count="204">
    <mergeCell ref="B4:V5"/>
    <mergeCell ref="B7:B8"/>
    <mergeCell ref="C7:C8"/>
    <mergeCell ref="D7:D8"/>
    <mergeCell ref="G7:G8"/>
    <mergeCell ref="H7:H8"/>
    <mergeCell ref="I7:I8"/>
    <mergeCell ref="J7:J8"/>
    <mergeCell ref="K7:N7"/>
    <mergeCell ref="O7:O8"/>
    <mergeCell ref="P7:P8"/>
    <mergeCell ref="Q7:Q8"/>
    <mergeCell ref="R7:R8"/>
    <mergeCell ref="S7:S8"/>
    <mergeCell ref="T7:T8"/>
    <mergeCell ref="U7:U8"/>
    <mergeCell ref="V7:V8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R40:R41"/>
    <mergeCell ref="S40:S41"/>
    <mergeCell ref="T40:T41"/>
    <mergeCell ref="U40:U41"/>
    <mergeCell ref="V40:V41"/>
    <mergeCell ref="B66:V67"/>
    <mergeCell ref="B69:B70"/>
    <mergeCell ref="C69:C70"/>
    <mergeCell ref="D69:D70"/>
    <mergeCell ref="G69:G70"/>
    <mergeCell ref="H69:H70"/>
    <mergeCell ref="I69:I70"/>
    <mergeCell ref="J69:J70"/>
    <mergeCell ref="K69:N69"/>
    <mergeCell ref="O69:O70"/>
    <mergeCell ref="P69:P70"/>
    <mergeCell ref="Q69:Q70"/>
    <mergeCell ref="R69:R70"/>
    <mergeCell ref="S69:S70"/>
    <mergeCell ref="U98:U99"/>
    <mergeCell ref="V98:V99"/>
    <mergeCell ref="B123:V124"/>
    <mergeCell ref="T69:T70"/>
    <mergeCell ref="U69:U70"/>
    <mergeCell ref="V69:V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O126:O127"/>
    <mergeCell ref="P126:P127"/>
    <mergeCell ref="B126:B127"/>
    <mergeCell ref="C126:C127"/>
    <mergeCell ref="D126:D127"/>
    <mergeCell ref="G126:G127"/>
    <mergeCell ref="H126:H127"/>
    <mergeCell ref="S98:S99"/>
    <mergeCell ref="T98:T99"/>
    <mergeCell ref="V126:V127"/>
    <mergeCell ref="B152:V153"/>
    <mergeCell ref="B155:B156"/>
    <mergeCell ref="C155:C156"/>
    <mergeCell ref="D155:D156"/>
    <mergeCell ref="G155:G156"/>
    <mergeCell ref="H155:H156"/>
    <mergeCell ref="I155:I156"/>
    <mergeCell ref="J155:J156"/>
    <mergeCell ref="K155:N155"/>
    <mergeCell ref="O155:O156"/>
    <mergeCell ref="P155:P156"/>
    <mergeCell ref="Q155:Q156"/>
    <mergeCell ref="R155:R156"/>
    <mergeCell ref="S155:S156"/>
    <mergeCell ref="T155:T156"/>
    <mergeCell ref="Q126:Q127"/>
    <mergeCell ref="R126:R127"/>
    <mergeCell ref="S126:S127"/>
    <mergeCell ref="T126:T127"/>
    <mergeCell ref="U126:U127"/>
    <mergeCell ref="I126:I127"/>
    <mergeCell ref="J126:J127"/>
    <mergeCell ref="K126:N126"/>
    <mergeCell ref="U155:U156"/>
    <mergeCell ref="V155:V156"/>
    <mergeCell ref="B189:V190"/>
    <mergeCell ref="B192:B193"/>
    <mergeCell ref="C192:C193"/>
    <mergeCell ref="D192:D193"/>
    <mergeCell ref="G192:G193"/>
    <mergeCell ref="H192:H193"/>
    <mergeCell ref="I192:I193"/>
    <mergeCell ref="J192:J193"/>
    <mergeCell ref="K192:N192"/>
    <mergeCell ref="O192:O193"/>
    <mergeCell ref="P192:P193"/>
    <mergeCell ref="Q192:Q193"/>
    <mergeCell ref="R192:R193"/>
    <mergeCell ref="S192:S193"/>
    <mergeCell ref="U226:U227"/>
    <mergeCell ref="V226:V227"/>
    <mergeCell ref="B252:V253"/>
    <mergeCell ref="T192:T193"/>
    <mergeCell ref="U192:U193"/>
    <mergeCell ref="V192:V193"/>
    <mergeCell ref="B223:V224"/>
    <mergeCell ref="B226:B227"/>
    <mergeCell ref="C226:C227"/>
    <mergeCell ref="D226:D227"/>
    <mergeCell ref="G226:G227"/>
    <mergeCell ref="H226:H227"/>
    <mergeCell ref="I226:I227"/>
    <mergeCell ref="J226:J227"/>
    <mergeCell ref="K226:N226"/>
    <mergeCell ref="O226:O227"/>
    <mergeCell ref="P226:P227"/>
    <mergeCell ref="Q226:Q227"/>
    <mergeCell ref="R226:R227"/>
    <mergeCell ref="O255:O256"/>
    <mergeCell ref="P255:P256"/>
    <mergeCell ref="B255:B256"/>
    <mergeCell ref="C255:C256"/>
    <mergeCell ref="D255:D256"/>
    <mergeCell ref="G255:G256"/>
    <mergeCell ref="H255:H256"/>
    <mergeCell ref="S226:S227"/>
    <mergeCell ref="T226:T227"/>
    <mergeCell ref="V255:V256"/>
    <mergeCell ref="B281:V282"/>
    <mergeCell ref="B284:B285"/>
    <mergeCell ref="C284:C285"/>
    <mergeCell ref="D284:D285"/>
    <mergeCell ref="G284:G285"/>
    <mergeCell ref="H284:H285"/>
    <mergeCell ref="I284:I285"/>
    <mergeCell ref="J284:J285"/>
    <mergeCell ref="K284:N284"/>
    <mergeCell ref="O284:O285"/>
    <mergeCell ref="P284:P285"/>
    <mergeCell ref="Q284:Q285"/>
    <mergeCell ref="R284:R285"/>
    <mergeCell ref="S284:S285"/>
    <mergeCell ref="T284:T285"/>
    <mergeCell ref="Q255:Q256"/>
    <mergeCell ref="R255:R256"/>
    <mergeCell ref="S255:S256"/>
    <mergeCell ref="T255:T256"/>
    <mergeCell ref="U255:U256"/>
    <mergeCell ref="I255:I256"/>
    <mergeCell ref="J255:J256"/>
    <mergeCell ref="K255:N255"/>
    <mergeCell ref="U284:U285"/>
    <mergeCell ref="V284:V285"/>
    <mergeCell ref="B310:V311"/>
    <mergeCell ref="B313:B314"/>
    <mergeCell ref="C313:C314"/>
    <mergeCell ref="D313:D314"/>
    <mergeCell ref="G313:G314"/>
    <mergeCell ref="H313:H314"/>
    <mergeCell ref="I313:I314"/>
    <mergeCell ref="J313:J314"/>
    <mergeCell ref="K313:N313"/>
    <mergeCell ref="O313:O314"/>
    <mergeCell ref="P313:P314"/>
    <mergeCell ref="Q313:Q314"/>
    <mergeCell ref="R313:R314"/>
    <mergeCell ref="S313:S314"/>
    <mergeCell ref="S342:S343"/>
    <mergeCell ref="T342:T343"/>
    <mergeCell ref="U342:U343"/>
    <mergeCell ref="V342:V343"/>
    <mergeCell ref="T313:T314"/>
    <mergeCell ref="U313:U314"/>
    <mergeCell ref="V313:V314"/>
    <mergeCell ref="B339:V340"/>
    <mergeCell ref="B342:B343"/>
    <mergeCell ref="C342:C343"/>
    <mergeCell ref="D342:D343"/>
    <mergeCell ref="G342:G343"/>
    <mergeCell ref="H342:H343"/>
    <mergeCell ref="I342:I343"/>
    <mergeCell ref="J342:J343"/>
    <mergeCell ref="K342:N342"/>
    <mergeCell ref="O342:O343"/>
    <mergeCell ref="P342:P343"/>
    <mergeCell ref="Q342:Q343"/>
    <mergeCell ref="R342:R343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3:W366"/>
  <sheetViews>
    <sheetView topLeftCell="I223" zoomScale="98" zoomScaleNormal="98" workbookViewId="0">
      <selection activeCell="L229" sqref="L229"/>
    </sheetView>
  </sheetViews>
  <sheetFormatPr baseColWidth="10" defaultColWidth="11.42578125" defaultRowHeight="15"/>
  <cols>
    <col min="1" max="1" width="2.28515625" customWidth="1"/>
    <col min="2" max="2" width="15.42578125" bestFit="1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8" width="18.42578125" customWidth="1"/>
    <col min="9" max="9" width="15.85546875" customWidth="1"/>
    <col min="10" max="10" width="14" customWidth="1"/>
    <col min="11" max="11" width="13.28515625" style="17" customWidth="1"/>
    <col min="12" max="12" width="14.28515625" customWidth="1"/>
    <col min="13" max="13" width="16.140625" customWidth="1"/>
    <col min="14" max="14" width="14.7109375" customWidth="1"/>
    <col min="15" max="15" width="14.42578125" customWidth="1"/>
    <col min="16" max="16" width="14.28515625" customWidth="1"/>
    <col min="17" max="17" width="17.140625" customWidth="1"/>
    <col min="18" max="18" width="17" customWidth="1"/>
    <col min="19" max="19" width="13.28515625" customWidth="1"/>
    <col min="20" max="20" width="14.85546875" customWidth="1"/>
    <col min="21" max="21" width="15.85546875" customWidth="1"/>
    <col min="22" max="22" width="14.5703125" customWidth="1"/>
    <col min="23" max="23" width="17.7109375" customWidth="1"/>
    <col min="25" max="25" width="11.7109375" bestFit="1" customWidth="1"/>
  </cols>
  <sheetData>
    <row r="3" spans="2:23" ht="15" customHeight="1"/>
    <row r="4" spans="2:23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</row>
    <row r="5" spans="2:23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</row>
    <row r="6" spans="2:23" ht="17.25" customHeight="1" thickBot="1">
      <c r="B6" s="1"/>
      <c r="C6" s="1"/>
      <c r="D6" s="1"/>
      <c r="E6" s="1"/>
      <c r="F6" s="1"/>
      <c r="G6" s="1"/>
      <c r="H6" s="1"/>
      <c r="I6" s="1"/>
      <c r="J6" s="1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2" t="s">
        <v>21</v>
      </c>
      <c r="H7" s="150" t="s">
        <v>54</v>
      </c>
      <c r="I7" s="149" t="s">
        <v>2</v>
      </c>
      <c r="J7" s="123" t="s">
        <v>16</v>
      </c>
      <c r="K7" s="121" t="s">
        <v>3</v>
      </c>
      <c r="L7" s="125" t="s">
        <v>6</v>
      </c>
      <c r="M7" s="125"/>
      <c r="N7" s="125"/>
      <c r="O7" s="125"/>
      <c r="P7" s="121" t="s">
        <v>4</v>
      </c>
      <c r="Q7" s="125" t="s">
        <v>5</v>
      </c>
      <c r="R7" s="126" t="s">
        <v>19</v>
      </c>
      <c r="S7" s="126" t="s">
        <v>9</v>
      </c>
      <c r="T7" s="126" t="s">
        <v>10</v>
      </c>
      <c r="U7" s="126" t="s">
        <v>20</v>
      </c>
      <c r="V7" s="126" t="s">
        <v>18</v>
      </c>
      <c r="W7" s="126" t="s">
        <v>11</v>
      </c>
    </row>
    <row r="8" spans="2:23" ht="50.25" thickBot="1">
      <c r="B8" s="120"/>
      <c r="C8" s="121"/>
      <c r="D8" s="121"/>
      <c r="E8" s="80" t="s">
        <v>13</v>
      </c>
      <c r="F8" s="80" t="s">
        <v>14</v>
      </c>
      <c r="G8" s="122"/>
      <c r="H8" s="151"/>
      <c r="I8" s="149"/>
      <c r="J8" s="124"/>
      <c r="K8" s="121"/>
      <c r="L8" s="81" t="s">
        <v>6</v>
      </c>
      <c r="M8" s="81" t="s">
        <v>17</v>
      </c>
      <c r="N8" s="81" t="s">
        <v>7</v>
      </c>
      <c r="O8" s="81" t="s">
        <v>8</v>
      </c>
      <c r="P8" s="121"/>
      <c r="Q8" s="125"/>
      <c r="R8" s="127"/>
      <c r="S8" s="127"/>
      <c r="T8" s="127"/>
      <c r="U8" s="127"/>
      <c r="V8" s="127"/>
      <c r="W8" s="127"/>
    </row>
    <row r="9" spans="2:23" ht="18">
      <c r="B9" s="49">
        <v>44199</v>
      </c>
      <c r="C9" s="20"/>
      <c r="D9" s="4"/>
      <c r="E9" s="4"/>
      <c r="F9" s="4"/>
      <c r="G9" s="4"/>
      <c r="H9" s="84"/>
      <c r="I9" s="4"/>
      <c r="J9" s="4"/>
      <c r="K9" s="4"/>
      <c r="L9" s="5"/>
      <c r="M9" s="5"/>
      <c r="N9" s="5"/>
      <c r="O9" s="5"/>
      <c r="P9" s="4"/>
      <c r="Q9" s="4">
        <v>5000</v>
      </c>
      <c r="R9" s="4">
        <v>48242</v>
      </c>
      <c r="S9" s="4">
        <v>3400</v>
      </c>
      <c r="T9" s="6"/>
      <c r="U9" s="6"/>
      <c r="V9" s="6"/>
      <c r="W9" s="7"/>
    </row>
    <row r="10" spans="2:23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6"/>
      <c r="L10" s="8"/>
      <c r="M10" s="8"/>
      <c r="N10" s="8"/>
      <c r="O10" s="8"/>
      <c r="P10" s="6"/>
      <c r="Q10" s="6">
        <v>10000</v>
      </c>
      <c r="R10" s="4">
        <v>55474</v>
      </c>
      <c r="S10" s="4">
        <v>1200</v>
      </c>
      <c r="T10" s="4"/>
      <c r="U10" s="4"/>
      <c r="V10" s="4"/>
      <c r="W10" s="7"/>
    </row>
    <row r="11" spans="2:23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4"/>
      <c r="L11" s="5"/>
      <c r="M11" s="5"/>
      <c r="N11" s="5"/>
      <c r="O11" s="5"/>
      <c r="P11" s="4"/>
      <c r="Q11" s="4">
        <v>10000</v>
      </c>
      <c r="R11" s="4">
        <v>22360</v>
      </c>
      <c r="S11" s="4">
        <v>1900</v>
      </c>
      <c r="T11" s="4"/>
      <c r="U11" s="4"/>
      <c r="V11" s="4"/>
      <c r="W11" s="7"/>
    </row>
    <row r="12" spans="2:23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4"/>
      <c r="L12" s="5"/>
      <c r="M12" s="5"/>
      <c r="N12" s="5"/>
      <c r="O12" s="5"/>
      <c r="P12" s="4"/>
      <c r="Q12" s="4">
        <v>5000</v>
      </c>
      <c r="R12" s="4">
        <v>35622</v>
      </c>
      <c r="S12" s="4">
        <v>0</v>
      </c>
      <c r="T12" s="6"/>
      <c r="U12" s="6"/>
      <c r="V12" s="6"/>
      <c r="W12" s="7"/>
    </row>
    <row r="13" spans="2:23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6"/>
      <c r="L13" s="8"/>
      <c r="M13" s="8"/>
      <c r="N13" s="8"/>
      <c r="O13" s="8"/>
      <c r="P13" s="6"/>
      <c r="Q13" s="6">
        <v>0</v>
      </c>
      <c r="R13" s="6">
        <v>36350</v>
      </c>
      <c r="S13" s="6">
        <v>4800</v>
      </c>
      <c r="T13" s="6"/>
      <c r="U13" s="6"/>
      <c r="V13" s="6"/>
      <c r="W13" s="7"/>
    </row>
    <row r="14" spans="2:23" ht="18">
      <c r="B14" s="49">
        <v>44206</v>
      </c>
      <c r="C14" s="21"/>
      <c r="D14" s="6"/>
      <c r="E14" s="6"/>
      <c r="F14" s="6"/>
      <c r="G14" s="6"/>
      <c r="H14" s="6">
        <v>2000</v>
      </c>
      <c r="I14" s="6"/>
      <c r="J14" s="6"/>
      <c r="K14" s="6">
        <v>800</v>
      </c>
      <c r="L14" s="8"/>
      <c r="M14" s="8"/>
      <c r="N14" s="8"/>
      <c r="O14" s="8"/>
      <c r="P14" s="6"/>
      <c r="Q14" s="6">
        <v>10000</v>
      </c>
      <c r="R14" s="6">
        <v>34950</v>
      </c>
      <c r="S14" s="6">
        <v>3100</v>
      </c>
      <c r="T14" s="6"/>
      <c r="U14" s="6"/>
      <c r="V14" s="6"/>
      <c r="W14" s="7"/>
    </row>
    <row r="15" spans="2:23" ht="18">
      <c r="B15" s="49">
        <v>44207</v>
      </c>
      <c r="C15" s="21"/>
      <c r="D15" s="6"/>
      <c r="E15" s="6"/>
      <c r="F15" s="6"/>
      <c r="G15" s="6"/>
      <c r="H15" s="6"/>
      <c r="I15" s="6"/>
      <c r="J15" s="6"/>
      <c r="K15" s="15"/>
      <c r="L15" s="8"/>
      <c r="M15" s="8"/>
      <c r="N15" s="8"/>
      <c r="O15" s="8"/>
      <c r="P15" s="6"/>
      <c r="Q15" s="6">
        <v>15000</v>
      </c>
      <c r="R15" s="6">
        <v>16676</v>
      </c>
      <c r="S15" s="6">
        <v>1800</v>
      </c>
      <c r="T15" s="6"/>
      <c r="U15" s="6"/>
      <c r="V15" s="6"/>
      <c r="W15" s="7"/>
    </row>
    <row r="16" spans="2:23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6">
        <v>1050</v>
      </c>
      <c r="L16" s="8"/>
      <c r="M16" s="8"/>
      <c r="N16" s="8"/>
      <c r="O16" s="8"/>
      <c r="P16" s="6"/>
      <c r="Q16" s="6"/>
      <c r="R16" s="4">
        <v>6702</v>
      </c>
      <c r="S16" s="4">
        <v>1200</v>
      </c>
      <c r="T16" s="4"/>
      <c r="U16" s="4"/>
      <c r="V16" s="4"/>
      <c r="W16" s="7"/>
    </row>
    <row r="17" spans="2:23" ht="18">
      <c r="B17" s="49">
        <v>44209</v>
      </c>
      <c r="C17" s="21"/>
      <c r="D17" s="6"/>
      <c r="E17" s="6"/>
      <c r="F17" s="6"/>
      <c r="G17" s="6"/>
      <c r="H17" s="6"/>
      <c r="I17" s="6"/>
      <c r="J17" s="6"/>
      <c r="K17" s="4"/>
      <c r="L17" s="8"/>
      <c r="M17" s="8"/>
      <c r="N17" s="8"/>
      <c r="O17" s="8"/>
      <c r="P17" s="6"/>
      <c r="Q17" s="6"/>
      <c r="R17" s="6">
        <v>18600</v>
      </c>
      <c r="S17" s="6">
        <v>300</v>
      </c>
      <c r="T17" s="6"/>
      <c r="U17" s="6"/>
      <c r="V17" s="4"/>
      <c r="W17" s="7"/>
    </row>
    <row r="18" spans="2:23" ht="18">
      <c r="B18" s="49">
        <v>44210</v>
      </c>
      <c r="C18" s="21"/>
      <c r="D18" s="6"/>
      <c r="E18" s="6"/>
      <c r="F18" s="6"/>
      <c r="G18" s="6"/>
      <c r="H18" s="6"/>
      <c r="I18" s="6"/>
      <c r="J18" s="6"/>
      <c r="K18" s="4"/>
      <c r="L18" s="8"/>
      <c r="M18" s="8"/>
      <c r="N18" s="8"/>
      <c r="O18" s="8"/>
      <c r="P18" s="6"/>
      <c r="Q18" s="6">
        <v>10000</v>
      </c>
      <c r="R18" s="15">
        <v>10450</v>
      </c>
      <c r="S18" s="6"/>
      <c r="T18" s="6"/>
      <c r="U18" s="6"/>
      <c r="V18" s="4"/>
      <c r="W18" s="7"/>
    </row>
    <row r="19" spans="2:23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6"/>
      <c r="L19" s="8"/>
      <c r="M19" s="8"/>
      <c r="N19" s="8"/>
      <c r="O19" s="8"/>
      <c r="P19" s="6"/>
      <c r="Q19" s="6"/>
      <c r="R19" s="6">
        <v>6000</v>
      </c>
      <c r="S19" s="6">
        <v>5950</v>
      </c>
      <c r="T19" s="6"/>
      <c r="U19" s="6"/>
      <c r="V19" s="4"/>
      <c r="W19" s="7"/>
    </row>
    <row r="20" spans="2:23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6"/>
      <c r="L20" s="8"/>
      <c r="M20" s="23"/>
      <c r="N20" s="8"/>
      <c r="O20" s="8"/>
      <c r="P20" s="6"/>
      <c r="Q20" s="6">
        <v>5000</v>
      </c>
      <c r="R20" s="6">
        <v>7250</v>
      </c>
      <c r="S20" s="4">
        <v>4650</v>
      </c>
      <c r="T20" s="4"/>
      <c r="U20" s="4"/>
      <c r="V20" s="4"/>
      <c r="W20" s="7"/>
    </row>
    <row r="21" spans="2:23" ht="18">
      <c r="B21" s="49">
        <v>44215</v>
      </c>
      <c r="C21" s="20"/>
      <c r="D21" s="4"/>
      <c r="E21" s="4"/>
      <c r="F21" s="4"/>
      <c r="G21" s="6"/>
      <c r="H21" s="6"/>
      <c r="I21" s="6"/>
      <c r="J21" s="4"/>
      <c r="K21" s="6">
        <v>12500</v>
      </c>
      <c r="L21" s="5"/>
      <c r="M21" s="5"/>
      <c r="N21" s="5">
        <v>900</v>
      </c>
      <c r="O21" s="5"/>
      <c r="P21" s="4"/>
      <c r="Q21" s="4">
        <v>15000</v>
      </c>
      <c r="R21" s="4">
        <v>12100</v>
      </c>
      <c r="S21" s="4">
        <v>600</v>
      </c>
      <c r="T21" s="4"/>
      <c r="U21" s="4"/>
      <c r="V21" s="4"/>
      <c r="W21" s="7"/>
    </row>
    <row r="22" spans="2:23" ht="18">
      <c r="B22" s="49">
        <v>44216</v>
      </c>
      <c r="C22" s="21"/>
      <c r="D22" s="6"/>
      <c r="E22" s="6"/>
      <c r="F22" s="6"/>
      <c r="G22" s="6"/>
      <c r="H22" s="6"/>
      <c r="I22" s="4"/>
      <c r="J22" s="6"/>
      <c r="K22" s="6"/>
      <c r="L22" s="8"/>
      <c r="M22" s="8"/>
      <c r="N22" s="8"/>
      <c r="O22" s="8"/>
      <c r="P22" s="6"/>
      <c r="Q22" s="6"/>
      <c r="R22" s="4">
        <v>5975</v>
      </c>
      <c r="S22" s="6">
        <v>900</v>
      </c>
      <c r="T22" s="6"/>
      <c r="U22" s="6"/>
      <c r="V22" s="4"/>
      <c r="W22" s="7"/>
    </row>
    <row r="23" spans="2:23" ht="18">
      <c r="B23" s="49">
        <v>44217</v>
      </c>
      <c r="C23" s="20"/>
      <c r="D23" s="4"/>
      <c r="E23" s="4"/>
      <c r="F23" s="4"/>
      <c r="G23" s="6"/>
      <c r="H23" s="6"/>
      <c r="I23" s="6"/>
      <c r="J23" s="4"/>
      <c r="L23" s="5"/>
      <c r="M23" s="5"/>
      <c r="N23" s="5"/>
      <c r="O23" s="5"/>
      <c r="P23" s="4"/>
      <c r="Q23" s="4"/>
      <c r="R23" s="6">
        <v>9250</v>
      </c>
      <c r="S23" s="4">
        <v>2300</v>
      </c>
      <c r="T23" s="4"/>
      <c r="U23" s="4"/>
      <c r="V23" s="4"/>
      <c r="W23" s="7"/>
    </row>
    <row r="24" spans="2:23" ht="18">
      <c r="B24" s="49">
        <v>44220</v>
      </c>
      <c r="C24" s="18"/>
      <c r="D24" s="15"/>
      <c r="E24" s="13"/>
      <c r="F24" s="13"/>
      <c r="G24" s="6"/>
      <c r="H24" s="6"/>
      <c r="I24" s="4"/>
      <c r="J24" s="13"/>
      <c r="K24" s="6"/>
      <c r="L24" s="14"/>
      <c r="M24" s="14"/>
      <c r="N24" s="14"/>
      <c r="O24" s="14"/>
      <c r="P24" s="13"/>
      <c r="Q24" s="13"/>
      <c r="R24" s="4"/>
      <c r="S24" s="13"/>
      <c r="T24" s="13"/>
      <c r="U24" s="13"/>
      <c r="V24" s="13"/>
      <c r="W24" s="7"/>
    </row>
    <row r="25" spans="2:23" ht="18">
      <c r="B25" s="49">
        <v>44221</v>
      </c>
      <c r="C25" s="18"/>
      <c r="D25" s="13"/>
      <c r="E25" s="13"/>
      <c r="F25" s="13"/>
      <c r="G25" s="6"/>
      <c r="H25" s="71"/>
      <c r="I25" s="13"/>
      <c r="J25" s="13"/>
      <c r="K25" s="6"/>
      <c r="L25" s="14"/>
      <c r="M25" s="14"/>
      <c r="N25" s="14"/>
      <c r="O25" s="14"/>
      <c r="P25" s="13"/>
      <c r="Q25" s="13">
        <v>10000</v>
      </c>
      <c r="R25" s="13">
        <v>2000</v>
      </c>
      <c r="S25" s="13">
        <v>2900</v>
      </c>
      <c r="T25" s="13"/>
      <c r="U25" s="13"/>
      <c r="V25" s="13"/>
      <c r="W25" s="7"/>
    </row>
    <row r="26" spans="2:23" ht="18">
      <c r="B26" s="49">
        <v>44222</v>
      </c>
      <c r="C26" s="18"/>
      <c r="D26" s="13"/>
      <c r="E26" s="13"/>
      <c r="F26" s="13"/>
      <c r="G26" s="6"/>
      <c r="H26" s="71"/>
      <c r="I26" s="13"/>
      <c r="J26" s="13"/>
      <c r="K26" s="6"/>
      <c r="L26" s="14"/>
      <c r="M26" s="14"/>
      <c r="N26" s="14"/>
      <c r="O26" s="14"/>
      <c r="P26" s="13"/>
      <c r="Q26" s="13">
        <v>5000</v>
      </c>
      <c r="R26" s="13">
        <v>8900</v>
      </c>
      <c r="S26" s="13">
        <v>1000</v>
      </c>
      <c r="T26" s="13"/>
      <c r="U26" s="13"/>
      <c r="V26" s="13"/>
      <c r="W26" s="7"/>
    </row>
    <row r="27" spans="2:23" ht="18">
      <c r="B27" s="49">
        <v>44223</v>
      </c>
      <c r="C27" s="18"/>
      <c r="D27" s="13"/>
      <c r="E27" s="13"/>
      <c r="F27" s="13"/>
      <c r="G27" s="6"/>
      <c r="H27" s="71"/>
      <c r="I27" s="13"/>
      <c r="J27" s="13"/>
      <c r="K27" s="6"/>
      <c r="L27" s="14"/>
      <c r="M27" s="14"/>
      <c r="N27" s="14"/>
      <c r="O27" s="14"/>
      <c r="P27" s="13"/>
      <c r="Q27" s="13">
        <v>10000</v>
      </c>
      <c r="R27" s="13">
        <v>10000</v>
      </c>
      <c r="S27" s="13">
        <v>2900</v>
      </c>
      <c r="T27" s="13"/>
      <c r="U27" s="13"/>
      <c r="V27" s="13"/>
      <c r="W27" s="7"/>
    </row>
    <row r="28" spans="2:23" ht="18">
      <c r="B28" s="49">
        <v>44224</v>
      </c>
      <c r="C28" s="20"/>
      <c r="D28" s="13"/>
      <c r="E28" s="13"/>
      <c r="F28" s="13"/>
      <c r="G28" s="6"/>
      <c r="H28" s="71"/>
      <c r="I28" s="13"/>
      <c r="J28" s="13"/>
      <c r="K28" s="4"/>
      <c r="L28" s="14"/>
      <c r="M28" s="14"/>
      <c r="N28" s="14"/>
      <c r="O28" s="14"/>
      <c r="P28" s="13"/>
      <c r="Q28" s="13">
        <v>10000</v>
      </c>
      <c r="R28" s="13">
        <v>6300</v>
      </c>
      <c r="S28" s="13">
        <v>8950</v>
      </c>
      <c r="T28" s="13"/>
      <c r="U28" s="13"/>
      <c r="V28" s="13"/>
      <c r="W28" s="7"/>
    </row>
    <row r="29" spans="2:23" ht="18">
      <c r="B29" s="49">
        <v>44227</v>
      </c>
      <c r="C29" s="22"/>
      <c r="D29" s="13"/>
      <c r="E29" s="13"/>
      <c r="F29" s="13"/>
      <c r="G29" s="6"/>
      <c r="H29" s="71"/>
      <c r="I29" s="13"/>
      <c r="J29" s="13"/>
      <c r="K29" s="13"/>
      <c r="L29" s="14"/>
      <c r="M29" s="14"/>
      <c r="N29" s="14"/>
      <c r="O29" s="14"/>
      <c r="P29" s="13"/>
      <c r="Q29" s="13"/>
      <c r="R29" s="13">
        <v>27971</v>
      </c>
      <c r="S29" s="13">
        <v>10400</v>
      </c>
      <c r="T29" s="13"/>
      <c r="U29" s="13"/>
      <c r="V29" s="13"/>
      <c r="W29" s="7"/>
    </row>
    <row r="30" spans="2:23" ht="18.75" thickBot="1">
      <c r="B30" s="19" t="s">
        <v>11</v>
      </c>
      <c r="C30" s="9">
        <f t="shared" ref="C30:W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/>
      <c r="I30" s="9">
        <f t="shared" si="0"/>
        <v>0</v>
      </c>
      <c r="J30" s="9">
        <f t="shared" si="0"/>
        <v>0</v>
      </c>
      <c r="K30" s="9">
        <f t="shared" si="0"/>
        <v>14350</v>
      </c>
      <c r="L30" s="9">
        <f t="shared" si="0"/>
        <v>0</v>
      </c>
      <c r="M30" s="9">
        <f t="shared" si="0"/>
        <v>0</v>
      </c>
      <c r="N30" s="9">
        <f t="shared" si="0"/>
        <v>900</v>
      </c>
      <c r="O30" s="9">
        <f t="shared" si="0"/>
        <v>0</v>
      </c>
      <c r="P30" s="9">
        <f t="shared" si="0"/>
        <v>0</v>
      </c>
      <c r="Q30" s="9">
        <f t="shared" si="0"/>
        <v>120000</v>
      </c>
      <c r="R30" s="9">
        <f t="shared" si="0"/>
        <v>381172</v>
      </c>
      <c r="S30" s="9">
        <f t="shared" si="0"/>
        <v>58250</v>
      </c>
      <c r="T30" s="9">
        <f t="shared" si="0"/>
        <v>0</v>
      </c>
      <c r="U30" s="9">
        <f t="shared" si="0"/>
        <v>0</v>
      </c>
      <c r="V30" s="9">
        <f t="shared" si="0"/>
        <v>0</v>
      </c>
      <c r="W30" s="9">
        <f t="shared" si="0"/>
        <v>0</v>
      </c>
    </row>
    <row r="32" spans="2:23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15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15" customHeight="1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2:23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2:23" ht="17.25" customHeight="1" thickBot="1">
      <c r="B39" s="1"/>
      <c r="C39" s="1"/>
      <c r="D39" s="1"/>
      <c r="E39" s="1"/>
      <c r="F39" s="1"/>
      <c r="G39" s="1"/>
      <c r="H39" s="1"/>
      <c r="I39" s="1"/>
      <c r="J39" s="1"/>
      <c r="K39" s="1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83"/>
      <c r="I40" s="121" t="s">
        <v>2</v>
      </c>
      <c r="J40" s="123" t="s">
        <v>16</v>
      </c>
      <c r="K40" s="121" t="s">
        <v>3</v>
      </c>
      <c r="L40" s="125" t="s">
        <v>6</v>
      </c>
      <c r="M40" s="125"/>
      <c r="N40" s="125"/>
      <c r="O40" s="125"/>
      <c r="P40" s="121" t="s">
        <v>4</v>
      </c>
      <c r="Q40" s="125" t="s">
        <v>5</v>
      </c>
      <c r="R40" s="126" t="s">
        <v>19</v>
      </c>
      <c r="S40" s="126" t="s">
        <v>9</v>
      </c>
      <c r="T40" s="126" t="s">
        <v>10</v>
      </c>
      <c r="U40" s="126" t="s">
        <v>20</v>
      </c>
      <c r="V40" s="126" t="s">
        <v>18</v>
      </c>
      <c r="W40" s="126" t="s">
        <v>11</v>
      </c>
    </row>
    <row r="41" spans="2:23" ht="50.25" thickBot="1">
      <c r="B41" s="120"/>
      <c r="C41" s="121"/>
      <c r="D41" s="121"/>
      <c r="E41" s="80" t="s">
        <v>13</v>
      </c>
      <c r="F41" s="80" t="s">
        <v>14</v>
      </c>
      <c r="G41" s="121"/>
      <c r="H41" s="83"/>
      <c r="I41" s="121"/>
      <c r="J41" s="124"/>
      <c r="K41" s="121"/>
      <c r="L41" s="81" t="s">
        <v>6</v>
      </c>
      <c r="M41" s="81" t="s">
        <v>17</v>
      </c>
      <c r="N41" s="81" t="s">
        <v>7</v>
      </c>
      <c r="O41" s="81" t="s">
        <v>8</v>
      </c>
      <c r="P41" s="121"/>
      <c r="Q41" s="125"/>
      <c r="R41" s="127"/>
      <c r="S41" s="127"/>
      <c r="T41" s="127"/>
      <c r="U41" s="127"/>
      <c r="V41" s="127"/>
      <c r="W41" s="127"/>
    </row>
    <row r="42" spans="2:23" ht="18">
      <c r="B42" s="49">
        <v>44228</v>
      </c>
      <c r="C42" s="20"/>
      <c r="D42" s="4"/>
      <c r="E42" s="4"/>
      <c r="F42" s="4"/>
      <c r="G42" s="4"/>
      <c r="H42" s="4"/>
      <c r="I42" s="4"/>
      <c r="J42" s="4"/>
      <c r="K42" s="4"/>
      <c r="L42" s="5"/>
      <c r="M42" s="5"/>
      <c r="N42" s="5"/>
      <c r="O42" s="5"/>
      <c r="P42" s="4"/>
      <c r="Q42" s="4"/>
      <c r="R42" s="4">
        <v>17048</v>
      </c>
      <c r="S42" s="4">
        <v>6800</v>
      </c>
      <c r="T42" s="6"/>
      <c r="U42" s="6"/>
      <c r="V42" s="6"/>
      <c r="W42" s="7"/>
    </row>
    <row r="43" spans="2:23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6"/>
      <c r="L43" s="8"/>
      <c r="M43" s="8"/>
      <c r="N43" s="8"/>
      <c r="O43" s="8"/>
      <c r="P43" s="6"/>
      <c r="Q43" s="6"/>
      <c r="R43" s="4">
        <v>24150</v>
      </c>
      <c r="S43" s="4">
        <v>3400</v>
      </c>
      <c r="T43" s="4"/>
      <c r="U43" s="4"/>
      <c r="V43" s="4"/>
      <c r="W43" s="7"/>
    </row>
    <row r="44" spans="2:23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4"/>
      <c r="L44" s="5"/>
      <c r="M44" s="5"/>
      <c r="N44" s="5"/>
      <c r="O44" s="5"/>
      <c r="P44" s="4"/>
      <c r="Q44" s="4">
        <v>60000</v>
      </c>
      <c r="R44" s="4">
        <v>31164</v>
      </c>
      <c r="S44" s="4">
        <v>8000</v>
      </c>
      <c r="T44" s="4"/>
      <c r="U44" s="4"/>
      <c r="V44" s="4"/>
      <c r="W44" s="7"/>
    </row>
    <row r="45" spans="2:23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4">
        <v>6400</v>
      </c>
      <c r="L45" s="5"/>
      <c r="M45" s="5"/>
      <c r="N45" s="5">
        <v>200</v>
      </c>
      <c r="O45" s="5"/>
      <c r="P45" s="4"/>
      <c r="Q45" s="4"/>
      <c r="R45" s="4">
        <v>45783</v>
      </c>
      <c r="S45" s="4">
        <v>5700</v>
      </c>
      <c r="T45" s="6"/>
      <c r="U45" s="6"/>
      <c r="V45" s="6"/>
      <c r="W45" s="7"/>
    </row>
    <row r="46" spans="2:23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6">
        <v>800</v>
      </c>
      <c r="L46" s="8"/>
      <c r="M46" s="8"/>
      <c r="N46" s="8"/>
      <c r="O46" s="8"/>
      <c r="P46" s="6"/>
      <c r="Q46" s="6"/>
      <c r="R46" s="6">
        <v>41721</v>
      </c>
      <c r="S46" s="6">
        <v>4900</v>
      </c>
      <c r="T46" s="6"/>
      <c r="U46" s="6"/>
      <c r="V46" s="6"/>
      <c r="W46" s="7"/>
    </row>
    <row r="47" spans="2:23" ht="18">
      <c r="B47" s="49">
        <v>44235</v>
      </c>
      <c r="C47" s="21"/>
      <c r="D47" s="6"/>
      <c r="E47" s="6"/>
      <c r="F47" s="6"/>
      <c r="G47" s="6"/>
      <c r="H47" s="6"/>
      <c r="I47" s="6"/>
      <c r="J47" s="6"/>
      <c r="K47" s="6"/>
      <c r="L47" s="8"/>
      <c r="M47" s="8"/>
      <c r="N47" s="8"/>
      <c r="O47" s="8"/>
      <c r="P47" s="6"/>
      <c r="Q47" s="6"/>
      <c r="R47" s="6">
        <v>26376</v>
      </c>
      <c r="S47" s="6">
        <v>1300</v>
      </c>
      <c r="T47" s="6"/>
      <c r="U47" s="6"/>
      <c r="V47" s="6"/>
      <c r="W47" s="7"/>
    </row>
    <row r="48" spans="2:23" ht="18">
      <c r="B48" s="49">
        <v>44236</v>
      </c>
      <c r="C48" s="21"/>
      <c r="D48" s="6"/>
      <c r="E48" s="6"/>
      <c r="F48" s="6"/>
      <c r="G48" s="6"/>
      <c r="H48" s="6"/>
      <c r="I48" s="6"/>
      <c r="J48" s="6"/>
      <c r="K48" s="15"/>
      <c r="L48" s="8"/>
      <c r="M48" s="8"/>
      <c r="N48" s="8"/>
      <c r="O48" s="8"/>
      <c r="P48" s="6"/>
      <c r="Q48" s="6"/>
      <c r="R48" s="6">
        <v>15810</v>
      </c>
      <c r="S48" s="6">
        <v>300</v>
      </c>
      <c r="T48" s="6"/>
      <c r="U48" s="6"/>
      <c r="V48" s="6"/>
      <c r="W48" s="7"/>
    </row>
    <row r="49" spans="2:23" ht="18">
      <c r="B49" s="49">
        <v>44237</v>
      </c>
      <c r="C49" s="21"/>
      <c r="D49" s="6"/>
      <c r="E49" s="6"/>
      <c r="F49" s="6"/>
      <c r="G49" s="6"/>
      <c r="H49" s="6"/>
      <c r="I49" s="6"/>
      <c r="J49" s="6"/>
      <c r="K49" s="6">
        <v>7250</v>
      </c>
      <c r="L49" s="8"/>
      <c r="M49" s="8"/>
      <c r="N49" s="8">
        <v>450</v>
      </c>
      <c r="O49" s="8"/>
      <c r="P49" s="6"/>
      <c r="Q49" s="6"/>
      <c r="R49" s="4">
        <v>9871</v>
      </c>
      <c r="S49" s="4">
        <v>2200</v>
      </c>
      <c r="T49" s="4"/>
      <c r="U49" s="4"/>
      <c r="V49" s="4"/>
      <c r="W49" s="7"/>
    </row>
    <row r="50" spans="2:23" ht="18">
      <c r="B50" s="49">
        <v>44238</v>
      </c>
      <c r="C50" s="21"/>
      <c r="D50" s="6"/>
      <c r="E50" s="6"/>
      <c r="F50" s="6"/>
      <c r="G50" s="6"/>
      <c r="H50" s="6"/>
      <c r="I50" s="6"/>
      <c r="J50" s="6"/>
      <c r="K50" s="4">
        <v>2600</v>
      </c>
      <c r="L50" s="8"/>
      <c r="M50" s="8"/>
      <c r="N50" s="8">
        <v>200</v>
      </c>
      <c r="O50" s="8"/>
      <c r="P50" s="6"/>
      <c r="Q50" s="6">
        <v>10000</v>
      </c>
      <c r="R50" s="6">
        <v>7750</v>
      </c>
      <c r="S50" s="6">
        <v>9250</v>
      </c>
      <c r="T50" s="6"/>
      <c r="U50" s="6"/>
      <c r="V50" s="4"/>
      <c r="W50" s="7"/>
    </row>
    <row r="51" spans="2:23" ht="18">
      <c r="B51" s="49">
        <v>44241</v>
      </c>
      <c r="C51" s="21"/>
      <c r="D51" s="6"/>
      <c r="E51" s="6"/>
      <c r="F51" s="6"/>
      <c r="G51" s="6"/>
      <c r="H51" s="6"/>
      <c r="I51" s="6"/>
      <c r="J51" s="6"/>
      <c r="K51" s="4">
        <v>7250</v>
      </c>
      <c r="L51" s="8"/>
      <c r="M51" s="8"/>
      <c r="N51" s="8">
        <v>450</v>
      </c>
      <c r="O51" s="8"/>
      <c r="P51" s="6"/>
      <c r="Q51" s="6"/>
      <c r="R51" s="15">
        <v>9900</v>
      </c>
      <c r="S51" s="6">
        <v>600</v>
      </c>
      <c r="T51" s="6"/>
      <c r="U51" s="6"/>
      <c r="V51" s="4"/>
      <c r="W51" s="7"/>
    </row>
    <row r="52" spans="2:23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6"/>
      <c r="L52" s="8"/>
      <c r="M52" s="8"/>
      <c r="N52" s="8"/>
      <c r="O52" s="8"/>
      <c r="P52" s="6"/>
      <c r="Q52" s="6"/>
      <c r="R52" s="6">
        <v>28250</v>
      </c>
      <c r="S52" s="6">
        <v>1600</v>
      </c>
      <c r="T52" s="6"/>
      <c r="U52" s="6"/>
      <c r="V52" s="4"/>
      <c r="W52" s="7"/>
    </row>
    <row r="53" spans="2:23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6"/>
      <c r="L53" s="8"/>
      <c r="M53" s="23"/>
      <c r="N53" s="8"/>
      <c r="O53" s="8"/>
      <c r="P53" s="6"/>
      <c r="Q53" s="6">
        <v>10000</v>
      </c>
      <c r="R53" s="6">
        <v>4000</v>
      </c>
      <c r="S53" s="4">
        <v>600</v>
      </c>
      <c r="T53" s="4"/>
      <c r="U53" s="4"/>
      <c r="V53" s="4"/>
      <c r="W53" s="7"/>
    </row>
    <row r="54" spans="2:23" ht="18">
      <c r="B54" s="49">
        <v>44244</v>
      </c>
      <c r="C54" s="20"/>
      <c r="D54" s="4"/>
      <c r="E54" s="4"/>
      <c r="F54" s="4"/>
      <c r="G54" s="6"/>
      <c r="H54" s="6"/>
      <c r="I54" s="6"/>
      <c r="J54" s="4"/>
      <c r="K54" s="6"/>
      <c r="L54" s="5"/>
      <c r="M54" s="5"/>
      <c r="N54" s="5"/>
      <c r="O54" s="5"/>
      <c r="P54" s="4"/>
      <c r="Q54" s="4"/>
      <c r="R54" s="4">
        <v>8381</v>
      </c>
      <c r="S54" s="4">
        <v>12150</v>
      </c>
      <c r="T54" s="4"/>
      <c r="U54" s="4"/>
      <c r="V54" s="4"/>
      <c r="W54" s="7"/>
    </row>
    <row r="55" spans="2:23" ht="18">
      <c r="B55" s="49">
        <v>44245</v>
      </c>
      <c r="C55" s="21"/>
      <c r="D55" s="6"/>
      <c r="E55" s="6"/>
      <c r="F55" s="6"/>
      <c r="G55" s="6"/>
      <c r="H55" s="6"/>
      <c r="I55" s="4"/>
      <c r="J55" s="6"/>
      <c r="K55" s="6"/>
      <c r="L55" s="8"/>
      <c r="M55" s="8"/>
      <c r="N55" s="8"/>
      <c r="O55" s="8"/>
      <c r="P55" s="6"/>
      <c r="Q55" s="6">
        <v>10000</v>
      </c>
      <c r="R55" s="4">
        <v>13750</v>
      </c>
      <c r="S55" s="6">
        <v>0</v>
      </c>
      <c r="T55" s="6"/>
      <c r="U55" s="6"/>
      <c r="V55" s="4"/>
      <c r="W55" s="7"/>
    </row>
    <row r="56" spans="2:23" ht="18">
      <c r="B56" s="49">
        <v>44248</v>
      </c>
      <c r="C56" s="20"/>
      <c r="D56" s="4"/>
      <c r="E56" s="4"/>
      <c r="F56" s="4"/>
      <c r="G56" s="6"/>
      <c r="H56" s="6"/>
      <c r="I56" s="6"/>
      <c r="J56" s="4"/>
      <c r="L56" s="5"/>
      <c r="M56" s="5"/>
      <c r="N56" s="5"/>
      <c r="O56" s="5"/>
      <c r="P56" s="4"/>
      <c r="Q56" s="4"/>
      <c r="R56" s="6">
        <v>8750</v>
      </c>
      <c r="S56" s="4">
        <v>300</v>
      </c>
      <c r="T56" s="4"/>
      <c r="U56" s="4"/>
      <c r="V56" s="4"/>
      <c r="W56" s="7"/>
    </row>
    <row r="57" spans="2:23" ht="18">
      <c r="B57" s="49">
        <v>44249</v>
      </c>
      <c r="C57" s="18">
        <v>2000</v>
      </c>
      <c r="D57" s="15"/>
      <c r="E57" s="13"/>
      <c r="F57" s="13"/>
      <c r="G57" s="6"/>
      <c r="H57" s="6"/>
      <c r="I57" s="4"/>
      <c r="J57" s="13"/>
      <c r="K57" s="6">
        <v>800</v>
      </c>
      <c r="L57" s="14"/>
      <c r="M57" s="14"/>
      <c r="N57" s="14"/>
      <c r="O57" s="14"/>
      <c r="P57" s="13"/>
      <c r="Q57" s="13"/>
      <c r="R57" s="4">
        <v>6900</v>
      </c>
      <c r="S57" s="13">
        <v>900</v>
      </c>
      <c r="T57" s="13"/>
      <c r="U57" s="13"/>
      <c r="V57" s="13"/>
      <c r="W57" s="7"/>
    </row>
    <row r="58" spans="2:23" ht="18">
      <c r="B58" s="49">
        <v>44250</v>
      </c>
      <c r="C58" s="18"/>
      <c r="D58" s="13"/>
      <c r="E58" s="13"/>
      <c r="F58" s="13"/>
      <c r="G58" s="6"/>
      <c r="H58" s="71"/>
      <c r="I58" s="13"/>
      <c r="J58" s="13"/>
      <c r="K58" s="6"/>
      <c r="L58" s="14"/>
      <c r="M58" s="14"/>
      <c r="N58" s="14">
        <v>450</v>
      </c>
      <c r="O58" s="14"/>
      <c r="P58" s="13"/>
      <c r="Q58" s="13"/>
      <c r="R58" s="13">
        <v>5500</v>
      </c>
      <c r="S58" s="13"/>
      <c r="T58" s="13"/>
      <c r="U58" s="13"/>
      <c r="V58" s="13"/>
      <c r="W58" s="7"/>
    </row>
    <row r="59" spans="2:23" ht="18">
      <c r="B59" s="49">
        <v>44251</v>
      </c>
      <c r="C59" s="18"/>
      <c r="D59" s="13"/>
      <c r="E59" s="13"/>
      <c r="F59" s="13"/>
      <c r="G59" s="6"/>
      <c r="H59" s="71"/>
      <c r="I59" s="13"/>
      <c r="J59" s="13"/>
      <c r="K59" s="6"/>
      <c r="L59" s="14"/>
      <c r="M59" s="14"/>
      <c r="N59" s="14"/>
      <c r="O59" s="14"/>
      <c r="P59" s="13"/>
      <c r="Q59" s="13"/>
      <c r="R59" s="13">
        <v>16100</v>
      </c>
      <c r="S59" s="13">
        <v>1600</v>
      </c>
      <c r="T59" s="13"/>
      <c r="U59" s="13"/>
      <c r="V59" s="13"/>
      <c r="W59" s="7"/>
    </row>
    <row r="60" spans="2:23" ht="18">
      <c r="B60" s="49">
        <v>44252</v>
      </c>
      <c r="C60" s="18"/>
      <c r="D60" s="13"/>
      <c r="E60" s="13"/>
      <c r="F60" s="13"/>
      <c r="G60" s="6"/>
      <c r="H60" s="71"/>
      <c r="I60" s="13"/>
      <c r="J60" s="13"/>
      <c r="K60" s="6">
        <v>9700</v>
      </c>
      <c r="L60" s="14"/>
      <c r="M60" s="14"/>
      <c r="N60" s="14">
        <v>650</v>
      </c>
      <c r="O60" s="14"/>
      <c r="P60" s="13"/>
      <c r="Q60" s="13">
        <v>30000</v>
      </c>
      <c r="R60" s="13">
        <v>2900</v>
      </c>
      <c r="S60" s="13">
        <v>4650</v>
      </c>
      <c r="T60" s="13"/>
      <c r="U60" s="13"/>
      <c r="V60" s="13"/>
      <c r="W60" s="7"/>
    </row>
    <row r="61" spans="2:23" ht="18">
      <c r="B61" s="49">
        <v>44255</v>
      </c>
      <c r="C61" s="20"/>
      <c r="D61" s="13"/>
      <c r="E61" s="13"/>
      <c r="F61" s="13"/>
      <c r="G61" s="6"/>
      <c r="H61" s="71"/>
      <c r="I61" s="13"/>
      <c r="J61" s="13"/>
      <c r="K61" s="4"/>
      <c r="L61" s="14"/>
      <c r="M61" s="14"/>
      <c r="N61" s="14"/>
      <c r="O61" s="14"/>
      <c r="P61" s="13"/>
      <c r="Q61" s="13"/>
      <c r="R61" s="13">
        <v>15600</v>
      </c>
      <c r="S61" s="13">
        <v>3000</v>
      </c>
      <c r="T61" s="13"/>
      <c r="U61" s="13"/>
      <c r="V61" s="13"/>
      <c r="W61" s="7"/>
    </row>
    <row r="62" spans="2:23" ht="18">
      <c r="B62" s="3"/>
      <c r="C62" s="22"/>
      <c r="D62" s="13"/>
      <c r="E62" s="13"/>
      <c r="F62" s="13"/>
      <c r="G62" s="6"/>
      <c r="H62" s="71"/>
      <c r="I62" s="13"/>
      <c r="J62" s="13"/>
      <c r="K62" s="13"/>
      <c r="L62" s="14"/>
      <c r="M62" s="14"/>
      <c r="N62" s="14"/>
      <c r="O62" s="14"/>
      <c r="P62" s="13"/>
      <c r="Q62" s="13"/>
      <c r="R62" s="13"/>
      <c r="S62" s="13"/>
      <c r="T62" s="13"/>
      <c r="U62" s="13"/>
      <c r="V62" s="13"/>
      <c r="W62" s="7"/>
    </row>
    <row r="63" spans="2:23" ht="18.75" thickBot="1">
      <c r="B63" s="19" t="s">
        <v>11</v>
      </c>
      <c r="C63" s="9">
        <f t="shared" ref="C63:W63" si="1">SUM(C42:C62)</f>
        <v>2000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/>
      <c r="I63" s="9">
        <f t="shared" si="1"/>
        <v>0</v>
      </c>
      <c r="J63" s="9">
        <f t="shared" si="1"/>
        <v>0</v>
      </c>
      <c r="K63" s="9">
        <f t="shared" si="1"/>
        <v>34800</v>
      </c>
      <c r="L63" s="9">
        <f t="shared" si="1"/>
        <v>0</v>
      </c>
      <c r="M63" s="9">
        <f t="shared" si="1"/>
        <v>0</v>
      </c>
      <c r="N63" s="9">
        <f t="shared" si="1"/>
        <v>2400</v>
      </c>
      <c r="O63" s="9">
        <f t="shared" si="1"/>
        <v>0</v>
      </c>
      <c r="P63" s="9">
        <f t="shared" si="1"/>
        <v>0</v>
      </c>
      <c r="Q63" s="9">
        <f t="shared" si="1"/>
        <v>120000</v>
      </c>
      <c r="R63" s="9">
        <f t="shared" si="1"/>
        <v>339704</v>
      </c>
      <c r="S63" s="9">
        <f t="shared" si="1"/>
        <v>67250</v>
      </c>
      <c r="T63" s="9">
        <f t="shared" si="1"/>
        <v>0</v>
      </c>
      <c r="U63" s="9">
        <f t="shared" si="1"/>
        <v>0</v>
      </c>
      <c r="V63" s="9">
        <f t="shared" si="1"/>
        <v>0</v>
      </c>
      <c r="W63" s="9">
        <f t="shared" si="1"/>
        <v>0</v>
      </c>
    </row>
    <row r="66" spans="2:23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</row>
    <row r="67" spans="2:23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</row>
    <row r="68" spans="2:23" ht="15.75" thickBot="1"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83"/>
      <c r="I69" s="121" t="s">
        <v>2</v>
      </c>
      <c r="J69" s="123" t="s">
        <v>16</v>
      </c>
      <c r="K69" s="121" t="s">
        <v>3</v>
      </c>
      <c r="L69" s="125" t="s">
        <v>6</v>
      </c>
      <c r="M69" s="125"/>
      <c r="N69" s="125"/>
      <c r="O69" s="125"/>
      <c r="P69" s="121" t="s">
        <v>4</v>
      </c>
      <c r="Q69" s="125" t="s">
        <v>5</v>
      </c>
      <c r="R69" s="126" t="s">
        <v>19</v>
      </c>
      <c r="S69" s="126" t="s">
        <v>9</v>
      </c>
      <c r="T69" s="126" t="s">
        <v>10</v>
      </c>
      <c r="U69" s="126" t="s">
        <v>20</v>
      </c>
      <c r="V69" s="126" t="s">
        <v>18</v>
      </c>
      <c r="W69" s="126" t="s">
        <v>11</v>
      </c>
    </row>
    <row r="70" spans="2:23" ht="50.25" thickBot="1">
      <c r="B70" s="120"/>
      <c r="C70" s="121"/>
      <c r="D70" s="121"/>
      <c r="E70" s="80" t="s">
        <v>13</v>
      </c>
      <c r="F70" s="80" t="s">
        <v>14</v>
      </c>
      <c r="G70" s="121"/>
      <c r="H70" s="83"/>
      <c r="I70" s="121"/>
      <c r="J70" s="124"/>
      <c r="K70" s="121"/>
      <c r="L70" s="81" t="s">
        <v>6</v>
      </c>
      <c r="M70" s="81" t="s">
        <v>17</v>
      </c>
      <c r="N70" s="81" t="s">
        <v>7</v>
      </c>
      <c r="O70" s="81" t="s">
        <v>8</v>
      </c>
      <c r="P70" s="121"/>
      <c r="Q70" s="125"/>
      <c r="R70" s="127"/>
      <c r="S70" s="127"/>
      <c r="T70" s="127"/>
      <c r="U70" s="127"/>
      <c r="V70" s="127"/>
      <c r="W70" s="127"/>
    </row>
    <row r="71" spans="2:23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4"/>
      <c r="Q71" s="4"/>
      <c r="R71" s="4">
        <v>25036</v>
      </c>
      <c r="S71" s="4">
        <v>8800</v>
      </c>
      <c r="T71" s="6"/>
      <c r="U71" s="6"/>
      <c r="V71" s="6"/>
      <c r="W71" s="7"/>
    </row>
    <row r="72" spans="2:23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6">
        <v>9050</v>
      </c>
      <c r="L72" s="8"/>
      <c r="M72" s="8"/>
      <c r="N72" s="8">
        <v>450</v>
      </c>
      <c r="O72" s="8"/>
      <c r="P72" s="6"/>
      <c r="Q72" s="6"/>
      <c r="R72" s="4">
        <v>14500</v>
      </c>
      <c r="S72" s="4">
        <v>6400</v>
      </c>
      <c r="T72" s="4"/>
      <c r="U72" s="4"/>
      <c r="V72" s="4"/>
      <c r="W72" s="7"/>
    </row>
    <row r="73" spans="2:23" ht="18">
      <c r="B73" s="49">
        <v>44258</v>
      </c>
      <c r="C73" s="20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4"/>
      <c r="Q73" s="4"/>
      <c r="R73" s="4">
        <v>15952</v>
      </c>
      <c r="S73" s="4">
        <v>19300</v>
      </c>
      <c r="T73" s="4"/>
      <c r="U73" s="4"/>
      <c r="V73" s="4"/>
      <c r="W73" s="7"/>
    </row>
    <row r="74" spans="2:23" ht="18">
      <c r="B74" s="49">
        <v>44259</v>
      </c>
      <c r="C74" s="20"/>
      <c r="D74" s="4"/>
      <c r="E74" s="4"/>
      <c r="F74" s="4"/>
      <c r="G74" s="4"/>
      <c r="H74" s="4"/>
      <c r="I74" s="4"/>
      <c r="J74" s="4"/>
      <c r="K74" s="4">
        <v>7250</v>
      </c>
      <c r="L74" s="5"/>
      <c r="M74" s="5"/>
      <c r="N74" s="5">
        <v>450</v>
      </c>
      <c r="O74" s="5"/>
      <c r="P74" s="4"/>
      <c r="Q74" s="4">
        <v>5000</v>
      </c>
      <c r="R74" s="4">
        <v>57950</v>
      </c>
      <c r="S74" s="4">
        <v>12300</v>
      </c>
      <c r="T74" s="6"/>
      <c r="U74" s="6"/>
      <c r="V74" s="6"/>
      <c r="W74" s="7"/>
    </row>
    <row r="75" spans="2:23" ht="18">
      <c r="B75" s="49">
        <v>44262</v>
      </c>
      <c r="C75" s="21"/>
      <c r="D75" s="6"/>
      <c r="E75" s="6"/>
      <c r="F75" s="6"/>
      <c r="G75" s="6"/>
      <c r="H75" s="6"/>
      <c r="I75" s="6"/>
      <c r="J75" s="6"/>
      <c r="K75" s="6">
        <v>3150</v>
      </c>
      <c r="L75" s="8"/>
      <c r="M75" s="8"/>
      <c r="N75" s="8">
        <v>0</v>
      </c>
      <c r="O75" s="8"/>
      <c r="P75" s="6"/>
      <c r="Q75" s="6"/>
      <c r="R75" s="6">
        <v>23738</v>
      </c>
      <c r="S75" s="6">
        <v>3800</v>
      </c>
      <c r="T75" s="6"/>
      <c r="U75" s="6"/>
      <c r="V75" s="6"/>
      <c r="W75" s="7"/>
    </row>
    <row r="76" spans="2:23" ht="18">
      <c r="B76" s="49">
        <v>44263</v>
      </c>
      <c r="C76" s="21"/>
      <c r="D76" s="6"/>
      <c r="E76" s="6"/>
      <c r="F76" s="6"/>
      <c r="G76" s="6"/>
      <c r="H76" s="6"/>
      <c r="I76" s="6"/>
      <c r="J76" s="6"/>
      <c r="K76" s="6">
        <v>0</v>
      </c>
      <c r="L76" s="8"/>
      <c r="M76" s="8"/>
      <c r="N76" s="8">
        <v>0</v>
      </c>
      <c r="O76" s="8"/>
      <c r="P76" s="6"/>
      <c r="Q76" s="6">
        <v>10000</v>
      </c>
      <c r="R76" s="6">
        <v>36768</v>
      </c>
      <c r="S76" s="6">
        <v>5400</v>
      </c>
      <c r="T76" s="6"/>
      <c r="U76" s="6"/>
      <c r="V76" s="6"/>
      <c r="W76" s="7"/>
    </row>
    <row r="77" spans="2:23" ht="18">
      <c r="B77" s="49">
        <v>44264</v>
      </c>
      <c r="C77" s="21"/>
      <c r="D77" s="6"/>
      <c r="E77" s="6"/>
      <c r="F77" s="6"/>
      <c r="G77" s="6"/>
      <c r="H77" s="6"/>
      <c r="I77" s="6"/>
      <c r="J77" s="6"/>
      <c r="K77" s="15">
        <v>1230</v>
      </c>
      <c r="L77" s="8"/>
      <c r="M77" s="8"/>
      <c r="N77" s="8">
        <v>0</v>
      </c>
      <c r="O77" s="8"/>
      <c r="P77" s="6"/>
      <c r="Q77" s="6">
        <v>25000</v>
      </c>
      <c r="R77" s="6">
        <v>20645</v>
      </c>
      <c r="S77" s="6">
        <v>3700</v>
      </c>
      <c r="T77" s="6"/>
      <c r="U77" s="6"/>
      <c r="V77" s="6"/>
      <c r="W77" s="7"/>
    </row>
    <row r="78" spans="2:23" ht="18">
      <c r="B78" s="49">
        <v>44265</v>
      </c>
      <c r="C78" s="21"/>
      <c r="D78" s="6"/>
      <c r="E78" s="6"/>
      <c r="F78" s="6"/>
      <c r="G78" s="6"/>
      <c r="H78" s="6"/>
      <c r="I78" s="6"/>
      <c r="J78" s="6"/>
      <c r="K78" s="6"/>
      <c r="L78" s="8"/>
      <c r="M78" s="8"/>
      <c r="N78" s="8"/>
      <c r="O78" s="8"/>
      <c r="P78" s="6"/>
      <c r="Q78" s="6">
        <v>0</v>
      </c>
      <c r="R78" s="4">
        <v>27183</v>
      </c>
      <c r="S78" s="4">
        <v>4500</v>
      </c>
      <c r="T78" s="4"/>
      <c r="U78" s="4"/>
      <c r="V78" s="4"/>
      <c r="W78" s="7"/>
    </row>
    <row r="79" spans="2:23" ht="18">
      <c r="B79" s="49">
        <v>44269</v>
      </c>
      <c r="C79" s="21"/>
      <c r="D79" s="6"/>
      <c r="E79" s="6"/>
      <c r="F79" s="6"/>
      <c r="G79" s="6"/>
      <c r="H79" s="6"/>
      <c r="I79" s="6"/>
      <c r="J79" s="6"/>
      <c r="K79" s="4"/>
      <c r="L79" s="8"/>
      <c r="M79" s="8"/>
      <c r="N79" s="8"/>
      <c r="O79" s="8"/>
      <c r="P79" s="6"/>
      <c r="Q79" s="6"/>
      <c r="R79" s="6">
        <v>14857</v>
      </c>
      <c r="S79" s="6">
        <v>3100</v>
      </c>
      <c r="T79" s="6"/>
      <c r="U79" s="6"/>
      <c r="V79" s="4"/>
      <c r="W79" s="7"/>
    </row>
    <row r="80" spans="2:23" ht="18">
      <c r="B80" s="49">
        <v>44270</v>
      </c>
      <c r="C80" s="21">
        <v>1500</v>
      </c>
      <c r="D80" s="6"/>
      <c r="E80" s="6"/>
      <c r="F80" s="6"/>
      <c r="G80" s="6"/>
      <c r="H80" s="6"/>
      <c r="I80" s="6"/>
      <c r="J80" s="6"/>
      <c r="K80" s="4">
        <v>9050</v>
      </c>
      <c r="L80" s="8"/>
      <c r="M80" s="8">
        <f ca="1">M80:N80</f>
        <v>0</v>
      </c>
      <c r="N80" s="8">
        <v>600</v>
      </c>
      <c r="O80" s="8"/>
      <c r="P80" s="6"/>
      <c r="Q80" s="6">
        <v>10000</v>
      </c>
      <c r="R80" s="15">
        <v>5750</v>
      </c>
      <c r="S80" s="6">
        <v>13050</v>
      </c>
      <c r="T80" s="6"/>
      <c r="U80" s="6"/>
      <c r="V80" s="4"/>
      <c r="W80" s="7"/>
    </row>
    <row r="81" spans="2:23" ht="18">
      <c r="B81" s="49">
        <v>44271</v>
      </c>
      <c r="C81" s="21"/>
      <c r="D81" s="6"/>
      <c r="E81" s="6"/>
      <c r="F81" s="6"/>
      <c r="G81" s="6"/>
      <c r="H81" s="6"/>
      <c r="I81" s="6"/>
      <c r="J81" s="6"/>
      <c r="K81" s="6"/>
      <c r="L81" s="8"/>
      <c r="M81" s="8">
        <f>J83</f>
        <v>0</v>
      </c>
      <c r="N81" s="8"/>
      <c r="O81" s="8"/>
      <c r="P81" s="6"/>
      <c r="Q81" s="6"/>
      <c r="R81" s="6">
        <v>7050</v>
      </c>
      <c r="S81" s="6">
        <v>2200</v>
      </c>
      <c r="T81" s="6"/>
      <c r="U81" s="6"/>
      <c r="V81" s="4"/>
      <c r="W81" s="7"/>
    </row>
    <row r="82" spans="2:23" ht="18">
      <c r="B82" s="49">
        <v>44272</v>
      </c>
      <c r="C82" s="21"/>
      <c r="D82" s="6"/>
      <c r="E82" s="6"/>
      <c r="F82" s="6"/>
      <c r="G82" s="6"/>
      <c r="H82" s="6"/>
      <c r="I82" s="6"/>
      <c r="J82" s="6"/>
      <c r="K82" s="6"/>
      <c r="L82" s="8"/>
      <c r="M82" s="23"/>
      <c r="N82" s="8"/>
      <c r="O82" s="8"/>
      <c r="P82" s="6"/>
      <c r="Q82" s="6"/>
      <c r="R82" s="6">
        <v>8762</v>
      </c>
      <c r="S82" s="4">
        <v>3800</v>
      </c>
      <c r="T82" s="4"/>
      <c r="U82" s="4"/>
      <c r="V82" s="4"/>
      <c r="W82" s="7"/>
    </row>
    <row r="83" spans="2:23" ht="18">
      <c r="B83" s="49">
        <v>44273</v>
      </c>
      <c r="C83" s="20"/>
      <c r="D83" s="4"/>
      <c r="E83" s="4"/>
      <c r="F83" s="4"/>
      <c r="G83" s="6"/>
      <c r="H83" s="6"/>
      <c r="I83" s="6"/>
      <c r="J83" s="4"/>
      <c r="K83" s="6"/>
      <c r="L83" s="5"/>
      <c r="M83" s="5"/>
      <c r="N83" s="5">
        <v>450</v>
      </c>
      <c r="O83" s="5"/>
      <c r="P83" s="4"/>
      <c r="Q83" s="4"/>
      <c r="R83" s="4">
        <v>6550</v>
      </c>
      <c r="S83" s="4">
        <v>3200</v>
      </c>
      <c r="T83" s="4"/>
      <c r="U83" s="4"/>
      <c r="V83" s="4"/>
      <c r="W83" s="7"/>
    </row>
    <row r="84" spans="2:23" ht="18">
      <c r="B84" s="49">
        <v>44276</v>
      </c>
      <c r="C84" s="21">
        <v>0</v>
      </c>
      <c r="D84" s="6">
        <v>0</v>
      </c>
      <c r="E84" s="6"/>
      <c r="F84" s="6"/>
      <c r="G84" s="6"/>
      <c r="H84" s="6"/>
      <c r="I84" s="4"/>
      <c r="J84" s="6"/>
      <c r="K84" s="6"/>
      <c r="L84" s="8"/>
      <c r="M84" s="8"/>
      <c r="N84" s="8"/>
      <c r="O84" s="8"/>
      <c r="P84" s="6"/>
      <c r="Q84" s="6"/>
      <c r="R84" s="4">
        <v>2000</v>
      </c>
      <c r="S84" s="6">
        <v>1800</v>
      </c>
      <c r="T84" s="6"/>
      <c r="U84" s="6"/>
      <c r="V84" s="4"/>
      <c r="W84" s="7"/>
    </row>
    <row r="85" spans="2:23" ht="18">
      <c r="B85" s="49">
        <v>44278</v>
      </c>
      <c r="C85" s="20">
        <v>1500</v>
      </c>
      <c r="D85" s="4"/>
      <c r="E85" s="4"/>
      <c r="F85" s="4"/>
      <c r="G85" s="6"/>
      <c r="H85" s="6"/>
      <c r="I85" s="6"/>
      <c r="J85" s="4"/>
      <c r="K85" s="86"/>
      <c r="L85" s="5"/>
      <c r="M85" s="5"/>
      <c r="N85" s="5">
        <v>450</v>
      </c>
      <c r="O85" s="5"/>
      <c r="P85" s="4"/>
      <c r="Q85" s="4"/>
      <c r="R85" s="6">
        <v>2900</v>
      </c>
      <c r="S85" s="4">
        <v>600</v>
      </c>
      <c r="T85" s="4"/>
      <c r="U85" s="4"/>
      <c r="V85" s="4"/>
      <c r="W85" s="7"/>
    </row>
    <row r="86" spans="2:23" ht="18">
      <c r="B86" s="49">
        <v>44279</v>
      </c>
      <c r="C86" s="18">
        <v>1500</v>
      </c>
      <c r="D86" s="4"/>
      <c r="E86" s="13"/>
      <c r="F86" s="13"/>
      <c r="G86" s="6"/>
      <c r="H86" s="6"/>
      <c r="I86" s="6"/>
      <c r="J86" s="13"/>
      <c r="L86" s="14"/>
      <c r="M86" s="14"/>
      <c r="N86" s="14"/>
      <c r="O86" s="14"/>
      <c r="P86" s="13"/>
      <c r="Q86" s="13"/>
      <c r="R86" s="6">
        <v>8050</v>
      </c>
      <c r="S86" s="85">
        <v>0</v>
      </c>
      <c r="T86" s="13"/>
      <c r="U86" s="13"/>
      <c r="V86" s="13"/>
      <c r="W86" s="7"/>
    </row>
    <row r="87" spans="2:23" ht="18">
      <c r="B87" s="49">
        <v>44280</v>
      </c>
      <c r="C87" s="18"/>
      <c r="D87" s="15"/>
      <c r="E87" s="13"/>
      <c r="F87" s="13"/>
      <c r="G87" s="6"/>
      <c r="H87" s="6"/>
      <c r="I87" s="4"/>
      <c r="J87" s="13"/>
      <c r="K87" s="6"/>
      <c r="L87" s="14"/>
      <c r="M87" s="14"/>
      <c r="N87" s="14"/>
      <c r="O87" s="14"/>
      <c r="P87" s="13"/>
      <c r="Q87" s="13">
        <v>20000</v>
      </c>
      <c r="R87" s="4">
        <v>10300</v>
      </c>
      <c r="S87" s="13">
        <v>300</v>
      </c>
      <c r="T87" s="13"/>
      <c r="U87" s="13"/>
      <c r="V87" s="13"/>
      <c r="W87" s="7"/>
    </row>
    <row r="88" spans="2:23" ht="18">
      <c r="B88" s="49">
        <v>44283</v>
      </c>
      <c r="C88" s="18"/>
      <c r="D88" s="13"/>
      <c r="E88" s="13"/>
      <c r="F88" s="13"/>
      <c r="G88" s="6"/>
      <c r="H88" s="71"/>
      <c r="I88" s="13"/>
      <c r="J88" s="13"/>
      <c r="K88" s="6"/>
      <c r="L88" s="14"/>
      <c r="M88" s="14"/>
      <c r="N88" s="14"/>
      <c r="O88" s="14"/>
      <c r="P88" s="13"/>
      <c r="Q88" s="13"/>
      <c r="R88" s="13">
        <v>22000</v>
      </c>
      <c r="S88" s="13">
        <v>300</v>
      </c>
      <c r="T88" s="13"/>
      <c r="U88" s="13"/>
      <c r="V88" s="13"/>
      <c r="W88" s="7"/>
    </row>
    <row r="89" spans="2:23" ht="18">
      <c r="B89" s="49">
        <v>44284</v>
      </c>
      <c r="C89" s="18"/>
      <c r="D89" s="13"/>
      <c r="E89" s="13"/>
      <c r="F89" s="13"/>
      <c r="G89" s="6"/>
      <c r="H89" s="71"/>
      <c r="I89" s="13"/>
      <c r="J89" s="13"/>
      <c r="K89" s="6"/>
      <c r="L89" s="14"/>
      <c r="M89" s="14"/>
      <c r="N89" s="14"/>
      <c r="O89" s="14"/>
      <c r="P89" s="13"/>
      <c r="Q89" s="13"/>
      <c r="R89" s="13">
        <v>3500</v>
      </c>
      <c r="S89" s="13">
        <v>2900</v>
      </c>
      <c r="T89" s="13"/>
      <c r="U89" s="13"/>
      <c r="V89" s="13"/>
      <c r="W89" s="7"/>
    </row>
    <row r="90" spans="2:23" ht="18">
      <c r="B90" s="49">
        <v>44285</v>
      </c>
      <c r="C90" s="18"/>
      <c r="D90" s="13"/>
      <c r="E90" s="13"/>
      <c r="F90" s="13"/>
      <c r="G90" s="6"/>
      <c r="H90" s="71"/>
      <c r="I90" s="13"/>
      <c r="J90" s="13"/>
      <c r="K90" s="6"/>
      <c r="L90" s="14"/>
      <c r="M90" s="14"/>
      <c r="N90" s="14"/>
      <c r="O90" s="14"/>
      <c r="P90" s="13"/>
      <c r="Q90" s="13"/>
      <c r="R90" s="13">
        <v>7500</v>
      </c>
      <c r="S90" s="13">
        <v>10350</v>
      </c>
      <c r="T90" s="13"/>
      <c r="U90" s="13"/>
      <c r="V90" s="13"/>
      <c r="W90" s="7"/>
    </row>
    <row r="91" spans="2:23" ht="18">
      <c r="B91" s="49">
        <v>44286</v>
      </c>
      <c r="C91" s="20"/>
      <c r="D91" s="13"/>
      <c r="E91" s="13"/>
      <c r="F91" s="13"/>
      <c r="G91" s="6"/>
      <c r="H91" s="71"/>
      <c r="I91" s="13"/>
      <c r="J91" s="13"/>
      <c r="K91" s="4"/>
      <c r="L91" s="14"/>
      <c r="M91" s="14"/>
      <c r="N91" s="14"/>
      <c r="O91" s="14"/>
      <c r="P91" s="13"/>
      <c r="Q91" s="13"/>
      <c r="R91" s="13">
        <v>12650</v>
      </c>
      <c r="S91" s="13">
        <v>7250</v>
      </c>
      <c r="T91" s="13"/>
      <c r="U91" s="13"/>
      <c r="V91" s="13"/>
      <c r="W91" s="7"/>
    </row>
    <row r="92" spans="2:23" ht="18">
      <c r="B92" s="3"/>
      <c r="C92" s="22"/>
      <c r="D92" s="13"/>
      <c r="E92" s="13"/>
      <c r="F92" s="13"/>
      <c r="G92" s="6"/>
      <c r="H92" s="71"/>
      <c r="I92" s="13"/>
      <c r="J92" s="13"/>
      <c r="K92" s="13"/>
      <c r="L92" s="14"/>
      <c r="M92" s="14"/>
      <c r="N92" s="14"/>
      <c r="O92" s="14"/>
      <c r="P92" s="13"/>
      <c r="Q92" s="13"/>
      <c r="R92" s="13">
        <v>13904</v>
      </c>
      <c r="S92" s="13">
        <v>1900</v>
      </c>
      <c r="T92" s="13"/>
      <c r="U92" s="13"/>
      <c r="V92" s="13"/>
      <c r="W92" s="7"/>
    </row>
    <row r="93" spans="2:23" ht="18.75" thickBot="1">
      <c r="B93" s="19" t="s">
        <v>11</v>
      </c>
      <c r="C93" s="9">
        <f>SUM(C71:C92)</f>
        <v>4500</v>
      </c>
      <c r="D93" s="9">
        <f>SUM(D71:D92)</f>
        <v>0</v>
      </c>
      <c r="E93" s="9">
        <f>SUM(E71:E92)</f>
        <v>0</v>
      </c>
      <c r="F93" s="9">
        <f>SUM(F71:F92)</f>
        <v>0</v>
      </c>
      <c r="G93" s="9">
        <f>SUM(G71:G92)</f>
        <v>0</v>
      </c>
      <c r="H93" s="9"/>
      <c r="I93" s="9">
        <f t="shared" ref="I93:W93" si="2">SUM(I71:I92)</f>
        <v>0</v>
      </c>
      <c r="J93" s="9">
        <f t="shared" si="2"/>
        <v>0</v>
      </c>
      <c r="K93" s="9">
        <f t="shared" si="2"/>
        <v>29730</v>
      </c>
      <c r="L93" s="9">
        <f t="shared" si="2"/>
        <v>0</v>
      </c>
      <c r="M93" s="9">
        <f t="shared" ca="1" si="2"/>
        <v>0</v>
      </c>
      <c r="N93" s="9">
        <f t="shared" si="2"/>
        <v>2400</v>
      </c>
      <c r="O93" s="9">
        <f t="shared" si="2"/>
        <v>0</v>
      </c>
      <c r="P93" s="9">
        <f t="shared" si="2"/>
        <v>0</v>
      </c>
      <c r="Q93" s="9">
        <f t="shared" si="2"/>
        <v>70000</v>
      </c>
      <c r="R93" s="9">
        <f t="shared" si="2"/>
        <v>347545</v>
      </c>
      <c r="S93" s="9">
        <f t="shared" si="2"/>
        <v>114950</v>
      </c>
      <c r="T93" s="9">
        <f t="shared" si="2"/>
        <v>0</v>
      </c>
      <c r="U93" s="9">
        <f t="shared" si="2"/>
        <v>0</v>
      </c>
      <c r="V93" s="9">
        <f t="shared" si="2"/>
        <v>0</v>
      </c>
      <c r="W93" s="9">
        <f t="shared" si="2"/>
        <v>0</v>
      </c>
    </row>
    <row r="96" spans="2:23">
      <c r="B96" s="119" t="s">
        <v>39</v>
      </c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</row>
    <row r="97" spans="2:23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</row>
    <row r="98" spans="2:23" ht="15.75" thickBot="1">
      <c r="B98" s="1"/>
      <c r="C98" s="1"/>
      <c r="D98" s="1"/>
      <c r="E98" s="1"/>
      <c r="F98" s="1"/>
      <c r="G98" s="1"/>
      <c r="H98" s="1"/>
      <c r="I98" s="1"/>
      <c r="J98" s="1"/>
      <c r="K98" s="1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7.25" thickBot="1">
      <c r="B99" s="120" t="s">
        <v>0</v>
      </c>
      <c r="C99" s="121" t="s">
        <v>12</v>
      </c>
      <c r="D99" s="122" t="s">
        <v>1</v>
      </c>
      <c r="E99" s="79" t="s">
        <v>15</v>
      </c>
      <c r="F99" s="11"/>
      <c r="G99" s="121" t="s">
        <v>21</v>
      </c>
      <c r="H99" s="83"/>
      <c r="I99" s="121" t="s">
        <v>2</v>
      </c>
      <c r="J99" s="123" t="s">
        <v>16</v>
      </c>
      <c r="K99" s="121" t="s">
        <v>3</v>
      </c>
      <c r="L99" s="125" t="s">
        <v>6</v>
      </c>
      <c r="M99" s="125"/>
      <c r="N99" s="125"/>
      <c r="O99" s="125"/>
      <c r="P99" s="121" t="s">
        <v>4</v>
      </c>
      <c r="Q99" s="125" t="s">
        <v>5</v>
      </c>
      <c r="R99" s="126" t="s">
        <v>19</v>
      </c>
      <c r="S99" s="126" t="s">
        <v>9</v>
      </c>
      <c r="T99" s="126" t="s">
        <v>10</v>
      </c>
      <c r="U99" s="126" t="s">
        <v>20</v>
      </c>
      <c r="V99" s="126" t="s">
        <v>18</v>
      </c>
      <c r="W99" s="126" t="s">
        <v>11</v>
      </c>
    </row>
    <row r="100" spans="2:23" ht="50.25" thickBot="1">
      <c r="B100" s="120"/>
      <c r="C100" s="121"/>
      <c r="D100" s="121"/>
      <c r="E100" s="80" t="s">
        <v>13</v>
      </c>
      <c r="F100" s="80" t="s">
        <v>14</v>
      </c>
      <c r="G100" s="121"/>
      <c r="H100" s="83"/>
      <c r="I100" s="121"/>
      <c r="J100" s="124"/>
      <c r="K100" s="121"/>
      <c r="L100" s="81" t="s">
        <v>6</v>
      </c>
      <c r="M100" s="81" t="s">
        <v>17</v>
      </c>
      <c r="N100" s="81" t="s">
        <v>7</v>
      </c>
      <c r="O100" s="81" t="s">
        <v>8</v>
      </c>
      <c r="P100" s="121"/>
      <c r="Q100" s="125"/>
      <c r="R100" s="127"/>
      <c r="S100" s="127"/>
      <c r="T100" s="127"/>
      <c r="U100" s="127"/>
      <c r="V100" s="127"/>
      <c r="W100" s="127"/>
    </row>
    <row r="101" spans="2:23" ht="18">
      <c r="B101" s="49">
        <v>44287</v>
      </c>
      <c r="C101" s="20">
        <v>1500</v>
      </c>
      <c r="D101" s="4"/>
      <c r="E101" s="4"/>
      <c r="F101" s="4"/>
      <c r="G101" s="4"/>
      <c r="H101" s="4"/>
      <c r="I101" s="4"/>
      <c r="J101" s="4"/>
      <c r="K101" s="4"/>
      <c r="L101" s="5"/>
      <c r="M101" s="5"/>
      <c r="N101" s="5"/>
      <c r="O101" s="5"/>
      <c r="P101" s="4"/>
      <c r="Q101" s="4">
        <v>0</v>
      </c>
      <c r="R101" s="4">
        <v>32104</v>
      </c>
      <c r="S101" s="4">
        <v>10400</v>
      </c>
      <c r="T101" s="6"/>
      <c r="U101" s="6"/>
      <c r="V101" s="6"/>
      <c r="W101" s="7"/>
    </row>
    <row r="102" spans="2:23" ht="18">
      <c r="B102" s="49">
        <v>44290</v>
      </c>
      <c r="C102" s="21">
        <v>0</v>
      </c>
      <c r="D102" s="6"/>
      <c r="E102" s="6"/>
      <c r="F102" s="6"/>
      <c r="G102" s="6"/>
      <c r="H102" s="6"/>
      <c r="I102" s="6"/>
      <c r="J102" s="6"/>
      <c r="K102" s="6"/>
      <c r="L102" s="8"/>
      <c r="M102" s="8"/>
      <c r="N102" s="8"/>
      <c r="O102" s="8"/>
      <c r="P102" s="6"/>
      <c r="Q102" s="4">
        <v>0</v>
      </c>
      <c r="R102" s="4">
        <v>30500</v>
      </c>
      <c r="S102" s="4">
        <v>3800</v>
      </c>
      <c r="T102" s="4"/>
      <c r="U102" s="4"/>
      <c r="V102" s="4"/>
      <c r="W102" s="7"/>
    </row>
    <row r="103" spans="2:23" ht="18">
      <c r="B103" s="49">
        <v>44291</v>
      </c>
      <c r="C103" s="21">
        <v>0</v>
      </c>
      <c r="D103" s="4"/>
      <c r="E103" s="4"/>
      <c r="F103" s="4"/>
      <c r="G103" s="4"/>
      <c r="H103" s="4"/>
      <c r="I103" s="4"/>
      <c r="J103" s="4"/>
      <c r="K103" s="4">
        <v>800</v>
      </c>
      <c r="L103" s="5"/>
      <c r="M103" s="5"/>
      <c r="N103" s="5"/>
      <c r="O103" s="5"/>
      <c r="P103" s="4"/>
      <c r="Q103" s="4">
        <v>0</v>
      </c>
      <c r="R103" s="4">
        <v>29612</v>
      </c>
      <c r="S103" s="4">
        <v>6100</v>
      </c>
      <c r="T103" s="4"/>
      <c r="U103" s="4"/>
      <c r="V103" s="4"/>
      <c r="W103" s="7"/>
    </row>
    <row r="104" spans="2:23" ht="18">
      <c r="B104" s="49">
        <v>44292</v>
      </c>
      <c r="C104" s="21">
        <v>0</v>
      </c>
      <c r="D104" s="4"/>
      <c r="E104" s="4"/>
      <c r="F104" s="4"/>
      <c r="G104" s="4"/>
      <c r="H104" s="4"/>
      <c r="I104" s="4"/>
      <c r="J104" s="4"/>
      <c r="K104" s="4">
        <v>5450</v>
      </c>
      <c r="L104" s="5"/>
      <c r="M104" s="5"/>
      <c r="N104" s="5">
        <v>200</v>
      </c>
      <c r="O104" s="5"/>
      <c r="P104" s="4"/>
      <c r="Q104" s="4">
        <v>0</v>
      </c>
      <c r="R104" s="4">
        <v>19983</v>
      </c>
      <c r="S104" s="4">
        <v>300</v>
      </c>
      <c r="T104" s="6"/>
      <c r="U104" s="6"/>
      <c r="V104" s="6"/>
      <c r="W104" s="7"/>
    </row>
    <row r="105" spans="2:23" ht="18">
      <c r="B105" s="49">
        <v>44293</v>
      </c>
      <c r="C105" s="21">
        <v>0</v>
      </c>
      <c r="D105" s="6"/>
      <c r="E105" s="6"/>
      <c r="F105" s="6"/>
      <c r="G105" s="6"/>
      <c r="H105" s="6"/>
      <c r="I105" s="6"/>
      <c r="J105" s="6"/>
      <c r="K105" s="6"/>
      <c r="L105" s="8"/>
      <c r="M105" s="8"/>
      <c r="N105" s="8"/>
      <c r="O105" s="8"/>
      <c r="P105" s="6"/>
      <c r="Q105" s="4">
        <v>0</v>
      </c>
      <c r="R105" s="6">
        <v>16745</v>
      </c>
      <c r="S105" s="6">
        <v>2600</v>
      </c>
      <c r="T105" s="6"/>
      <c r="U105" s="6"/>
      <c r="V105" s="6"/>
      <c r="W105" s="7"/>
    </row>
    <row r="106" spans="2:23" ht="18">
      <c r="B106" s="49">
        <v>44294</v>
      </c>
      <c r="C106" s="21">
        <v>0</v>
      </c>
      <c r="D106" s="6"/>
      <c r="E106" s="6"/>
      <c r="F106" s="6"/>
      <c r="G106" s="6"/>
      <c r="H106" s="6"/>
      <c r="I106" s="6"/>
      <c r="J106" s="6"/>
      <c r="K106" s="6"/>
      <c r="L106" s="8"/>
      <c r="M106" s="8"/>
      <c r="N106" s="8"/>
      <c r="O106" s="8"/>
      <c r="P106" s="6"/>
      <c r="Q106" s="4">
        <v>0</v>
      </c>
      <c r="R106" s="6">
        <v>16000</v>
      </c>
      <c r="S106" s="6">
        <v>6700</v>
      </c>
      <c r="T106" s="6"/>
      <c r="U106" s="6"/>
      <c r="V106" s="6"/>
      <c r="W106" s="7"/>
    </row>
    <row r="107" spans="2:23" ht="18">
      <c r="B107" s="49">
        <v>44297</v>
      </c>
      <c r="C107" s="21">
        <v>0</v>
      </c>
      <c r="D107" s="6"/>
      <c r="E107" s="6"/>
      <c r="F107" s="6"/>
      <c r="G107" s="6"/>
      <c r="H107" s="6"/>
      <c r="I107" s="6"/>
      <c r="J107" s="6"/>
      <c r="K107" s="15"/>
      <c r="L107" s="8"/>
      <c r="M107" s="8"/>
      <c r="N107" s="8"/>
      <c r="O107" s="8"/>
      <c r="P107" s="6"/>
      <c r="Q107" s="4">
        <v>0</v>
      </c>
      <c r="R107" s="6">
        <v>15587</v>
      </c>
      <c r="S107" s="6">
        <v>7000</v>
      </c>
      <c r="T107" s="6"/>
      <c r="U107" s="6"/>
      <c r="V107" s="6"/>
      <c r="W107" s="7"/>
    </row>
    <row r="108" spans="2:23" ht="18">
      <c r="B108" s="49">
        <v>44298</v>
      </c>
      <c r="C108" s="21">
        <v>0</v>
      </c>
      <c r="D108" s="6"/>
      <c r="E108" s="6"/>
      <c r="F108" s="6"/>
      <c r="G108" s="6"/>
      <c r="H108" s="6"/>
      <c r="I108" s="6"/>
      <c r="J108" s="6"/>
      <c r="K108" s="6"/>
      <c r="L108" s="8"/>
      <c r="M108" s="8"/>
      <c r="N108" s="8"/>
      <c r="O108" s="8"/>
      <c r="P108" s="6"/>
      <c r="Q108" s="6">
        <v>5000</v>
      </c>
      <c r="R108" s="4">
        <v>30050</v>
      </c>
      <c r="S108" s="4">
        <v>6100</v>
      </c>
      <c r="T108" s="4"/>
      <c r="U108" s="4"/>
      <c r="V108" s="4"/>
      <c r="W108" s="7"/>
    </row>
    <row r="109" spans="2:23" ht="18">
      <c r="B109" s="49">
        <v>44299</v>
      </c>
      <c r="C109" s="21">
        <v>0</v>
      </c>
      <c r="D109" s="6"/>
      <c r="E109" s="6"/>
      <c r="F109" s="6"/>
      <c r="G109" s="6"/>
      <c r="H109" s="6"/>
      <c r="I109" s="6"/>
      <c r="J109" s="6"/>
      <c r="K109" s="4"/>
      <c r="L109" s="8"/>
      <c r="M109" s="8"/>
      <c r="N109" s="8"/>
      <c r="O109" s="8"/>
      <c r="P109" s="6"/>
      <c r="Q109" s="6">
        <v>0</v>
      </c>
      <c r="R109" s="6">
        <v>7000</v>
      </c>
      <c r="S109" s="6">
        <v>0</v>
      </c>
      <c r="T109" s="6"/>
      <c r="U109" s="6"/>
      <c r="V109" s="4"/>
      <c r="W109" s="7"/>
    </row>
    <row r="110" spans="2:23" ht="18">
      <c r="B110" s="49">
        <v>44300</v>
      </c>
      <c r="C110" s="21">
        <v>0</v>
      </c>
      <c r="D110" s="6">
        <f ca="1">D110:Q110</f>
        <v>0</v>
      </c>
      <c r="E110" s="6"/>
      <c r="F110" s="6"/>
      <c r="G110" s="6"/>
      <c r="H110" s="6"/>
      <c r="I110" s="6"/>
      <c r="J110" s="6"/>
      <c r="K110" s="4"/>
      <c r="L110" s="8"/>
      <c r="M110" s="8"/>
      <c r="N110" s="8"/>
      <c r="O110" s="8"/>
      <c r="P110" s="6"/>
      <c r="Q110" s="6">
        <v>0</v>
      </c>
      <c r="R110" s="15">
        <v>5500</v>
      </c>
      <c r="S110" s="6">
        <v>3900</v>
      </c>
      <c r="T110" s="6"/>
      <c r="U110" s="6"/>
      <c r="V110" s="4"/>
      <c r="W110" s="7"/>
    </row>
    <row r="111" spans="2:23" ht="18">
      <c r="B111" s="49">
        <v>44301</v>
      </c>
      <c r="C111" s="21">
        <v>0</v>
      </c>
      <c r="D111" s="6"/>
      <c r="E111" s="6"/>
      <c r="F111" s="6"/>
      <c r="G111" s="6"/>
      <c r="H111" s="6"/>
      <c r="I111" s="6"/>
      <c r="J111" s="6"/>
      <c r="K111" s="6"/>
      <c r="L111" s="8"/>
      <c r="M111" s="8"/>
      <c r="N111" s="8"/>
      <c r="O111" s="8"/>
      <c r="P111" s="6"/>
      <c r="Q111" s="6">
        <v>0</v>
      </c>
      <c r="R111" s="6">
        <v>0</v>
      </c>
      <c r="S111" s="6">
        <v>1500</v>
      </c>
      <c r="T111" s="6"/>
      <c r="U111" s="6">
        <f ca="1">A111:U111</f>
        <v>0</v>
      </c>
      <c r="V111" s="4"/>
      <c r="W111" s="7"/>
    </row>
    <row r="112" spans="2:23" ht="18">
      <c r="B112" s="49">
        <v>44304</v>
      </c>
      <c r="C112" s="21">
        <v>500</v>
      </c>
      <c r="D112" s="6"/>
      <c r="E112" s="6"/>
      <c r="F112" s="6"/>
      <c r="G112" s="6"/>
      <c r="H112" s="6"/>
      <c r="I112" s="6"/>
      <c r="J112" s="6"/>
      <c r="K112" s="6"/>
      <c r="L112" s="8"/>
      <c r="M112" s="23"/>
      <c r="N112" s="8"/>
      <c r="O112" s="8"/>
      <c r="P112" s="6"/>
      <c r="Q112" s="6">
        <v>0</v>
      </c>
      <c r="R112" s="6">
        <v>10260</v>
      </c>
      <c r="S112" s="4">
        <v>3600</v>
      </c>
      <c r="T112" s="4"/>
      <c r="U112" s="4"/>
      <c r="V112" s="4"/>
      <c r="W112" s="7"/>
    </row>
    <row r="113" spans="2:23" ht="18">
      <c r="B113" s="49">
        <v>44305</v>
      </c>
      <c r="C113" s="20">
        <v>0</v>
      </c>
      <c r="D113" s="4"/>
      <c r="E113" s="4"/>
      <c r="F113" s="4"/>
      <c r="G113" s="6"/>
      <c r="H113" s="6"/>
      <c r="I113" s="6"/>
      <c r="J113" s="4"/>
      <c r="K113" s="6"/>
      <c r="L113" s="5"/>
      <c r="M113" s="5"/>
      <c r="N113" s="5"/>
      <c r="O113" s="5"/>
      <c r="P113" s="4"/>
      <c r="Q113" s="6">
        <v>0</v>
      </c>
      <c r="R113" s="4">
        <v>0</v>
      </c>
      <c r="S113" s="4">
        <v>2200</v>
      </c>
      <c r="T113" s="4"/>
      <c r="U113" s="4"/>
      <c r="V113" s="4"/>
      <c r="W113" s="7"/>
    </row>
    <row r="114" spans="2:23" ht="18">
      <c r="B114" s="49">
        <v>44306</v>
      </c>
      <c r="C114" s="20">
        <v>0</v>
      </c>
      <c r="D114" s="6"/>
      <c r="E114" s="6"/>
      <c r="F114" s="6"/>
      <c r="G114" s="6"/>
      <c r="H114" s="6"/>
      <c r="I114" s="4"/>
      <c r="J114" s="6"/>
      <c r="K114" s="6"/>
      <c r="L114" s="8"/>
      <c r="M114" s="8"/>
      <c r="N114" s="8"/>
      <c r="O114" s="8"/>
      <c r="P114" s="6"/>
      <c r="Q114" s="6">
        <v>0</v>
      </c>
      <c r="R114" s="4">
        <v>0</v>
      </c>
      <c r="S114" s="6">
        <v>4350</v>
      </c>
      <c r="T114" s="6"/>
      <c r="U114" s="6"/>
      <c r="V114" s="4"/>
      <c r="W114" s="7"/>
    </row>
    <row r="115" spans="2:23" ht="18">
      <c r="B115" s="49">
        <v>44307</v>
      </c>
      <c r="C115" s="20">
        <v>0</v>
      </c>
      <c r="D115" s="4"/>
      <c r="E115" s="4"/>
      <c r="F115" s="4"/>
      <c r="G115" s="6"/>
      <c r="H115" s="6"/>
      <c r="I115" s="6"/>
      <c r="J115" s="4"/>
      <c r="L115" s="5"/>
      <c r="M115" s="5"/>
      <c r="N115" s="5"/>
      <c r="O115" s="5"/>
      <c r="P115" s="4"/>
      <c r="Q115" s="6">
        <v>0</v>
      </c>
      <c r="R115" s="6">
        <v>8500</v>
      </c>
      <c r="S115" s="4">
        <v>1600</v>
      </c>
      <c r="T115" s="4"/>
      <c r="U115" s="4"/>
      <c r="V115" s="4"/>
      <c r="W115" s="7"/>
    </row>
    <row r="116" spans="2:23" ht="18">
      <c r="B116" s="49">
        <v>44308</v>
      </c>
      <c r="C116" s="20">
        <v>0</v>
      </c>
      <c r="D116" s="15"/>
      <c r="E116" s="13"/>
      <c r="F116" s="13"/>
      <c r="G116" s="6"/>
      <c r="H116" s="6"/>
      <c r="I116" s="4"/>
      <c r="J116" s="13"/>
      <c r="K116" s="6"/>
      <c r="L116" s="14"/>
      <c r="M116" s="14"/>
      <c r="N116" s="14"/>
      <c r="O116" s="14"/>
      <c r="P116" s="13"/>
      <c r="Q116" s="6">
        <v>0</v>
      </c>
      <c r="R116" s="4">
        <v>4762</v>
      </c>
      <c r="S116" s="13">
        <v>2200</v>
      </c>
      <c r="T116" s="13"/>
      <c r="U116" s="13"/>
      <c r="V116" s="13"/>
      <c r="W116" s="7"/>
    </row>
    <row r="117" spans="2:23" ht="18">
      <c r="B117" s="49">
        <v>44311</v>
      </c>
      <c r="C117" s="20">
        <v>0</v>
      </c>
      <c r="D117" s="13"/>
      <c r="E117" s="13"/>
      <c r="F117" s="13"/>
      <c r="G117" s="6"/>
      <c r="H117" s="71"/>
      <c r="I117" s="13"/>
      <c r="J117" s="13"/>
      <c r="K117" s="6"/>
      <c r="L117" s="14"/>
      <c r="M117" s="14"/>
      <c r="N117" s="14"/>
      <c r="O117" s="14"/>
      <c r="P117" s="13"/>
      <c r="Q117" s="6">
        <v>0</v>
      </c>
      <c r="R117" s="13">
        <v>1750</v>
      </c>
      <c r="S117" s="13">
        <v>2900</v>
      </c>
      <c r="T117" s="13"/>
      <c r="U117" s="13"/>
      <c r="V117" s="13"/>
      <c r="W117" s="7"/>
    </row>
    <row r="118" spans="2:23" ht="18">
      <c r="B118" s="49">
        <v>44312</v>
      </c>
      <c r="C118" s="18">
        <v>1500</v>
      </c>
      <c r="D118" s="13"/>
      <c r="E118" s="13"/>
      <c r="F118" s="13"/>
      <c r="G118" s="6"/>
      <c r="H118" s="71"/>
      <c r="I118" s="13"/>
      <c r="J118" s="13"/>
      <c r="K118" s="6"/>
      <c r="L118" s="14"/>
      <c r="M118" s="14"/>
      <c r="N118" s="14"/>
      <c r="O118" s="14"/>
      <c r="P118" s="13"/>
      <c r="Q118" s="6">
        <v>0</v>
      </c>
      <c r="R118" s="13">
        <v>10000</v>
      </c>
      <c r="S118" s="13">
        <v>1000</v>
      </c>
      <c r="T118" s="13"/>
      <c r="U118" s="13"/>
      <c r="V118" s="13"/>
      <c r="W118" s="7"/>
    </row>
    <row r="119" spans="2:23" ht="18">
      <c r="B119" s="49">
        <v>44313</v>
      </c>
      <c r="C119" s="18">
        <v>0</v>
      </c>
      <c r="D119" s="13"/>
      <c r="E119" s="13"/>
      <c r="F119" s="13"/>
      <c r="G119" s="6"/>
      <c r="H119" s="71"/>
      <c r="I119" s="13"/>
      <c r="J119" s="13"/>
      <c r="K119" s="6"/>
      <c r="L119" s="14"/>
      <c r="M119" s="14"/>
      <c r="N119" s="14"/>
      <c r="O119" s="14"/>
      <c r="P119" s="13"/>
      <c r="Q119" s="6">
        <v>0</v>
      </c>
      <c r="R119" s="13">
        <v>1750</v>
      </c>
      <c r="S119" s="13">
        <v>900</v>
      </c>
      <c r="T119" s="13"/>
      <c r="U119" s="13"/>
      <c r="V119" s="13"/>
      <c r="W119" s="7"/>
    </row>
    <row r="120" spans="2:23" ht="18">
      <c r="B120" s="49">
        <v>44314</v>
      </c>
      <c r="C120" s="18">
        <v>0</v>
      </c>
      <c r="D120" s="13"/>
      <c r="E120" s="13"/>
      <c r="F120" s="13"/>
      <c r="G120" s="6"/>
      <c r="H120" s="71"/>
      <c r="I120" s="13"/>
      <c r="J120" s="13"/>
      <c r="K120" s="4"/>
      <c r="L120" s="14"/>
      <c r="M120" s="14"/>
      <c r="N120" s="14"/>
      <c r="O120" s="14"/>
      <c r="P120" s="13"/>
      <c r="Q120" s="13">
        <v>20000</v>
      </c>
      <c r="R120" s="13">
        <v>0</v>
      </c>
      <c r="S120" s="13">
        <v>600</v>
      </c>
      <c r="T120" s="13"/>
      <c r="U120" s="13"/>
      <c r="V120" s="13"/>
      <c r="W120" s="7"/>
    </row>
    <row r="121" spans="2:23" ht="18">
      <c r="B121" s="49">
        <v>44315</v>
      </c>
      <c r="C121" s="18">
        <v>0</v>
      </c>
      <c r="D121" s="13"/>
      <c r="E121" s="13"/>
      <c r="F121" s="13"/>
      <c r="G121" s="6"/>
      <c r="H121" s="71"/>
      <c r="I121" s="13"/>
      <c r="J121" s="13"/>
      <c r="K121" s="13"/>
      <c r="L121" s="14"/>
      <c r="M121" s="14"/>
      <c r="N121" s="14"/>
      <c r="O121" s="14"/>
      <c r="P121" s="13"/>
      <c r="Q121" s="13">
        <v>10000</v>
      </c>
      <c r="R121" s="13">
        <v>7857</v>
      </c>
      <c r="S121" s="13">
        <v>4000</v>
      </c>
      <c r="T121" s="13"/>
      <c r="U121" s="13"/>
      <c r="V121" s="13"/>
      <c r="W121" s="7"/>
    </row>
    <row r="122" spans="2:23" ht="18.75" thickBot="1">
      <c r="B122" s="19" t="s">
        <v>11</v>
      </c>
      <c r="C122" s="9">
        <f t="shared" ref="C122:W122" si="3">SUM(C101:C121)</f>
        <v>3500</v>
      </c>
      <c r="D122" s="9">
        <f t="shared" ca="1" si="3"/>
        <v>0</v>
      </c>
      <c r="E122" s="9">
        <f t="shared" si="3"/>
        <v>0</v>
      </c>
      <c r="F122" s="9">
        <f t="shared" si="3"/>
        <v>0</v>
      </c>
      <c r="G122" s="9">
        <f t="shared" si="3"/>
        <v>0</v>
      </c>
      <c r="H122" s="9"/>
      <c r="I122" s="9">
        <f t="shared" si="3"/>
        <v>0</v>
      </c>
      <c r="J122" s="9">
        <f t="shared" si="3"/>
        <v>0</v>
      </c>
      <c r="K122" s="9">
        <f t="shared" si="3"/>
        <v>6250</v>
      </c>
      <c r="L122" s="9">
        <f t="shared" si="3"/>
        <v>0</v>
      </c>
      <c r="M122" s="9">
        <f t="shared" si="3"/>
        <v>0</v>
      </c>
      <c r="N122" s="9">
        <f t="shared" si="3"/>
        <v>200</v>
      </c>
      <c r="O122" s="9">
        <f t="shared" si="3"/>
        <v>0</v>
      </c>
      <c r="P122" s="9">
        <f t="shared" si="3"/>
        <v>0</v>
      </c>
      <c r="Q122" s="9">
        <f t="shared" si="3"/>
        <v>35000</v>
      </c>
      <c r="R122" s="9">
        <f t="shared" si="3"/>
        <v>247960</v>
      </c>
      <c r="S122" s="9">
        <f t="shared" si="3"/>
        <v>71750</v>
      </c>
      <c r="T122" s="9">
        <f t="shared" si="3"/>
        <v>0</v>
      </c>
      <c r="U122" s="9">
        <f t="shared" ca="1" si="3"/>
        <v>0</v>
      </c>
      <c r="V122" s="9">
        <f t="shared" si="3"/>
        <v>0</v>
      </c>
      <c r="W122" s="9">
        <f t="shared" si="3"/>
        <v>0</v>
      </c>
    </row>
    <row r="124" spans="2:23">
      <c r="B124" s="119" t="s">
        <v>40</v>
      </c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</row>
    <row r="125" spans="2:23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</row>
    <row r="126" spans="2:23" ht="15.75" thickBot="1">
      <c r="B126" s="1"/>
      <c r="C126" s="1"/>
      <c r="D126" s="1"/>
      <c r="E126" s="1"/>
      <c r="F126" s="1"/>
      <c r="G126" s="1"/>
      <c r="H126" s="1"/>
      <c r="I126" s="1"/>
      <c r="J126" s="1"/>
      <c r="K126" s="1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7.25" thickBot="1">
      <c r="B127" s="120" t="s">
        <v>0</v>
      </c>
      <c r="C127" s="121" t="s">
        <v>12</v>
      </c>
      <c r="D127" s="122" t="s">
        <v>1</v>
      </c>
      <c r="E127" s="79" t="s">
        <v>15</v>
      </c>
      <c r="F127" s="11"/>
      <c r="G127" s="121" t="s">
        <v>21</v>
      </c>
      <c r="H127" s="83"/>
      <c r="I127" s="121" t="s">
        <v>2</v>
      </c>
      <c r="J127" s="123" t="s">
        <v>16</v>
      </c>
      <c r="K127" s="121" t="s">
        <v>3</v>
      </c>
      <c r="L127" s="125" t="s">
        <v>6</v>
      </c>
      <c r="M127" s="125"/>
      <c r="N127" s="125"/>
      <c r="O127" s="125"/>
      <c r="P127" s="121" t="s">
        <v>4</v>
      </c>
      <c r="Q127" s="125" t="s">
        <v>5</v>
      </c>
      <c r="R127" s="126" t="s">
        <v>19</v>
      </c>
      <c r="S127" s="126" t="s">
        <v>9</v>
      </c>
      <c r="T127" s="126" t="s">
        <v>10</v>
      </c>
      <c r="U127" s="126" t="s">
        <v>20</v>
      </c>
      <c r="V127" s="126" t="s">
        <v>18</v>
      </c>
      <c r="W127" s="126" t="s">
        <v>11</v>
      </c>
    </row>
    <row r="128" spans="2:23" ht="50.25" thickBot="1">
      <c r="B128" s="120"/>
      <c r="C128" s="121"/>
      <c r="D128" s="121"/>
      <c r="E128" s="80" t="s">
        <v>13</v>
      </c>
      <c r="F128" s="80" t="s">
        <v>14</v>
      </c>
      <c r="G128" s="121"/>
      <c r="H128" s="83"/>
      <c r="I128" s="121"/>
      <c r="J128" s="124"/>
      <c r="K128" s="121"/>
      <c r="L128" s="81" t="s">
        <v>6</v>
      </c>
      <c r="M128" s="81" t="s">
        <v>17</v>
      </c>
      <c r="N128" s="81" t="s">
        <v>7</v>
      </c>
      <c r="O128" s="81" t="s">
        <v>8</v>
      </c>
      <c r="P128" s="121"/>
      <c r="Q128" s="125"/>
      <c r="R128" s="127"/>
      <c r="S128" s="127"/>
      <c r="T128" s="127"/>
      <c r="U128" s="127"/>
      <c r="V128" s="127"/>
      <c r="W128" s="127"/>
    </row>
    <row r="129" spans="2:23" ht="18">
      <c r="B129" s="49">
        <v>44318</v>
      </c>
      <c r="C129" s="20"/>
      <c r="D129" s="4"/>
      <c r="E129" s="4"/>
      <c r="F129" s="4"/>
      <c r="G129" s="4"/>
      <c r="H129" s="4"/>
      <c r="I129" s="4"/>
      <c r="J129" s="4"/>
      <c r="K129" s="4">
        <v>4850</v>
      </c>
      <c r="L129" s="5"/>
      <c r="M129" s="5"/>
      <c r="N129" s="5">
        <v>450</v>
      </c>
      <c r="O129" s="5"/>
      <c r="P129" s="4"/>
      <c r="Q129" s="4"/>
      <c r="R129" s="4">
        <v>11305</v>
      </c>
      <c r="S129" s="4">
        <v>4500</v>
      </c>
      <c r="T129" s="6"/>
      <c r="U129" s="6"/>
      <c r="V129" s="6"/>
      <c r="W129" s="7"/>
    </row>
    <row r="130" spans="2:23" ht="18">
      <c r="B130" s="49">
        <v>44319</v>
      </c>
      <c r="C130" s="21"/>
      <c r="D130" s="6"/>
      <c r="E130" s="6"/>
      <c r="F130" s="6"/>
      <c r="G130" s="6"/>
      <c r="H130" s="6"/>
      <c r="I130" s="6"/>
      <c r="J130" s="6"/>
      <c r="K130" s="6">
        <v>600</v>
      </c>
      <c r="L130" s="8"/>
      <c r="M130" s="8"/>
      <c r="N130" s="8"/>
      <c r="O130" s="8"/>
      <c r="P130" s="6"/>
      <c r="Q130" s="6"/>
      <c r="R130" s="4">
        <v>16750</v>
      </c>
      <c r="S130" s="4">
        <v>4900</v>
      </c>
      <c r="T130" s="4"/>
      <c r="U130" s="4"/>
      <c r="V130" s="4"/>
      <c r="W130" s="7"/>
    </row>
    <row r="131" spans="2:23" ht="18">
      <c r="B131" s="49">
        <v>44320</v>
      </c>
      <c r="C131" s="20"/>
      <c r="D131" s="4"/>
      <c r="E131" s="4"/>
      <c r="F131" s="4"/>
      <c r="G131" s="4"/>
      <c r="H131" s="4"/>
      <c r="I131" s="4"/>
      <c r="J131" s="4"/>
      <c r="K131" s="4"/>
      <c r="L131" s="5"/>
      <c r="M131" s="5"/>
      <c r="N131" s="5">
        <v>800</v>
      </c>
      <c r="O131" s="5"/>
      <c r="P131" s="4"/>
      <c r="Q131" s="4"/>
      <c r="R131" s="4">
        <v>36646</v>
      </c>
      <c r="S131" s="4">
        <v>4500</v>
      </c>
      <c r="T131" s="4"/>
      <c r="U131" s="4"/>
      <c r="V131" s="4"/>
      <c r="W131" s="7"/>
    </row>
    <row r="132" spans="2:23" ht="18">
      <c r="B132" s="49">
        <v>44321</v>
      </c>
      <c r="C132" s="20"/>
      <c r="D132" s="4"/>
      <c r="E132" s="4"/>
      <c r="F132" s="4"/>
      <c r="G132" s="4"/>
      <c r="H132" s="4"/>
      <c r="I132" s="4"/>
      <c r="J132" s="4"/>
      <c r="K132" s="4"/>
      <c r="L132" s="5"/>
      <c r="M132" s="5"/>
      <c r="N132" s="5"/>
      <c r="O132" s="5"/>
      <c r="P132" s="4"/>
      <c r="Q132" s="4">
        <v>15000</v>
      </c>
      <c r="R132" s="4">
        <v>25000</v>
      </c>
      <c r="S132" s="4">
        <v>4000</v>
      </c>
      <c r="T132" s="6"/>
      <c r="U132" s="6"/>
      <c r="V132" s="6"/>
      <c r="W132" s="7"/>
    </row>
    <row r="133" spans="2:23" ht="18">
      <c r="B133" s="49">
        <v>44322</v>
      </c>
      <c r="C133" s="21"/>
      <c r="D133" s="6"/>
      <c r="E133" s="6"/>
      <c r="F133" s="6"/>
      <c r="G133" s="6"/>
      <c r="H133" s="6"/>
      <c r="I133" s="6"/>
      <c r="J133" s="6"/>
      <c r="K133" s="6">
        <v>700</v>
      </c>
      <c r="L133" s="8"/>
      <c r="M133" s="8"/>
      <c r="N133" s="8"/>
      <c r="O133" s="8"/>
      <c r="P133" s="6"/>
      <c r="Q133" s="6"/>
      <c r="R133" s="6">
        <v>39842</v>
      </c>
      <c r="S133" s="6">
        <v>8700</v>
      </c>
      <c r="T133" s="6"/>
      <c r="U133" s="6"/>
      <c r="V133" s="6"/>
      <c r="W133" s="7"/>
    </row>
    <row r="134" spans="2:23" ht="18">
      <c r="B134" s="49">
        <v>44325</v>
      </c>
      <c r="C134" s="21"/>
      <c r="D134" s="6"/>
      <c r="E134" s="6"/>
      <c r="F134" s="6"/>
      <c r="G134" s="6"/>
      <c r="H134" s="6"/>
      <c r="I134" s="6"/>
      <c r="J134" s="6"/>
      <c r="K134" s="6"/>
      <c r="L134" s="8"/>
      <c r="M134" s="8"/>
      <c r="N134" s="8"/>
      <c r="O134" s="8"/>
      <c r="P134" s="6"/>
      <c r="Q134" s="6"/>
      <c r="R134" s="6">
        <v>31252</v>
      </c>
      <c r="S134" s="6">
        <v>5800</v>
      </c>
      <c r="T134" s="6"/>
      <c r="U134" s="6"/>
      <c r="V134" s="6"/>
      <c r="W134" s="7"/>
    </row>
    <row r="135" spans="2:23" ht="18">
      <c r="B135" s="49">
        <v>44326</v>
      </c>
      <c r="C135" s="21"/>
      <c r="D135" s="6"/>
      <c r="E135" s="6"/>
      <c r="F135" s="6"/>
      <c r="G135" s="6"/>
      <c r="H135" s="6"/>
      <c r="I135" s="6"/>
      <c r="J135" s="6"/>
      <c r="K135" s="15"/>
      <c r="L135" s="8"/>
      <c r="M135" s="8"/>
      <c r="N135" s="8">
        <v>200</v>
      </c>
      <c r="O135" s="8"/>
      <c r="P135" s="6"/>
      <c r="Q135" s="6">
        <f ca="1">I135:Q136</f>
        <v>0</v>
      </c>
      <c r="R135" s="6">
        <v>13800</v>
      </c>
      <c r="S135" s="6">
        <v>7100</v>
      </c>
      <c r="T135" s="6"/>
      <c r="U135" s="6"/>
      <c r="V135" s="6"/>
      <c r="W135" s="7"/>
    </row>
    <row r="136" spans="2:23" ht="18">
      <c r="B136" s="49">
        <v>44327</v>
      </c>
      <c r="C136" s="21"/>
      <c r="D136" s="6"/>
      <c r="E136" s="6"/>
      <c r="F136" s="6"/>
      <c r="G136" s="6"/>
      <c r="H136" s="6"/>
      <c r="I136" s="6"/>
      <c r="J136" s="6"/>
      <c r="K136" s="6"/>
      <c r="L136" s="8"/>
      <c r="M136" s="8"/>
      <c r="N136" s="8"/>
      <c r="O136" s="8"/>
      <c r="P136" s="6"/>
      <c r="Q136" s="6"/>
      <c r="R136" s="4">
        <v>7750</v>
      </c>
      <c r="S136" s="6">
        <v>7100</v>
      </c>
      <c r="T136" s="4"/>
      <c r="U136" s="4"/>
      <c r="V136" s="4"/>
      <c r="W136" s="7"/>
    </row>
    <row r="137" spans="2:23" ht="18">
      <c r="B137" s="49">
        <v>44328</v>
      </c>
      <c r="C137" s="21"/>
      <c r="D137" s="6"/>
      <c r="E137" s="6"/>
      <c r="F137" s="6"/>
      <c r="G137" s="6"/>
      <c r="H137" s="6"/>
      <c r="I137" s="6"/>
      <c r="J137" s="6"/>
      <c r="K137" s="4"/>
      <c r="L137" s="8"/>
      <c r="M137" s="8"/>
      <c r="N137" s="8"/>
      <c r="O137" s="8"/>
      <c r="P137" s="6"/>
      <c r="Q137" s="6"/>
      <c r="R137" s="6">
        <v>9150</v>
      </c>
      <c r="S137" s="6">
        <v>7800</v>
      </c>
      <c r="T137" s="6"/>
      <c r="U137" s="6"/>
      <c r="V137" s="4"/>
      <c r="W137" s="7"/>
    </row>
    <row r="138" spans="2:23" ht="18">
      <c r="B138" s="49">
        <v>44332</v>
      </c>
      <c r="C138" s="21"/>
      <c r="D138" s="6"/>
      <c r="E138" s="6"/>
      <c r="F138" s="6"/>
      <c r="G138" s="6"/>
      <c r="H138" s="6"/>
      <c r="I138" s="6"/>
      <c r="J138" s="6"/>
      <c r="K138" s="6"/>
      <c r="L138" s="8"/>
      <c r="M138" s="8"/>
      <c r="N138" s="8"/>
      <c r="O138" s="8"/>
      <c r="P138" s="6"/>
      <c r="Q138" s="6"/>
      <c r="R138" s="6">
        <v>0</v>
      </c>
      <c r="S138" s="6">
        <v>600</v>
      </c>
      <c r="T138" s="6"/>
      <c r="U138" s="6"/>
      <c r="V138" s="4"/>
      <c r="W138" s="7"/>
    </row>
    <row r="139" spans="2:23" ht="18">
      <c r="B139" s="49">
        <v>44333</v>
      </c>
      <c r="C139" s="21"/>
      <c r="D139" s="6"/>
      <c r="E139" s="6"/>
      <c r="F139" s="6"/>
      <c r="G139" s="6"/>
      <c r="H139" s="6"/>
      <c r="I139" s="6"/>
      <c r="J139" s="6"/>
      <c r="K139" s="6"/>
      <c r="L139" s="8"/>
      <c r="M139" s="23"/>
      <c r="N139" s="8"/>
      <c r="O139" s="8"/>
      <c r="P139" s="6"/>
      <c r="Q139" s="6"/>
      <c r="R139" s="6">
        <v>11500</v>
      </c>
      <c r="S139" s="4">
        <v>900</v>
      </c>
      <c r="T139" s="4"/>
      <c r="U139" s="4"/>
      <c r="V139" s="4"/>
      <c r="W139" s="7"/>
    </row>
    <row r="140" spans="2:23" ht="18">
      <c r="B140" s="49">
        <v>44334</v>
      </c>
      <c r="C140" s="20"/>
      <c r="D140" s="4"/>
      <c r="E140" s="4"/>
      <c r="F140" s="4"/>
      <c r="G140" s="6"/>
      <c r="H140" s="6"/>
      <c r="I140" s="6"/>
      <c r="J140" s="4"/>
      <c r="K140" s="6"/>
      <c r="L140" s="5"/>
      <c r="M140" s="5"/>
      <c r="N140" s="5"/>
      <c r="O140" s="5"/>
      <c r="P140" s="4"/>
      <c r="Q140" s="4"/>
      <c r="R140" s="4">
        <v>0</v>
      </c>
      <c r="S140" s="4">
        <v>600</v>
      </c>
      <c r="T140" s="4"/>
      <c r="U140" s="4"/>
      <c r="V140" s="4"/>
      <c r="W140" s="7"/>
    </row>
    <row r="141" spans="2:23" ht="18">
      <c r="B141" s="49">
        <v>44335</v>
      </c>
      <c r="C141" s="21"/>
      <c r="D141" s="6"/>
      <c r="E141" s="6"/>
      <c r="F141" s="6"/>
      <c r="G141" s="6"/>
      <c r="H141" s="6"/>
      <c r="I141" s="4"/>
      <c r="J141" s="6"/>
      <c r="K141" s="6">
        <v>5050</v>
      </c>
      <c r="L141" s="8"/>
      <c r="M141" s="8"/>
      <c r="N141" s="8">
        <v>200</v>
      </c>
      <c r="O141" s="8"/>
      <c r="P141" s="6"/>
      <c r="Q141" s="6"/>
      <c r="R141" s="4">
        <v>4750</v>
      </c>
      <c r="S141" s="4">
        <v>2900</v>
      </c>
      <c r="T141" s="6"/>
      <c r="U141" s="6"/>
      <c r="V141" s="4"/>
      <c r="W141" s="7"/>
    </row>
    <row r="142" spans="2:23" ht="18">
      <c r="B142" s="49">
        <v>44336</v>
      </c>
      <c r="C142" s="20"/>
      <c r="D142" s="4"/>
      <c r="E142" s="4"/>
      <c r="F142" s="4"/>
      <c r="G142" s="6"/>
      <c r="H142" s="6"/>
      <c r="I142" s="6"/>
      <c r="J142" s="4"/>
      <c r="K142" s="17">
        <v>10950</v>
      </c>
      <c r="L142" s="5"/>
      <c r="M142" s="5"/>
      <c r="N142" s="5">
        <v>450</v>
      </c>
      <c r="O142" s="5"/>
      <c r="P142" s="4"/>
      <c r="Q142" s="4"/>
      <c r="R142" s="6">
        <v>4000</v>
      </c>
      <c r="S142" s="85">
        <v>2800</v>
      </c>
      <c r="T142" s="4"/>
      <c r="U142" s="4"/>
      <c r="V142" s="4"/>
      <c r="W142" s="7"/>
    </row>
    <row r="143" spans="2:23" ht="18">
      <c r="B143" s="49">
        <v>44339</v>
      </c>
      <c r="C143" s="18"/>
      <c r="D143" s="15"/>
      <c r="E143" s="13"/>
      <c r="F143" s="13"/>
      <c r="G143" s="6"/>
      <c r="H143" s="6"/>
      <c r="I143" s="4"/>
      <c r="J143" s="13"/>
      <c r="K143" s="6"/>
      <c r="L143" s="14"/>
      <c r="M143" s="14"/>
      <c r="N143" s="14"/>
      <c r="O143" s="14"/>
      <c r="P143" s="13"/>
      <c r="Q143" s="13"/>
      <c r="R143" s="4"/>
      <c r="S143" s="13"/>
      <c r="T143" s="13"/>
      <c r="U143" s="13"/>
      <c r="V143" s="13"/>
      <c r="W143" s="7"/>
    </row>
    <row r="144" spans="2:23" ht="18">
      <c r="B144" s="3">
        <v>44341</v>
      </c>
      <c r="C144" s="18">
        <v>0</v>
      </c>
      <c r="D144" s="13"/>
      <c r="E144" s="13"/>
      <c r="F144" s="13"/>
      <c r="G144" s="6"/>
      <c r="H144" s="71"/>
      <c r="I144" s="13"/>
      <c r="J144" s="13"/>
      <c r="K144" s="6"/>
      <c r="L144" s="14"/>
      <c r="M144" s="14"/>
      <c r="N144" s="14"/>
      <c r="O144" s="14"/>
      <c r="P144" s="13"/>
      <c r="Q144" s="13">
        <v>0</v>
      </c>
      <c r="R144" s="13">
        <v>6493</v>
      </c>
      <c r="S144" s="13">
        <v>300</v>
      </c>
      <c r="T144" s="13"/>
      <c r="U144" s="13"/>
      <c r="V144" s="13"/>
      <c r="W144" s="7"/>
    </row>
    <row r="145" spans="2:23" ht="18">
      <c r="B145" s="3">
        <v>44343</v>
      </c>
      <c r="C145" s="18"/>
      <c r="D145" s="13"/>
      <c r="E145" s="13"/>
      <c r="F145" s="13"/>
      <c r="G145" s="6"/>
      <c r="H145" s="71"/>
      <c r="I145" s="13"/>
      <c r="J145" s="13"/>
      <c r="K145" s="6">
        <v>6250</v>
      </c>
      <c r="L145" s="14"/>
      <c r="M145" s="14"/>
      <c r="N145" s="14"/>
      <c r="O145" s="14"/>
      <c r="P145" s="13"/>
      <c r="Q145" s="13">
        <v>20000</v>
      </c>
      <c r="R145" s="13">
        <v>5095</v>
      </c>
      <c r="S145" s="13">
        <v>2300</v>
      </c>
      <c r="T145" s="13"/>
      <c r="U145" s="13"/>
      <c r="V145" s="13"/>
      <c r="W145" s="7"/>
    </row>
    <row r="146" spans="2:23" ht="18">
      <c r="B146" s="3"/>
      <c r="C146" s="18"/>
      <c r="D146" s="13"/>
      <c r="E146" s="13"/>
      <c r="F146" s="13"/>
      <c r="G146" s="6"/>
      <c r="H146" s="71"/>
      <c r="I146" s="13"/>
      <c r="J146" s="13"/>
      <c r="K146" s="6"/>
      <c r="L146" s="14"/>
      <c r="M146" s="14"/>
      <c r="N146" s="14"/>
      <c r="O146" s="14"/>
      <c r="P146" s="13"/>
      <c r="Q146" s="13"/>
      <c r="R146" s="13">
        <v>14400</v>
      </c>
      <c r="S146" s="13">
        <v>5500</v>
      </c>
      <c r="T146" s="13"/>
      <c r="U146" s="13"/>
      <c r="V146" s="13"/>
      <c r="W146" s="7"/>
    </row>
    <row r="147" spans="2:23" ht="18">
      <c r="B147" s="3"/>
      <c r="C147" s="20"/>
      <c r="D147" s="13"/>
      <c r="E147" s="13"/>
      <c r="F147" s="13"/>
      <c r="G147" s="6"/>
      <c r="H147" s="71"/>
      <c r="I147" s="13"/>
      <c r="J147" s="13"/>
      <c r="K147" s="4"/>
      <c r="L147" s="14"/>
      <c r="M147" s="14"/>
      <c r="N147" s="14"/>
      <c r="O147" s="14"/>
      <c r="P147" s="13"/>
      <c r="Q147" s="13"/>
      <c r="R147" s="13"/>
      <c r="S147" s="13"/>
      <c r="T147" s="13"/>
      <c r="U147" s="13"/>
      <c r="V147" s="13"/>
      <c r="W147" s="7"/>
    </row>
    <row r="148" spans="2:23" ht="18">
      <c r="B148" s="3"/>
      <c r="C148" s="22"/>
      <c r="D148" s="13"/>
      <c r="E148" s="13"/>
      <c r="F148" s="13"/>
      <c r="G148" s="6"/>
      <c r="H148" s="71"/>
      <c r="I148" s="13"/>
      <c r="J148" s="13"/>
      <c r="K148" s="13"/>
      <c r="L148" s="14"/>
      <c r="M148" s="14"/>
      <c r="N148" s="14"/>
      <c r="O148" s="14"/>
      <c r="P148" s="13"/>
      <c r="Q148" s="13"/>
      <c r="R148" s="13"/>
      <c r="S148" s="13"/>
      <c r="T148" s="13"/>
      <c r="U148" s="13"/>
      <c r="V148" s="13"/>
      <c r="W148" s="7"/>
    </row>
    <row r="149" spans="2:23" ht="18.75" thickBot="1">
      <c r="B149" s="19" t="s">
        <v>11</v>
      </c>
      <c r="C149" s="9">
        <f>SUM(C129:C148)</f>
        <v>0</v>
      </c>
      <c r="D149" s="9">
        <f>SUM(D129:D148)</f>
        <v>0</v>
      </c>
      <c r="E149" s="9">
        <f>SUM(E129:E148)</f>
        <v>0</v>
      </c>
      <c r="F149" s="9">
        <f>SUM(F129:F148)</f>
        <v>0</v>
      </c>
      <c r="G149" s="9">
        <f>SUM(G129:G148)</f>
        <v>0</v>
      </c>
      <c r="H149" s="9"/>
      <c r="I149" s="9">
        <f t="shared" ref="I149:W149" si="4">SUM(I129:I148)</f>
        <v>0</v>
      </c>
      <c r="J149" s="9">
        <f t="shared" si="4"/>
        <v>0</v>
      </c>
      <c r="K149" s="9">
        <f t="shared" si="4"/>
        <v>28400</v>
      </c>
      <c r="L149" s="9">
        <f t="shared" si="4"/>
        <v>0</v>
      </c>
      <c r="M149" s="9">
        <f t="shared" si="4"/>
        <v>0</v>
      </c>
      <c r="N149" s="9">
        <f t="shared" si="4"/>
        <v>2100</v>
      </c>
      <c r="O149" s="9">
        <f t="shared" si="4"/>
        <v>0</v>
      </c>
      <c r="P149" s="9">
        <f t="shared" si="4"/>
        <v>0</v>
      </c>
      <c r="Q149" s="9">
        <f t="shared" ca="1" si="4"/>
        <v>15000</v>
      </c>
      <c r="R149" s="9">
        <f t="shared" si="4"/>
        <v>237733</v>
      </c>
      <c r="S149" s="9">
        <f t="shared" si="4"/>
        <v>70300</v>
      </c>
      <c r="T149" s="9">
        <f t="shared" si="4"/>
        <v>0</v>
      </c>
      <c r="U149" s="9">
        <f t="shared" si="4"/>
        <v>0</v>
      </c>
      <c r="V149" s="9">
        <f t="shared" si="4"/>
        <v>0</v>
      </c>
      <c r="W149" s="9">
        <f t="shared" si="4"/>
        <v>0</v>
      </c>
    </row>
    <row r="152" spans="2:23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</row>
    <row r="153" spans="2:2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</row>
    <row r="154" spans="2:23" ht="15.75" thickBot="1">
      <c r="B154" s="1"/>
      <c r="C154" s="1"/>
      <c r="D154" s="1"/>
      <c r="E154" s="1"/>
      <c r="F154" s="1"/>
      <c r="G154" s="1"/>
      <c r="H154" s="1"/>
      <c r="I154" s="1"/>
      <c r="J154" s="1"/>
      <c r="K154" s="1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83"/>
      <c r="I155" s="121" t="s">
        <v>2</v>
      </c>
      <c r="J155" s="123" t="s">
        <v>16</v>
      </c>
      <c r="K155" s="121" t="s">
        <v>3</v>
      </c>
      <c r="L155" s="125" t="s">
        <v>6</v>
      </c>
      <c r="M155" s="125"/>
      <c r="N155" s="125"/>
      <c r="O155" s="125"/>
      <c r="P155" s="121" t="s">
        <v>4</v>
      </c>
      <c r="Q155" s="125" t="s">
        <v>5</v>
      </c>
      <c r="R155" s="126" t="s">
        <v>19</v>
      </c>
      <c r="S155" s="126" t="s">
        <v>9</v>
      </c>
      <c r="T155" s="126" t="s">
        <v>10</v>
      </c>
      <c r="U155" s="126" t="s">
        <v>20</v>
      </c>
      <c r="V155" s="126" t="s">
        <v>18</v>
      </c>
      <c r="W155" s="126" t="s">
        <v>11</v>
      </c>
    </row>
    <row r="156" spans="2:23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83"/>
      <c r="I156" s="121"/>
      <c r="J156" s="124"/>
      <c r="K156" s="121"/>
      <c r="L156" s="81" t="s">
        <v>6</v>
      </c>
      <c r="M156" s="81" t="s">
        <v>17</v>
      </c>
      <c r="N156" s="81" t="s">
        <v>7</v>
      </c>
      <c r="O156" s="81" t="s">
        <v>8</v>
      </c>
      <c r="P156" s="121"/>
      <c r="Q156" s="125"/>
      <c r="R156" s="127"/>
      <c r="S156" s="127"/>
      <c r="T156" s="127"/>
      <c r="U156" s="127"/>
      <c r="V156" s="127"/>
      <c r="W156" s="127"/>
    </row>
    <row r="157" spans="2:23" ht="18">
      <c r="B157" s="49">
        <v>44348</v>
      </c>
      <c r="C157" s="20"/>
      <c r="D157" s="4"/>
      <c r="E157" s="4"/>
      <c r="F157" s="4"/>
      <c r="G157" s="4"/>
      <c r="H157" s="4"/>
      <c r="I157" s="4"/>
      <c r="J157" s="4"/>
      <c r="K157" s="4"/>
      <c r="L157" s="5"/>
      <c r="M157" s="5"/>
      <c r="N157" s="5"/>
      <c r="O157" s="5"/>
      <c r="P157" s="4"/>
      <c r="Q157" s="4"/>
      <c r="R157" s="4"/>
      <c r="S157" s="4"/>
      <c r="T157" s="6"/>
      <c r="U157" s="6"/>
      <c r="V157" s="6"/>
      <c r="W157" s="7"/>
    </row>
    <row r="158" spans="2:23" ht="18">
      <c r="B158" s="49">
        <v>44349</v>
      </c>
      <c r="D158" s="6"/>
      <c r="E158" s="6"/>
      <c r="F158" s="6"/>
      <c r="G158" s="6"/>
      <c r="H158" s="6"/>
      <c r="I158" s="6"/>
      <c r="J158" s="6"/>
      <c r="K158" s="6"/>
      <c r="L158" s="8"/>
      <c r="M158" s="8"/>
      <c r="N158" s="8"/>
      <c r="O158" s="8"/>
      <c r="P158" s="6"/>
      <c r="Q158" s="6"/>
      <c r="R158" s="4">
        <v>8833</v>
      </c>
      <c r="S158" s="4">
        <v>3400</v>
      </c>
      <c r="T158" s="4"/>
      <c r="U158" s="5"/>
      <c r="V158" s="4"/>
      <c r="W158" s="7"/>
    </row>
    <row r="159" spans="2:23" ht="18">
      <c r="B159" s="49">
        <v>44350</v>
      </c>
      <c r="C159" s="20"/>
      <c r="D159" s="4"/>
      <c r="E159" s="4"/>
      <c r="F159" s="4"/>
      <c r="G159" s="4"/>
      <c r="H159" s="4"/>
      <c r="I159" s="4"/>
      <c r="J159" s="4"/>
      <c r="K159" s="4"/>
      <c r="L159" s="5"/>
      <c r="M159" s="5"/>
      <c r="N159" s="5"/>
      <c r="O159" s="5"/>
      <c r="P159" s="4"/>
      <c r="Q159" s="4"/>
      <c r="R159" s="4"/>
      <c r="S159" s="4"/>
      <c r="T159" s="4"/>
      <c r="U159" s="4"/>
      <c r="V159" s="4"/>
      <c r="W159" s="7"/>
    </row>
    <row r="160" spans="2:23" ht="18">
      <c r="B160" s="49">
        <v>44351</v>
      </c>
      <c r="C160" s="20"/>
      <c r="D160" s="4"/>
      <c r="E160" s="4"/>
      <c r="F160" s="4"/>
      <c r="G160" s="4"/>
      <c r="H160" s="4"/>
      <c r="I160" s="4"/>
      <c r="J160" s="4"/>
      <c r="K160" s="4"/>
      <c r="L160" s="5"/>
      <c r="M160" s="5"/>
      <c r="N160" s="5"/>
      <c r="O160" s="5"/>
      <c r="P160" s="4"/>
      <c r="Q160" s="4"/>
      <c r="R160" s="4"/>
      <c r="S160" s="4"/>
      <c r="T160" s="6"/>
      <c r="U160" s="6"/>
      <c r="V160" s="6"/>
      <c r="W160" s="7"/>
    </row>
    <row r="161" spans="2:23" ht="18">
      <c r="B161" s="49">
        <v>44352</v>
      </c>
      <c r="C161" s="21"/>
      <c r="D161" s="6"/>
      <c r="E161" s="6"/>
      <c r="F161" s="6"/>
      <c r="G161" s="6"/>
      <c r="H161" s="6"/>
      <c r="I161" s="6"/>
      <c r="J161" s="6"/>
      <c r="K161" s="6"/>
      <c r="L161" s="8"/>
      <c r="M161" s="8" t="s">
        <v>69</v>
      </c>
      <c r="N161" s="8"/>
      <c r="O161" s="8"/>
      <c r="P161" s="6"/>
      <c r="Q161" s="6"/>
      <c r="R161" s="6"/>
      <c r="S161" s="6"/>
      <c r="T161" s="6"/>
      <c r="U161" s="6"/>
      <c r="V161" s="6"/>
      <c r="W161" s="7"/>
    </row>
    <row r="162" spans="2:23" ht="18">
      <c r="B162" s="49">
        <v>44353</v>
      </c>
      <c r="C162" s="21"/>
      <c r="D162" s="6"/>
      <c r="E162" s="6"/>
      <c r="F162" s="6"/>
      <c r="G162" s="6"/>
      <c r="H162" s="6"/>
      <c r="I162" s="6"/>
      <c r="J162" s="6"/>
      <c r="K162" s="6">
        <v>600</v>
      </c>
      <c r="L162" s="8"/>
      <c r="M162" s="8"/>
      <c r="N162" s="8"/>
      <c r="O162" s="8"/>
      <c r="P162" s="6"/>
      <c r="Q162" s="6"/>
      <c r="R162" s="6">
        <v>249767</v>
      </c>
      <c r="S162" s="6">
        <v>4700</v>
      </c>
      <c r="T162" s="6"/>
      <c r="U162" s="6"/>
      <c r="V162" s="6"/>
      <c r="W162" s="7"/>
    </row>
    <row r="163" spans="2:23" ht="18">
      <c r="B163" s="49">
        <v>44354</v>
      </c>
      <c r="C163" s="21"/>
      <c r="D163" s="6"/>
      <c r="E163" s="6"/>
      <c r="F163" s="6"/>
      <c r="G163" s="6"/>
      <c r="H163" s="6"/>
      <c r="I163" s="6"/>
      <c r="J163" s="6"/>
      <c r="K163" s="15"/>
      <c r="L163" s="8"/>
      <c r="M163" s="8"/>
      <c r="N163" s="8"/>
      <c r="O163" s="8"/>
      <c r="P163" s="6"/>
      <c r="Q163" s="6"/>
      <c r="R163" s="6"/>
      <c r="S163" s="6"/>
      <c r="T163" s="6"/>
      <c r="U163" s="6"/>
      <c r="V163" s="6"/>
      <c r="W163" s="7"/>
    </row>
    <row r="164" spans="2:23" ht="18">
      <c r="B164" s="49">
        <v>44355</v>
      </c>
      <c r="C164" s="21"/>
      <c r="D164" s="6"/>
      <c r="E164" s="6"/>
      <c r="F164" s="6"/>
      <c r="G164" s="6"/>
      <c r="H164" s="6"/>
      <c r="I164" s="6"/>
      <c r="J164" s="6"/>
      <c r="K164" s="6"/>
      <c r="L164" s="8"/>
      <c r="M164" s="8"/>
      <c r="N164" s="8"/>
      <c r="O164" s="8"/>
      <c r="P164" s="6"/>
      <c r="Q164" s="6"/>
      <c r="R164" s="4"/>
      <c r="S164" s="4"/>
      <c r="T164" s="4"/>
      <c r="U164" s="4"/>
      <c r="V164" s="4"/>
      <c r="W164" s="7"/>
    </row>
    <row r="165" spans="2:23" ht="18">
      <c r="B165" s="49">
        <v>44356</v>
      </c>
      <c r="C165" s="21"/>
      <c r="D165" s="6"/>
      <c r="E165" s="6"/>
      <c r="F165" s="6"/>
      <c r="G165" s="6"/>
      <c r="H165" s="6"/>
      <c r="I165" s="6"/>
      <c r="J165" s="6"/>
      <c r="K165" s="4">
        <v>13700</v>
      </c>
      <c r="L165" s="8"/>
      <c r="M165" s="8"/>
      <c r="N165" s="8">
        <v>650</v>
      </c>
      <c r="O165" s="8">
        <v>200</v>
      </c>
      <c r="P165" s="6"/>
      <c r="Q165" s="6"/>
      <c r="R165" s="6">
        <v>3500</v>
      </c>
      <c r="S165" s="6">
        <v>2600</v>
      </c>
      <c r="T165" s="6"/>
      <c r="U165" s="6"/>
      <c r="V165" s="4"/>
      <c r="W165" s="7"/>
    </row>
    <row r="166" spans="2:23" ht="18">
      <c r="B166" s="49">
        <v>44357</v>
      </c>
      <c r="C166" s="21"/>
      <c r="D166" s="6"/>
      <c r="E166" s="6"/>
      <c r="F166" s="6"/>
      <c r="G166" s="6"/>
      <c r="H166" s="6"/>
      <c r="I166" s="6"/>
      <c r="J166" s="6"/>
      <c r="K166" s="4">
        <v>2850</v>
      </c>
      <c r="L166" s="8"/>
      <c r="M166" s="8"/>
      <c r="N166" s="8"/>
      <c r="O166" s="8"/>
      <c r="P166" s="6"/>
      <c r="Q166" s="6"/>
      <c r="R166" s="15">
        <v>4000</v>
      </c>
      <c r="S166" s="6">
        <v>4300</v>
      </c>
      <c r="T166" s="6"/>
      <c r="U166" s="6"/>
      <c r="V166" s="4"/>
      <c r="W166" s="7"/>
    </row>
    <row r="167" spans="2:23" ht="18">
      <c r="B167" s="49">
        <v>44358</v>
      </c>
      <c r="C167" s="21"/>
      <c r="D167" s="6"/>
      <c r="E167" s="6"/>
      <c r="F167" s="6"/>
      <c r="G167" s="6"/>
      <c r="H167" s="6"/>
      <c r="I167" s="6"/>
      <c r="J167" s="6"/>
      <c r="K167" s="6"/>
      <c r="L167" s="8"/>
      <c r="M167" s="8"/>
      <c r="N167" s="8"/>
      <c r="O167" s="8" t="s">
        <v>68</v>
      </c>
      <c r="P167" s="6"/>
      <c r="Q167" s="6"/>
      <c r="R167" s="6"/>
      <c r="S167" s="6"/>
      <c r="T167" s="6"/>
      <c r="U167" s="6"/>
      <c r="V167" s="4"/>
      <c r="W167" s="7"/>
    </row>
    <row r="168" spans="2:23" ht="18">
      <c r="B168" s="49">
        <v>44359</v>
      </c>
      <c r="C168" s="21"/>
      <c r="D168" s="6"/>
      <c r="E168" s="6"/>
      <c r="F168" s="6"/>
      <c r="G168" s="6"/>
      <c r="H168" s="6"/>
      <c r="I168" s="6"/>
      <c r="J168" s="6"/>
      <c r="K168" s="6"/>
      <c r="L168" s="8"/>
      <c r="M168" s="23"/>
      <c r="N168" s="8"/>
      <c r="O168" s="8"/>
      <c r="P168" s="6"/>
      <c r="Q168" s="6"/>
      <c r="R168" s="6"/>
      <c r="S168" s="4"/>
      <c r="T168" s="4"/>
      <c r="U168" s="4"/>
      <c r="V168" s="4"/>
      <c r="W168" s="7"/>
    </row>
    <row r="169" spans="2:23" ht="18">
      <c r="B169" s="49">
        <v>44360</v>
      </c>
      <c r="C169" s="20"/>
      <c r="D169" s="4"/>
      <c r="E169" s="4"/>
      <c r="F169" s="4"/>
      <c r="G169" s="6"/>
      <c r="H169" s="6"/>
      <c r="I169" s="6"/>
      <c r="J169" s="4"/>
      <c r="K169" s="6"/>
      <c r="L169" s="5"/>
      <c r="M169" s="5"/>
      <c r="N169" s="5"/>
      <c r="O169" s="5"/>
      <c r="P169" s="4"/>
      <c r="Q169" s="4">
        <v>5000</v>
      </c>
      <c r="R169" s="4">
        <v>11400</v>
      </c>
      <c r="S169" s="4">
        <v>600</v>
      </c>
      <c r="T169" s="4"/>
      <c r="U169" s="4"/>
      <c r="V169" s="4"/>
      <c r="W169" s="7"/>
    </row>
    <row r="170" spans="2:23" ht="18">
      <c r="B170" s="49">
        <v>44361</v>
      </c>
      <c r="C170" s="21"/>
      <c r="D170" s="6"/>
      <c r="E170" s="6"/>
      <c r="F170" s="6"/>
      <c r="G170" s="6"/>
      <c r="H170" s="6"/>
      <c r="I170" s="4"/>
      <c r="J170" s="6"/>
      <c r="K170" s="6"/>
      <c r="L170" s="8"/>
      <c r="M170" s="8"/>
      <c r="N170" s="8"/>
      <c r="O170" s="8"/>
      <c r="P170" s="6"/>
      <c r="Q170" s="6">
        <v>10000</v>
      </c>
      <c r="R170" s="4">
        <v>4750</v>
      </c>
      <c r="S170" s="6">
        <v>600</v>
      </c>
      <c r="T170" s="6"/>
      <c r="U170" s="6"/>
      <c r="V170" s="4"/>
      <c r="W170" s="7"/>
    </row>
    <row r="171" spans="2:23" ht="18">
      <c r="B171" s="49">
        <v>44362</v>
      </c>
      <c r="C171" s="20"/>
      <c r="D171" s="4"/>
      <c r="E171" s="4"/>
      <c r="F171" s="4"/>
      <c r="G171" s="6"/>
      <c r="H171" s="6"/>
      <c r="I171" s="6"/>
      <c r="J171" s="4"/>
      <c r="K171" s="17">
        <v>6850</v>
      </c>
      <c r="L171" s="5"/>
      <c r="M171" s="5"/>
      <c r="N171" s="5"/>
      <c r="O171" s="5"/>
      <c r="P171" s="4"/>
      <c r="Q171" s="4"/>
      <c r="R171" s="6">
        <v>2000</v>
      </c>
      <c r="S171" s="4">
        <v>2900</v>
      </c>
      <c r="T171" s="4"/>
      <c r="U171" s="4"/>
      <c r="V171" s="4"/>
      <c r="W171" s="7"/>
    </row>
    <row r="172" spans="2:23" ht="18">
      <c r="B172" s="49">
        <v>44363</v>
      </c>
      <c r="C172" s="18"/>
      <c r="D172" s="15"/>
      <c r="E172" s="13"/>
      <c r="F172" s="13"/>
      <c r="G172" s="6"/>
      <c r="H172" s="6"/>
      <c r="I172" s="4"/>
      <c r="J172" s="13"/>
      <c r="K172" s="6"/>
      <c r="L172" s="14"/>
      <c r="M172" s="14"/>
      <c r="N172" s="14"/>
      <c r="O172" s="14"/>
      <c r="P172" s="13"/>
      <c r="Q172" s="13"/>
      <c r="R172" s="4">
        <v>8512</v>
      </c>
      <c r="S172" s="13">
        <v>2200</v>
      </c>
      <c r="T172" s="13"/>
      <c r="U172" s="13"/>
      <c r="V172" s="13"/>
      <c r="W172" s="7"/>
    </row>
    <row r="173" spans="2:23" ht="18">
      <c r="B173" s="49">
        <v>44364</v>
      </c>
      <c r="C173" s="18"/>
      <c r="D173" s="13"/>
      <c r="E173" s="13"/>
      <c r="F173" s="13"/>
      <c r="G173" s="6"/>
      <c r="H173" s="71"/>
      <c r="I173" s="13"/>
      <c r="J173" s="13"/>
      <c r="K173" s="6"/>
      <c r="L173" s="14"/>
      <c r="M173" s="14"/>
      <c r="N173" s="14"/>
      <c r="O173" s="14"/>
      <c r="P173" s="13"/>
      <c r="Q173" s="13"/>
      <c r="R173" s="13">
        <v>5150</v>
      </c>
      <c r="S173" s="13">
        <v>3300</v>
      </c>
      <c r="T173" s="13"/>
      <c r="U173" s="13"/>
      <c r="V173" s="13"/>
      <c r="W173" s="7"/>
    </row>
    <row r="174" spans="2:23" ht="18">
      <c r="B174" s="49">
        <v>44365</v>
      </c>
      <c r="C174" s="18"/>
      <c r="D174" s="13"/>
      <c r="E174" s="13"/>
      <c r="F174" s="13"/>
      <c r="G174" s="6"/>
      <c r="H174" s="71"/>
      <c r="I174" s="13"/>
      <c r="J174" s="13"/>
      <c r="K174" s="6"/>
      <c r="L174" s="14"/>
      <c r="M174" s="14"/>
      <c r="N174" s="14"/>
      <c r="O174" s="14"/>
      <c r="P174" s="13"/>
      <c r="Q174" s="13"/>
      <c r="R174" s="13"/>
      <c r="S174" s="13"/>
      <c r="T174" s="13"/>
      <c r="U174" s="13"/>
      <c r="V174" s="13"/>
      <c r="W174" s="7"/>
    </row>
    <row r="175" spans="2:23" ht="18">
      <c r="B175" s="49">
        <v>44366</v>
      </c>
      <c r="C175" s="18"/>
      <c r="D175" s="13"/>
      <c r="E175" s="13"/>
      <c r="F175" s="13"/>
      <c r="G175" s="6"/>
      <c r="H175" s="71"/>
      <c r="I175" s="13"/>
      <c r="J175" s="13"/>
      <c r="K175" s="6"/>
      <c r="L175" s="14"/>
      <c r="M175" s="14"/>
      <c r="N175" s="14"/>
      <c r="O175" s="14"/>
      <c r="P175" s="13"/>
      <c r="Q175" s="13"/>
      <c r="R175" s="13"/>
      <c r="S175" s="13"/>
      <c r="T175" s="13"/>
      <c r="U175" s="13"/>
      <c r="V175" s="13"/>
      <c r="W175" s="7"/>
    </row>
    <row r="176" spans="2:23" ht="18">
      <c r="B176" s="49">
        <v>44367</v>
      </c>
      <c r="C176" s="20"/>
      <c r="D176" s="13"/>
      <c r="E176" s="13"/>
      <c r="F176" s="13"/>
      <c r="G176" s="6"/>
      <c r="H176" s="71"/>
      <c r="I176" s="13"/>
      <c r="J176" s="13"/>
      <c r="K176" s="4"/>
      <c r="L176" s="14"/>
      <c r="M176" s="14"/>
      <c r="N176" s="14"/>
      <c r="O176" s="14"/>
      <c r="P176" s="13"/>
      <c r="Q176" s="13"/>
      <c r="R176" s="13"/>
      <c r="S176" s="13"/>
      <c r="T176" s="13"/>
      <c r="U176" s="13"/>
      <c r="V176" s="13"/>
      <c r="W176" s="7"/>
    </row>
    <row r="177" spans="2:23" ht="18">
      <c r="B177" s="49" t="s">
        <v>64</v>
      </c>
      <c r="C177" s="22"/>
      <c r="D177" s="13"/>
      <c r="E177" s="13"/>
      <c r="F177" s="13"/>
      <c r="G177" s="6"/>
      <c r="H177" s="71"/>
      <c r="I177" s="13"/>
      <c r="J177" s="13"/>
      <c r="K177" s="13"/>
      <c r="L177" s="14"/>
      <c r="M177" s="14"/>
      <c r="N177" s="14"/>
      <c r="O177" s="14"/>
      <c r="P177" s="13"/>
      <c r="Q177" s="13"/>
      <c r="R177" s="13"/>
      <c r="S177" s="13">
        <v>600</v>
      </c>
      <c r="T177" s="13"/>
      <c r="U177" s="13"/>
      <c r="V177" s="13"/>
      <c r="W177" s="7"/>
    </row>
    <row r="178" spans="2:23" ht="18">
      <c r="B178" s="49">
        <v>44369</v>
      </c>
      <c r="C178" s="22"/>
      <c r="D178" s="13"/>
      <c r="E178" s="13"/>
      <c r="F178" s="13"/>
      <c r="G178" s="6"/>
      <c r="H178" s="71"/>
      <c r="I178" s="13"/>
      <c r="J178" s="13"/>
      <c r="K178" s="13"/>
      <c r="L178" s="14"/>
      <c r="M178" s="14"/>
      <c r="N178" s="14"/>
      <c r="O178" s="14"/>
      <c r="P178" s="13"/>
      <c r="Q178" s="13"/>
      <c r="R178" s="13"/>
      <c r="S178" s="13"/>
      <c r="T178" s="13"/>
      <c r="U178" s="13"/>
      <c r="V178" s="13"/>
      <c r="W178" s="7"/>
    </row>
    <row r="179" spans="2:23" ht="18">
      <c r="B179" s="49" t="s">
        <v>65</v>
      </c>
      <c r="C179" s="22"/>
      <c r="D179" s="13"/>
      <c r="E179" s="13"/>
      <c r="F179" s="13"/>
      <c r="G179" s="6"/>
      <c r="H179" s="71"/>
      <c r="I179" s="13"/>
      <c r="J179" s="13"/>
      <c r="K179" s="13"/>
      <c r="L179" s="14"/>
      <c r="M179" s="14"/>
      <c r="N179" s="14"/>
      <c r="O179" s="14"/>
      <c r="P179" s="13"/>
      <c r="Q179" s="13"/>
      <c r="R179" s="13"/>
      <c r="S179" s="13"/>
      <c r="T179" s="13"/>
      <c r="U179" s="13"/>
      <c r="V179" s="13"/>
      <c r="W179" s="7"/>
    </row>
    <row r="180" spans="2:23" ht="18">
      <c r="B180" s="49" t="s">
        <v>66</v>
      </c>
      <c r="C180" s="22"/>
      <c r="D180" s="13"/>
      <c r="E180" s="13"/>
      <c r="F180" s="13"/>
      <c r="G180" s="6"/>
      <c r="H180" s="71"/>
      <c r="I180" s="13"/>
      <c r="J180" s="13"/>
      <c r="K180" s="13">
        <v>100</v>
      </c>
      <c r="L180" s="14"/>
      <c r="M180" s="14"/>
      <c r="N180" s="14"/>
      <c r="O180" s="14"/>
      <c r="P180" s="13"/>
      <c r="Q180" s="13">
        <v>5000</v>
      </c>
      <c r="R180" s="13">
        <v>6750</v>
      </c>
      <c r="S180" s="13">
        <v>4300</v>
      </c>
      <c r="T180" s="13"/>
      <c r="U180" s="13"/>
      <c r="V180" s="13"/>
      <c r="W180" s="7"/>
    </row>
    <row r="181" spans="2:23" ht="18">
      <c r="B181" s="49">
        <v>44372</v>
      </c>
      <c r="C181" s="22"/>
      <c r="D181" s="13"/>
      <c r="E181" s="13"/>
      <c r="F181" s="13"/>
      <c r="G181" s="6"/>
      <c r="H181" s="71"/>
      <c r="I181" s="13"/>
      <c r="J181" s="13"/>
      <c r="K181" s="13"/>
      <c r="L181" s="14"/>
      <c r="M181" s="14"/>
      <c r="N181" s="14"/>
      <c r="O181" s="14"/>
      <c r="P181" s="13"/>
      <c r="Q181" s="13"/>
      <c r="R181" s="13"/>
      <c r="S181" s="13"/>
      <c r="T181" s="13"/>
      <c r="U181" s="13"/>
      <c r="V181" s="13"/>
      <c r="W181" s="7"/>
    </row>
    <row r="182" spans="2:23" ht="18">
      <c r="B182" s="49" t="s">
        <v>67</v>
      </c>
      <c r="C182" s="22"/>
      <c r="D182" s="13"/>
      <c r="E182" s="13"/>
      <c r="F182" s="13"/>
      <c r="G182" s="6"/>
      <c r="H182" s="71"/>
      <c r="I182" s="13"/>
      <c r="J182" s="13"/>
      <c r="K182" s="13"/>
      <c r="L182" s="14"/>
      <c r="M182" s="14"/>
      <c r="N182" s="14"/>
      <c r="O182" s="14"/>
      <c r="P182" s="13"/>
      <c r="Q182" s="13"/>
      <c r="R182" s="13"/>
      <c r="S182" s="13"/>
      <c r="T182" s="13"/>
      <c r="U182" s="13"/>
      <c r="V182" s="13"/>
      <c r="W182" s="7"/>
    </row>
    <row r="183" spans="2:23" ht="18">
      <c r="B183" s="49">
        <v>44374</v>
      </c>
      <c r="C183" s="22"/>
      <c r="D183" s="13"/>
      <c r="E183" s="13"/>
      <c r="F183" s="13"/>
      <c r="G183" s="6"/>
      <c r="H183" s="71"/>
      <c r="I183" s="13"/>
      <c r="J183" s="13"/>
      <c r="K183" s="13"/>
      <c r="L183" s="14"/>
      <c r="M183" s="14"/>
      <c r="N183" s="14"/>
      <c r="O183" s="14"/>
      <c r="P183" s="13"/>
      <c r="Q183" s="13"/>
      <c r="R183" s="13"/>
      <c r="S183" s="13"/>
      <c r="T183" s="13"/>
      <c r="U183" s="13"/>
      <c r="V183" s="13"/>
      <c r="W183" s="7"/>
    </row>
    <row r="184" spans="2:23" ht="18">
      <c r="B184" s="49">
        <v>44375</v>
      </c>
      <c r="C184" s="22"/>
      <c r="D184" s="13"/>
      <c r="E184" s="13"/>
      <c r="F184" s="13"/>
      <c r="G184" s="6"/>
      <c r="H184" s="71"/>
      <c r="I184" s="13"/>
      <c r="J184" s="13"/>
      <c r="K184" s="13"/>
      <c r="L184" s="14"/>
      <c r="M184" s="14"/>
      <c r="N184" s="14"/>
      <c r="O184" s="14"/>
      <c r="P184" s="13"/>
      <c r="Q184" s="13"/>
      <c r="R184" s="13"/>
      <c r="S184" s="13"/>
      <c r="T184" s="13"/>
      <c r="U184" s="13"/>
      <c r="V184" s="13"/>
      <c r="W184" s="7"/>
    </row>
    <row r="185" spans="2:23" ht="18">
      <c r="B185" s="49">
        <v>44376</v>
      </c>
      <c r="C185" s="22"/>
      <c r="D185" s="13"/>
      <c r="E185" s="13"/>
      <c r="F185" s="13"/>
      <c r="G185" s="6"/>
      <c r="H185" s="71"/>
      <c r="I185" s="13"/>
      <c r="J185" s="13"/>
      <c r="K185" s="13">
        <v>800</v>
      </c>
      <c r="L185" s="14"/>
      <c r="M185" s="14"/>
      <c r="N185" s="14"/>
      <c r="O185" s="14"/>
      <c r="P185" s="13"/>
      <c r="Q185" s="13"/>
      <c r="R185" s="13">
        <v>17157</v>
      </c>
      <c r="S185" s="13">
        <v>14500</v>
      </c>
      <c r="T185" s="13"/>
      <c r="U185" s="13"/>
      <c r="V185" s="13"/>
      <c r="W185" s="7"/>
    </row>
    <row r="186" spans="2:23" ht="18">
      <c r="B186" s="49">
        <v>44377</v>
      </c>
      <c r="C186" s="22"/>
      <c r="D186" s="13"/>
      <c r="E186" s="13"/>
      <c r="F186" s="13"/>
      <c r="G186" s="6"/>
      <c r="H186" s="71"/>
      <c r="I186" s="13"/>
      <c r="J186" s="13"/>
      <c r="K186" s="13">
        <v>6850</v>
      </c>
      <c r="L186" s="14"/>
      <c r="M186" s="14"/>
      <c r="N186" s="14">
        <v>450</v>
      </c>
      <c r="O186" s="14"/>
      <c r="P186" s="13"/>
      <c r="Q186" s="13"/>
      <c r="R186" s="13">
        <v>13500</v>
      </c>
      <c r="S186" s="13">
        <v>4900</v>
      </c>
      <c r="T186" s="13"/>
      <c r="U186" s="13"/>
      <c r="V186" s="13"/>
      <c r="W186" s="7"/>
    </row>
    <row r="187" spans="2:23" ht="18.75" thickBot="1">
      <c r="B187" s="19" t="s">
        <v>11</v>
      </c>
      <c r="C187" s="9">
        <f t="shared" ref="C187:W187" si="5">SUM(C157:C186)</f>
        <v>0</v>
      </c>
      <c r="D187" s="9">
        <f t="shared" si="5"/>
        <v>0</v>
      </c>
      <c r="E187" s="9">
        <f t="shared" si="5"/>
        <v>0</v>
      </c>
      <c r="F187" s="9">
        <f t="shared" si="5"/>
        <v>0</v>
      </c>
      <c r="G187" s="9">
        <f t="shared" si="5"/>
        <v>0</v>
      </c>
      <c r="H187" s="9"/>
      <c r="I187" s="9">
        <f t="shared" si="5"/>
        <v>0</v>
      </c>
      <c r="J187" s="9">
        <f t="shared" si="5"/>
        <v>0</v>
      </c>
      <c r="K187" s="9">
        <f t="shared" si="5"/>
        <v>31750</v>
      </c>
      <c r="L187" s="9">
        <f t="shared" si="5"/>
        <v>0</v>
      </c>
      <c r="M187" s="9">
        <f t="shared" si="5"/>
        <v>0</v>
      </c>
      <c r="N187" s="9">
        <f t="shared" si="5"/>
        <v>1100</v>
      </c>
      <c r="O187" s="9">
        <f t="shared" si="5"/>
        <v>200</v>
      </c>
      <c r="P187" s="9">
        <f t="shared" si="5"/>
        <v>0</v>
      </c>
      <c r="Q187" s="9">
        <f t="shared" si="5"/>
        <v>20000</v>
      </c>
      <c r="R187" s="9">
        <f t="shared" si="5"/>
        <v>335319</v>
      </c>
      <c r="S187" s="9">
        <f t="shared" si="5"/>
        <v>48900</v>
      </c>
      <c r="T187" s="9">
        <f t="shared" si="5"/>
        <v>0</v>
      </c>
      <c r="U187" s="9">
        <f t="shared" si="5"/>
        <v>0</v>
      </c>
      <c r="V187" s="9">
        <f t="shared" si="5"/>
        <v>0</v>
      </c>
      <c r="W187" s="9">
        <f t="shared" si="5"/>
        <v>0</v>
      </c>
    </row>
    <row r="190" spans="2:23">
      <c r="B190" s="119" t="s">
        <v>42</v>
      </c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</row>
    <row r="191" spans="2:23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</row>
    <row r="192" spans="2:23" ht="15.75" thickBot="1">
      <c r="B192" s="1"/>
      <c r="C192" s="1"/>
      <c r="D192" s="1"/>
      <c r="E192" s="1"/>
      <c r="F192" s="1"/>
      <c r="G192" s="1"/>
      <c r="H192" s="1"/>
      <c r="I192" s="1"/>
      <c r="J192" s="1"/>
      <c r="K192" s="1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7.25" thickBot="1">
      <c r="B193" s="120" t="s">
        <v>0</v>
      </c>
      <c r="C193" s="121" t="s">
        <v>12</v>
      </c>
      <c r="D193" s="122" t="s">
        <v>1</v>
      </c>
      <c r="E193" s="79" t="s">
        <v>15</v>
      </c>
      <c r="F193" s="11"/>
      <c r="G193" s="121" t="s">
        <v>21</v>
      </c>
      <c r="H193" s="83"/>
      <c r="I193" s="121" t="s">
        <v>2</v>
      </c>
      <c r="J193" s="123" t="s">
        <v>16</v>
      </c>
      <c r="K193" s="121" t="s">
        <v>3</v>
      </c>
      <c r="L193" s="125" t="s">
        <v>6</v>
      </c>
      <c r="M193" s="125"/>
      <c r="N193" s="125"/>
      <c r="O193" s="125"/>
      <c r="P193" s="121" t="s">
        <v>4</v>
      </c>
      <c r="Q193" s="125" t="s">
        <v>5</v>
      </c>
      <c r="R193" s="126" t="s">
        <v>19</v>
      </c>
      <c r="S193" s="126" t="s">
        <v>9</v>
      </c>
      <c r="T193" s="126" t="s">
        <v>10</v>
      </c>
      <c r="U193" s="126" t="s">
        <v>20</v>
      </c>
      <c r="V193" s="126" t="s">
        <v>18</v>
      </c>
      <c r="W193" s="126" t="s">
        <v>11</v>
      </c>
    </row>
    <row r="194" spans="2:23" ht="50.25" thickBot="1">
      <c r="B194" s="120"/>
      <c r="C194" s="121"/>
      <c r="D194" s="121"/>
      <c r="E194" s="80" t="s">
        <v>13</v>
      </c>
      <c r="F194" s="80" t="s">
        <v>14</v>
      </c>
      <c r="G194" s="121"/>
      <c r="H194" s="83"/>
      <c r="I194" s="121"/>
      <c r="J194" s="124"/>
      <c r="K194" s="121"/>
      <c r="L194" s="81" t="s">
        <v>6</v>
      </c>
      <c r="M194" s="81" t="s">
        <v>17</v>
      </c>
      <c r="N194" s="81" t="s">
        <v>7</v>
      </c>
      <c r="O194" s="81" t="s">
        <v>8</v>
      </c>
      <c r="P194" s="121"/>
      <c r="Q194" s="125"/>
      <c r="R194" s="127"/>
      <c r="S194" s="127"/>
      <c r="T194" s="127"/>
      <c r="U194" s="127"/>
      <c r="V194" s="127"/>
      <c r="W194" s="127"/>
    </row>
    <row r="195" spans="2:23" ht="18">
      <c r="B195" s="49">
        <v>44378</v>
      </c>
      <c r="D195" s="4"/>
      <c r="E195" s="4"/>
      <c r="F195" s="4"/>
      <c r="G195" s="4"/>
      <c r="H195" s="4"/>
      <c r="I195" s="4"/>
      <c r="J195" s="4"/>
      <c r="K195" s="4"/>
      <c r="L195" s="5"/>
      <c r="M195" s="5"/>
      <c r="N195" s="5"/>
      <c r="O195" s="5"/>
      <c r="P195" s="4"/>
      <c r="Q195" s="4"/>
      <c r="R195" s="4">
        <v>25543</v>
      </c>
      <c r="S195" s="4">
        <v>5100</v>
      </c>
      <c r="T195" s="6"/>
      <c r="U195" s="6"/>
      <c r="V195" s="6"/>
      <c r="W195" s="7"/>
    </row>
    <row r="196" spans="2:23" ht="18">
      <c r="B196" s="49">
        <v>44381</v>
      </c>
      <c r="C196" s="20"/>
      <c r="D196" s="4"/>
      <c r="E196" s="4"/>
      <c r="F196" s="4"/>
      <c r="G196" s="4"/>
      <c r="H196" s="4"/>
      <c r="I196" s="4"/>
      <c r="J196" s="4"/>
      <c r="K196" s="4"/>
      <c r="L196" s="5"/>
      <c r="M196" s="5"/>
      <c r="N196" s="5"/>
      <c r="O196" s="5"/>
      <c r="P196" s="4"/>
      <c r="Q196" s="4"/>
      <c r="R196" s="4">
        <v>10233</v>
      </c>
      <c r="S196" s="4">
        <v>4700</v>
      </c>
      <c r="T196" s="6"/>
      <c r="U196" s="6"/>
      <c r="V196" s="6"/>
      <c r="W196" s="7"/>
    </row>
    <row r="197" spans="2:23" ht="18">
      <c r="B197" s="49">
        <v>44382</v>
      </c>
      <c r="C197" s="21"/>
      <c r="D197" s="6"/>
      <c r="E197" s="6"/>
      <c r="F197" s="6"/>
      <c r="G197" s="6"/>
      <c r="H197" s="6"/>
      <c r="I197" s="6"/>
      <c r="J197" s="6"/>
      <c r="K197" s="6"/>
      <c r="L197" s="8"/>
      <c r="M197" s="8"/>
      <c r="N197" s="8"/>
      <c r="O197" s="8"/>
      <c r="P197" s="6"/>
      <c r="Q197" s="6"/>
      <c r="R197" s="6">
        <v>38939</v>
      </c>
      <c r="S197" s="6">
        <v>6750</v>
      </c>
      <c r="T197" s="6"/>
      <c r="U197" s="6"/>
      <c r="V197" s="6"/>
      <c r="W197" s="7"/>
    </row>
    <row r="198" spans="2:23" ht="18">
      <c r="B198" s="49">
        <v>44383</v>
      </c>
      <c r="C198" s="21"/>
      <c r="D198" s="6"/>
      <c r="E198" s="6"/>
      <c r="F198" s="6"/>
      <c r="G198" s="6"/>
      <c r="H198" s="6"/>
      <c r="I198" s="6"/>
      <c r="J198" s="6"/>
      <c r="K198" s="6">
        <v>450</v>
      </c>
      <c r="L198" s="8"/>
      <c r="M198" s="8"/>
      <c r="N198" s="8"/>
      <c r="O198" s="8"/>
      <c r="P198" s="6"/>
      <c r="Q198" s="6"/>
      <c r="R198" s="6">
        <v>25000</v>
      </c>
      <c r="S198" s="6">
        <v>3200</v>
      </c>
      <c r="T198" s="6"/>
      <c r="U198" s="6"/>
      <c r="V198" s="6"/>
      <c r="W198" s="7"/>
    </row>
    <row r="199" spans="2:23" ht="18">
      <c r="B199" s="49">
        <v>44384</v>
      </c>
      <c r="C199" s="21"/>
      <c r="D199" s="6"/>
      <c r="E199" s="6"/>
      <c r="F199" s="6"/>
      <c r="G199" s="6"/>
      <c r="H199" s="6"/>
      <c r="I199" s="6"/>
      <c r="J199" s="6"/>
      <c r="K199" s="15"/>
      <c r="L199" s="8"/>
      <c r="M199" s="8"/>
      <c r="N199" s="8"/>
      <c r="O199" s="8"/>
      <c r="P199" s="6"/>
      <c r="Q199" s="6">
        <v>80000</v>
      </c>
      <c r="R199" s="6">
        <v>8400</v>
      </c>
      <c r="S199" s="6">
        <v>4500</v>
      </c>
      <c r="T199" s="6"/>
      <c r="U199" s="6"/>
      <c r="V199" s="6"/>
      <c r="W199" s="7"/>
    </row>
    <row r="200" spans="2:23" ht="18">
      <c r="B200" s="49">
        <v>44385</v>
      </c>
      <c r="C200" s="21"/>
      <c r="D200" s="6"/>
      <c r="E200" s="6"/>
      <c r="F200" s="6"/>
      <c r="G200" s="6"/>
      <c r="H200" s="6"/>
      <c r="I200" s="6"/>
      <c r="J200" s="6"/>
      <c r="K200" s="6">
        <v>6850</v>
      </c>
      <c r="L200" s="8"/>
      <c r="M200" s="8"/>
      <c r="N200" s="8">
        <v>450</v>
      </c>
      <c r="O200" s="8"/>
      <c r="P200" s="6"/>
      <c r="Q200" s="6"/>
      <c r="R200" s="4">
        <v>11233</v>
      </c>
      <c r="S200" s="4">
        <v>3700</v>
      </c>
      <c r="T200" s="4"/>
      <c r="U200" s="4"/>
      <c r="V200" s="4"/>
      <c r="W200" s="7"/>
    </row>
    <row r="201" spans="2:23" ht="18">
      <c r="B201" s="49">
        <v>44386</v>
      </c>
      <c r="C201" s="21"/>
      <c r="D201" s="6"/>
      <c r="E201" s="6"/>
      <c r="F201" s="6"/>
      <c r="G201" s="6"/>
      <c r="H201" s="6"/>
      <c r="I201" s="6"/>
      <c r="J201" s="6"/>
      <c r="K201" s="4"/>
      <c r="L201" s="8"/>
      <c r="M201" s="8"/>
      <c r="N201" s="8"/>
      <c r="O201" s="8"/>
      <c r="P201" s="6"/>
      <c r="Q201" s="6"/>
      <c r="R201" s="6"/>
      <c r="S201" s="6"/>
      <c r="T201" s="6"/>
      <c r="U201" s="6"/>
      <c r="V201" s="4"/>
      <c r="W201" s="7"/>
    </row>
    <row r="202" spans="2:23" ht="18">
      <c r="B202" s="49">
        <v>44387</v>
      </c>
      <c r="C202" s="21"/>
      <c r="D202" s="6"/>
      <c r="E202" s="6"/>
      <c r="F202" s="6"/>
      <c r="G202" s="6"/>
      <c r="H202" s="6"/>
      <c r="I202" s="6"/>
      <c r="J202" s="6"/>
      <c r="K202" s="4"/>
      <c r="L202" s="8"/>
      <c r="M202" s="8"/>
      <c r="N202" s="8"/>
      <c r="O202" s="8"/>
      <c r="P202" s="6"/>
      <c r="Q202" s="6"/>
      <c r="R202" s="15"/>
      <c r="S202" s="6"/>
      <c r="T202" s="6"/>
      <c r="U202" s="6"/>
      <c r="V202" s="4"/>
      <c r="W202" s="7"/>
    </row>
    <row r="203" spans="2:23" ht="18">
      <c r="B203" s="49">
        <v>44388</v>
      </c>
      <c r="C203" s="21"/>
      <c r="D203" s="6"/>
      <c r="E203" s="6"/>
      <c r="F203" s="6"/>
      <c r="G203" s="6"/>
      <c r="H203" s="6"/>
      <c r="I203" s="6"/>
      <c r="J203" s="6"/>
      <c r="K203" s="6">
        <v>5000</v>
      </c>
      <c r="L203" s="8"/>
      <c r="M203" s="8"/>
      <c r="N203" s="8"/>
      <c r="O203" s="8"/>
      <c r="P203" s="6"/>
      <c r="Q203" s="6"/>
      <c r="R203" s="6">
        <v>11150</v>
      </c>
      <c r="S203" s="6">
        <v>5700</v>
      </c>
      <c r="T203" s="6"/>
      <c r="U203" s="6"/>
      <c r="V203" s="4"/>
      <c r="W203" s="7"/>
    </row>
    <row r="204" spans="2:23" ht="18">
      <c r="B204" s="49">
        <v>44389</v>
      </c>
      <c r="C204" s="21"/>
      <c r="D204" s="6"/>
      <c r="E204" s="6"/>
      <c r="F204" s="6"/>
      <c r="G204" s="6"/>
      <c r="H204" s="6"/>
      <c r="I204" s="6"/>
      <c r="J204" s="6"/>
      <c r="K204" s="6">
        <v>100</v>
      </c>
      <c r="L204" s="8"/>
      <c r="M204" s="23"/>
      <c r="N204" s="8"/>
      <c r="O204" s="8"/>
      <c r="P204" s="6"/>
      <c r="Q204" s="6"/>
      <c r="R204" s="6">
        <v>2000</v>
      </c>
      <c r="S204" s="4">
        <v>4600</v>
      </c>
      <c r="T204" s="4"/>
      <c r="U204" s="4"/>
      <c r="V204" s="4"/>
      <c r="W204" s="7"/>
    </row>
    <row r="205" spans="2:23" ht="18">
      <c r="B205" s="49">
        <v>44390</v>
      </c>
      <c r="C205" s="20"/>
      <c r="D205" s="4"/>
      <c r="E205" s="4"/>
      <c r="F205" s="4"/>
      <c r="G205" s="6"/>
      <c r="H205" s="6"/>
      <c r="I205" s="6"/>
      <c r="J205" s="4"/>
      <c r="K205" s="6">
        <v>8250</v>
      </c>
      <c r="L205" s="5"/>
      <c r="M205" s="5"/>
      <c r="N205" s="5"/>
      <c r="O205" s="5"/>
      <c r="P205" s="4"/>
      <c r="Q205" s="4"/>
      <c r="R205" s="4">
        <v>9800</v>
      </c>
      <c r="S205" s="4">
        <v>1200</v>
      </c>
      <c r="T205" s="4"/>
      <c r="U205" s="4"/>
      <c r="V205" s="4"/>
      <c r="W205" s="7"/>
    </row>
    <row r="206" spans="2:23" ht="18">
      <c r="B206" s="49">
        <v>44391</v>
      </c>
      <c r="C206" s="21"/>
      <c r="D206" s="6"/>
      <c r="E206" s="6"/>
      <c r="F206" s="6"/>
      <c r="G206" s="6"/>
      <c r="H206" s="6"/>
      <c r="I206" s="4"/>
      <c r="J206" s="6"/>
      <c r="K206" s="6">
        <v>11700</v>
      </c>
      <c r="L206" s="8"/>
      <c r="M206" s="8"/>
      <c r="N206" s="8">
        <v>650</v>
      </c>
      <c r="O206" s="8"/>
      <c r="P206" s="6"/>
      <c r="Q206" s="6"/>
      <c r="R206" s="4"/>
      <c r="S206" s="6">
        <v>1600</v>
      </c>
      <c r="T206" s="6"/>
      <c r="U206" s="6"/>
      <c r="V206" s="4"/>
      <c r="W206" s="7"/>
    </row>
    <row r="207" spans="2:23" ht="18">
      <c r="B207" s="49">
        <v>44392</v>
      </c>
      <c r="C207" s="20"/>
      <c r="D207" s="4"/>
      <c r="E207" s="4"/>
      <c r="F207" s="4"/>
      <c r="G207" s="6"/>
      <c r="H207" s="6"/>
      <c r="I207" s="6"/>
      <c r="J207" s="4"/>
      <c r="K207" s="17">
        <v>6250</v>
      </c>
      <c r="L207" s="5"/>
      <c r="M207" s="5"/>
      <c r="N207" s="5"/>
      <c r="O207" s="5">
        <v>450</v>
      </c>
      <c r="P207" s="4"/>
      <c r="Q207" s="4"/>
      <c r="R207" s="6">
        <v>19650</v>
      </c>
      <c r="S207" s="4">
        <v>4400</v>
      </c>
      <c r="T207" s="4"/>
      <c r="U207" s="4"/>
      <c r="V207" s="4"/>
      <c r="W207" s="7"/>
    </row>
    <row r="208" spans="2:23" ht="18">
      <c r="B208" s="49">
        <v>44395</v>
      </c>
      <c r="C208" s="18"/>
      <c r="D208" s="13"/>
      <c r="E208" s="13"/>
      <c r="F208" s="13"/>
      <c r="G208" s="6"/>
      <c r="H208" s="71"/>
      <c r="I208" s="13"/>
      <c r="J208" s="13"/>
      <c r="K208" s="6"/>
      <c r="L208" s="14"/>
      <c r="M208" s="14"/>
      <c r="N208" s="14"/>
      <c r="O208" s="14"/>
      <c r="P208" s="13"/>
      <c r="Q208" s="13"/>
      <c r="R208" s="13"/>
      <c r="S208" s="13"/>
      <c r="T208" s="13"/>
      <c r="U208" s="13"/>
      <c r="V208" s="13"/>
      <c r="W208" s="7"/>
    </row>
    <row r="209" spans="2:23" ht="18">
      <c r="B209" s="49">
        <v>44396</v>
      </c>
      <c r="C209" s="18"/>
      <c r="D209" s="13"/>
      <c r="E209" s="13"/>
      <c r="F209" s="13"/>
      <c r="G209" s="6"/>
      <c r="H209" s="71"/>
      <c r="I209" s="13"/>
      <c r="J209" s="13"/>
      <c r="K209" s="6"/>
      <c r="L209" s="14"/>
      <c r="M209" s="14"/>
      <c r="N209" s="14"/>
      <c r="O209" s="14"/>
      <c r="P209" s="13"/>
      <c r="Q209" s="13"/>
      <c r="R209" s="13"/>
      <c r="S209" s="13"/>
      <c r="T209" s="13"/>
      <c r="U209" s="13"/>
      <c r="V209" s="13"/>
      <c r="W209" s="7"/>
    </row>
    <row r="210" spans="2:23" ht="18">
      <c r="B210" s="49">
        <v>44397</v>
      </c>
      <c r="C210" s="20"/>
      <c r="D210" s="13"/>
      <c r="E210" s="13"/>
      <c r="F210" s="13"/>
      <c r="G210" s="6"/>
      <c r="H210" s="71"/>
      <c r="I210" s="13"/>
      <c r="J210" s="13"/>
      <c r="K210" s="4"/>
      <c r="L210" s="14"/>
      <c r="M210" s="14"/>
      <c r="N210" s="14"/>
      <c r="O210" s="14"/>
      <c r="P210" s="13"/>
      <c r="Q210" s="13"/>
      <c r="R210" s="13"/>
      <c r="S210" s="13"/>
      <c r="T210" s="13"/>
      <c r="U210" s="13"/>
      <c r="V210" s="13"/>
      <c r="W210" s="7"/>
    </row>
    <row r="211" spans="2:23" ht="18">
      <c r="B211" s="49">
        <v>44398</v>
      </c>
      <c r="C211" s="22"/>
      <c r="D211" s="13"/>
      <c r="E211" s="13"/>
      <c r="F211" s="13"/>
      <c r="G211" s="6"/>
      <c r="H211" s="71"/>
      <c r="I211" s="13"/>
      <c r="J211" s="13"/>
      <c r="K211" s="13"/>
      <c r="L211" s="14"/>
      <c r="M211" s="14"/>
      <c r="N211" s="14"/>
      <c r="O211" s="14"/>
      <c r="P211" s="13"/>
      <c r="Q211" s="13"/>
      <c r="R211" s="13"/>
      <c r="S211" s="13"/>
      <c r="T211" s="13"/>
      <c r="U211" s="13"/>
      <c r="V211" s="13"/>
      <c r="W211" s="7"/>
    </row>
    <row r="212" spans="2:23" ht="18">
      <c r="B212" s="49">
        <v>44399</v>
      </c>
      <c r="C212" s="22"/>
      <c r="D212" s="13"/>
      <c r="E212" s="13"/>
      <c r="F212" s="13"/>
      <c r="G212" s="6"/>
      <c r="H212" s="71"/>
      <c r="I212" s="13"/>
      <c r="J212" s="13"/>
      <c r="K212" s="13"/>
      <c r="L212" s="14"/>
      <c r="M212" s="14"/>
      <c r="N212" s="14"/>
      <c r="O212" s="14"/>
      <c r="P212" s="13"/>
      <c r="Q212" s="13"/>
      <c r="R212" s="13">
        <v>4000</v>
      </c>
      <c r="S212" s="13">
        <v>5600</v>
      </c>
      <c r="T212" s="13"/>
      <c r="U212" s="13"/>
      <c r="V212" s="13"/>
      <c r="W212" s="7"/>
    </row>
    <row r="213" spans="2:23" ht="18">
      <c r="B213" s="49">
        <v>44400</v>
      </c>
      <c r="C213" s="22"/>
      <c r="D213" s="13"/>
      <c r="E213" s="13"/>
      <c r="F213" s="13"/>
      <c r="G213" s="6"/>
      <c r="H213" s="71"/>
      <c r="I213" s="13"/>
      <c r="J213" s="13"/>
      <c r="K213" s="13"/>
      <c r="L213" s="14"/>
      <c r="M213" s="14"/>
      <c r="N213" s="14"/>
      <c r="O213" s="14"/>
      <c r="P213" s="13"/>
      <c r="Q213" s="13"/>
      <c r="R213" s="13"/>
      <c r="S213" s="13"/>
      <c r="T213" s="13"/>
      <c r="U213" s="13"/>
      <c r="V213" s="13"/>
      <c r="W213" s="7"/>
    </row>
    <row r="214" spans="2:23" ht="18">
      <c r="B214" s="49">
        <v>44401</v>
      </c>
      <c r="C214" s="22"/>
      <c r="D214" s="13"/>
      <c r="E214" s="13"/>
      <c r="F214" s="13"/>
      <c r="G214" s="6"/>
      <c r="H214" s="71"/>
      <c r="I214" s="13"/>
      <c r="J214" s="13"/>
      <c r="K214" s="13"/>
      <c r="L214" s="14"/>
      <c r="M214" s="14"/>
      <c r="N214" s="14"/>
      <c r="O214" s="14"/>
      <c r="P214" s="13"/>
      <c r="Q214" s="13"/>
      <c r="R214" s="13"/>
      <c r="S214" s="13"/>
      <c r="T214" s="13"/>
      <c r="U214" s="13"/>
      <c r="V214" s="13"/>
      <c r="W214" s="7"/>
    </row>
    <row r="215" spans="2:23" ht="18">
      <c r="B215" s="49">
        <v>44402</v>
      </c>
      <c r="C215" s="22"/>
      <c r="D215" s="13"/>
      <c r="E215" s="13"/>
      <c r="F215" s="13"/>
      <c r="G215" s="6"/>
      <c r="H215" s="71"/>
      <c r="I215" s="13"/>
      <c r="J215" s="13"/>
      <c r="K215" s="13"/>
      <c r="L215" s="14"/>
      <c r="M215" s="14"/>
      <c r="N215" s="14"/>
      <c r="O215" s="14"/>
      <c r="P215" s="13"/>
      <c r="Q215" s="13">
        <v>5000</v>
      </c>
      <c r="R215" s="13">
        <v>15524</v>
      </c>
      <c r="S215" s="13">
        <v>3500</v>
      </c>
      <c r="T215" s="13"/>
      <c r="U215" s="13"/>
      <c r="V215" s="13"/>
      <c r="W215" s="7"/>
    </row>
    <row r="216" spans="2:23" ht="18">
      <c r="B216" s="49">
        <v>44403</v>
      </c>
      <c r="C216" s="22"/>
      <c r="D216" s="13"/>
      <c r="E216" s="13"/>
      <c r="F216" s="13"/>
      <c r="G216" s="6"/>
      <c r="H216" s="71"/>
      <c r="I216" s="13"/>
      <c r="J216" s="13"/>
      <c r="K216" s="13"/>
      <c r="L216" s="14"/>
      <c r="M216" s="14"/>
      <c r="N216" s="14"/>
      <c r="O216" s="14"/>
      <c r="P216" s="13"/>
      <c r="Q216" s="13"/>
      <c r="R216" s="13">
        <v>3810</v>
      </c>
      <c r="S216" s="13">
        <v>1000</v>
      </c>
      <c r="T216" s="13"/>
      <c r="U216" s="13"/>
      <c r="V216" s="13"/>
      <c r="W216" s="7"/>
    </row>
    <row r="217" spans="2:23" ht="18">
      <c r="B217" s="49">
        <v>44404</v>
      </c>
      <c r="C217" s="22"/>
      <c r="D217" s="13"/>
      <c r="E217" s="13"/>
      <c r="F217" s="13"/>
      <c r="G217" s="6"/>
      <c r="H217" s="71"/>
      <c r="I217" s="13"/>
      <c r="J217" s="13"/>
      <c r="K217" s="13">
        <v>6250</v>
      </c>
      <c r="L217" s="14"/>
      <c r="M217" s="14"/>
      <c r="N217" s="14">
        <v>450</v>
      </c>
      <c r="O217" s="14"/>
      <c r="P217" s="13"/>
      <c r="Q217" s="13"/>
      <c r="R217" s="13">
        <v>8400</v>
      </c>
      <c r="S217" s="13">
        <v>1200</v>
      </c>
      <c r="T217" s="13"/>
      <c r="U217" s="13"/>
      <c r="V217" s="13"/>
      <c r="W217" s="7"/>
    </row>
    <row r="218" spans="2:23" ht="18">
      <c r="B218" s="49">
        <v>44405</v>
      </c>
      <c r="C218" s="22"/>
      <c r="D218" s="13"/>
      <c r="E218" s="13"/>
      <c r="F218" s="13"/>
      <c r="G218" s="6"/>
      <c r="H218" s="71"/>
      <c r="I218" s="13"/>
      <c r="J218" s="13"/>
      <c r="K218" s="13"/>
      <c r="L218" s="14"/>
      <c r="M218" s="14"/>
      <c r="N218" s="14"/>
      <c r="O218" s="14"/>
      <c r="P218" s="13"/>
      <c r="Q218" s="13">
        <v>5000</v>
      </c>
      <c r="R218" s="13">
        <v>6400</v>
      </c>
      <c r="S218" s="13">
        <v>3200</v>
      </c>
      <c r="T218" s="13"/>
      <c r="U218" s="13"/>
      <c r="V218" s="13"/>
      <c r="W218" s="7"/>
    </row>
    <row r="219" spans="2:23" ht="18">
      <c r="B219" s="49">
        <v>44406</v>
      </c>
      <c r="C219" s="22"/>
      <c r="D219" s="13"/>
      <c r="E219" s="13"/>
      <c r="F219" s="13"/>
      <c r="G219" s="6"/>
      <c r="H219" s="71"/>
      <c r="I219" s="13"/>
      <c r="J219" s="13"/>
      <c r="K219" s="13"/>
      <c r="L219" s="14"/>
      <c r="M219" s="14"/>
      <c r="N219" s="14"/>
      <c r="O219" s="14"/>
      <c r="P219" s="13"/>
      <c r="Q219" s="13"/>
      <c r="R219" s="13"/>
      <c r="S219" s="13"/>
      <c r="T219" s="13"/>
      <c r="U219" s="13"/>
      <c r="V219" s="13"/>
      <c r="W219" s="7"/>
    </row>
    <row r="220" spans="2:23" ht="18">
      <c r="B220" s="49">
        <v>44407</v>
      </c>
      <c r="C220" s="22"/>
      <c r="D220" s="13"/>
      <c r="E220" s="13"/>
      <c r="F220" s="13"/>
      <c r="G220" s="6"/>
      <c r="H220" s="71"/>
      <c r="I220" s="13"/>
      <c r="J220" s="13"/>
      <c r="K220" s="13"/>
      <c r="L220" s="14"/>
      <c r="M220" s="14"/>
      <c r="N220" s="14"/>
      <c r="O220" s="14"/>
      <c r="P220" s="13"/>
      <c r="Q220" s="13"/>
      <c r="R220" s="13"/>
      <c r="S220" s="13"/>
      <c r="T220" s="13"/>
      <c r="U220" s="13"/>
      <c r="V220" s="13"/>
      <c r="W220" s="7"/>
    </row>
    <row r="221" spans="2:23" ht="18.75" thickBot="1">
      <c r="B221" s="19" t="s">
        <v>11</v>
      </c>
      <c r="C221" s="9">
        <f t="shared" ref="C221:W221" si="6">SUM(C195:C220)</f>
        <v>0</v>
      </c>
      <c r="D221" s="9">
        <f t="shared" si="6"/>
        <v>0</v>
      </c>
      <c r="E221" s="9">
        <f t="shared" si="6"/>
        <v>0</v>
      </c>
      <c r="F221" s="9">
        <f t="shared" si="6"/>
        <v>0</v>
      </c>
      <c r="G221" s="9">
        <f t="shared" si="6"/>
        <v>0</v>
      </c>
      <c r="H221" s="9"/>
      <c r="I221" s="9">
        <f t="shared" si="6"/>
        <v>0</v>
      </c>
      <c r="J221" s="9">
        <f t="shared" si="6"/>
        <v>0</v>
      </c>
      <c r="K221" s="9">
        <f t="shared" si="6"/>
        <v>44850</v>
      </c>
      <c r="L221" s="9">
        <f t="shared" si="6"/>
        <v>0</v>
      </c>
      <c r="M221" s="9">
        <f t="shared" si="6"/>
        <v>0</v>
      </c>
      <c r="N221" s="9">
        <f t="shared" si="6"/>
        <v>1550</v>
      </c>
      <c r="O221" s="9">
        <f t="shared" si="6"/>
        <v>450</v>
      </c>
      <c r="P221" s="9">
        <f t="shared" si="6"/>
        <v>0</v>
      </c>
      <c r="Q221" s="9">
        <f t="shared" si="6"/>
        <v>90000</v>
      </c>
      <c r="R221" s="9">
        <f t="shared" si="6"/>
        <v>200082</v>
      </c>
      <c r="S221" s="9">
        <f t="shared" si="6"/>
        <v>59950</v>
      </c>
      <c r="T221" s="9">
        <f t="shared" si="6"/>
        <v>0</v>
      </c>
      <c r="U221" s="9">
        <f t="shared" si="6"/>
        <v>0</v>
      </c>
      <c r="V221" s="9">
        <f t="shared" si="6"/>
        <v>0</v>
      </c>
      <c r="W221" s="9">
        <f t="shared" si="6"/>
        <v>0</v>
      </c>
    </row>
    <row r="224" spans="2:23">
      <c r="B224" s="119" t="s">
        <v>43</v>
      </c>
      <c r="C224" s="119"/>
      <c r="D224" s="119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</row>
    <row r="225" spans="2:23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</row>
    <row r="226" spans="2:23" ht="15.75" thickBot="1">
      <c r="B226" s="1"/>
      <c r="C226" s="1"/>
      <c r="D226" s="1"/>
      <c r="E226" s="1"/>
      <c r="F226" s="1"/>
      <c r="G226" s="1"/>
      <c r="H226" s="1"/>
      <c r="I226" s="1"/>
      <c r="J226" s="1"/>
      <c r="K226" s="1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7.25" thickBot="1">
      <c r="B227" s="120" t="s">
        <v>0</v>
      </c>
      <c r="C227" s="121" t="s">
        <v>12</v>
      </c>
      <c r="D227" s="122" t="s">
        <v>1</v>
      </c>
      <c r="E227" s="79" t="s">
        <v>15</v>
      </c>
      <c r="F227" s="11"/>
      <c r="G227" s="121" t="s">
        <v>21</v>
      </c>
      <c r="H227" s="83"/>
      <c r="I227" s="121" t="s">
        <v>2</v>
      </c>
      <c r="J227" s="123" t="s">
        <v>16</v>
      </c>
      <c r="K227" s="121" t="s">
        <v>3</v>
      </c>
      <c r="L227" s="125" t="s">
        <v>6</v>
      </c>
      <c r="M227" s="125"/>
      <c r="N227" s="125"/>
      <c r="O227" s="125"/>
      <c r="P227" s="121" t="s">
        <v>4</v>
      </c>
      <c r="Q227" s="125" t="s">
        <v>5</v>
      </c>
      <c r="R227" s="126" t="s">
        <v>19</v>
      </c>
      <c r="S227" s="126" t="s">
        <v>9</v>
      </c>
      <c r="T227" s="126" t="s">
        <v>10</v>
      </c>
      <c r="U227" s="126" t="s">
        <v>20</v>
      </c>
      <c r="V227" s="126" t="s">
        <v>18</v>
      </c>
      <c r="W227" s="126" t="s">
        <v>11</v>
      </c>
    </row>
    <row r="228" spans="2:23" ht="50.25" thickBot="1">
      <c r="B228" s="120"/>
      <c r="C228" s="121"/>
      <c r="D228" s="121"/>
      <c r="E228" s="80" t="s">
        <v>13</v>
      </c>
      <c r="F228" s="80" t="s">
        <v>14</v>
      </c>
      <c r="G228" s="121"/>
      <c r="H228" s="83"/>
      <c r="I228" s="121"/>
      <c r="J228" s="124"/>
      <c r="K228" s="121"/>
      <c r="L228" s="81" t="s">
        <v>6</v>
      </c>
      <c r="M228" s="81" t="s">
        <v>17</v>
      </c>
      <c r="N228" s="81" t="s">
        <v>7</v>
      </c>
      <c r="O228" s="81" t="s">
        <v>8</v>
      </c>
      <c r="P228" s="121"/>
      <c r="Q228" s="125"/>
      <c r="R228" s="127"/>
      <c r="S228" s="127"/>
      <c r="T228" s="127"/>
      <c r="U228" s="127"/>
      <c r="V228" s="127"/>
      <c r="W228" s="127"/>
    </row>
    <row r="229" spans="2:23" ht="18">
      <c r="B229" s="49">
        <v>44409</v>
      </c>
      <c r="C229" s="20"/>
      <c r="D229" s="4"/>
      <c r="E229" s="4"/>
      <c r="F229" s="4"/>
      <c r="G229" s="4"/>
      <c r="H229" s="4"/>
      <c r="I229" s="4"/>
      <c r="J229" s="4"/>
      <c r="K229" s="4">
        <v>7650</v>
      </c>
      <c r="L229" s="5"/>
      <c r="M229" s="5"/>
      <c r="N229" s="5">
        <v>450</v>
      </c>
      <c r="O229" s="5"/>
      <c r="P229" s="4"/>
      <c r="Q229" s="4"/>
      <c r="R229" s="4">
        <v>10000</v>
      </c>
      <c r="S229" s="4">
        <v>11200</v>
      </c>
      <c r="T229" s="6"/>
      <c r="U229" s="6"/>
      <c r="V229" s="6"/>
      <c r="W229" s="7"/>
    </row>
    <row r="230" spans="2:23" ht="18">
      <c r="B230" s="49">
        <v>44410</v>
      </c>
      <c r="C230" s="21"/>
      <c r="D230" s="6"/>
      <c r="E230" s="6"/>
      <c r="F230" s="6"/>
      <c r="G230" s="6"/>
      <c r="H230" s="6"/>
      <c r="I230" s="6"/>
      <c r="J230" s="6"/>
      <c r="K230" s="6"/>
      <c r="L230" s="8"/>
      <c r="M230" s="8"/>
      <c r="N230" s="8"/>
      <c r="O230" s="8"/>
      <c r="P230" s="6"/>
      <c r="Q230" s="6"/>
      <c r="R230" s="4"/>
      <c r="S230" s="4"/>
      <c r="T230" s="4"/>
      <c r="U230" s="4"/>
      <c r="V230" s="4"/>
      <c r="W230" s="7"/>
    </row>
    <row r="231" spans="2:23" ht="18">
      <c r="B231" s="49">
        <v>44411</v>
      </c>
      <c r="C231" s="20"/>
      <c r="D231" s="4"/>
      <c r="E231" s="4"/>
      <c r="F231" s="4"/>
      <c r="G231" s="4"/>
      <c r="H231" s="4"/>
      <c r="I231" s="4"/>
      <c r="J231" s="4"/>
      <c r="K231" s="4"/>
      <c r="L231" s="5"/>
      <c r="M231" s="5"/>
      <c r="N231" s="5"/>
      <c r="O231" s="5"/>
      <c r="P231" s="4"/>
      <c r="Q231" s="4"/>
      <c r="R231" s="4"/>
      <c r="S231" s="4"/>
      <c r="T231" s="4"/>
      <c r="U231" s="4"/>
      <c r="V231" s="4"/>
      <c r="W231" s="7"/>
    </row>
    <row r="232" spans="2:23" ht="18">
      <c r="B232" s="49">
        <v>44412</v>
      </c>
      <c r="C232" s="20"/>
      <c r="D232" s="4"/>
      <c r="E232" s="4"/>
      <c r="F232" s="4"/>
      <c r="G232" s="4"/>
      <c r="H232" s="4"/>
      <c r="I232" s="4"/>
      <c r="J232" s="4"/>
      <c r="K232" s="4"/>
      <c r="L232" s="5"/>
      <c r="M232" s="5"/>
      <c r="N232" s="5"/>
      <c r="O232" s="5"/>
      <c r="P232" s="4"/>
      <c r="Q232" s="4"/>
      <c r="R232" s="4"/>
      <c r="S232" s="4"/>
      <c r="T232" s="6"/>
      <c r="U232" s="6"/>
      <c r="V232" s="6"/>
      <c r="W232" s="7"/>
    </row>
    <row r="233" spans="2:23" ht="18">
      <c r="B233" s="49">
        <v>44413</v>
      </c>
      <c r="C233" s="21"/>
      <c r="D233" s="6"/>
      <c r="E233" s="6"/>
      <c r="F233" s="6"/>
      <c r="G233" s="6"/>
      <c r="H233" s="6"/>
      <c r="I233" s="6"/>
      <c r="J233" s="6"/>
      <c r="K233" s="6"/>
      <c r="L233" s="8"/>
      <c r="M233" s="8"/>
      <c r="N233" s="8"/>
      <c r="O233" s="8"/>
      <c r="P233" s="6"/>
      <c r="Q233" s="6"/>
      <c r="R233" s="6"/>
      <c r="S233" s="6"/>
      <c r="T233" s="6"/>
      <c r="U233" s="6"/>
      <c r="V233" s="6"/>
      <c r="W233" s="7"/>
    </row>
    <row r="234" spans="2:23" ht="18">
      <c r="B234" s="49">
        <v>44414</v>
      </c>
      <c r="C234" s="21"/>
      <c r="D234" s="6"/>
      <c r="E234" s="6"/>
      <c r="F234" s="6"/>
      <c r="G234" s="6"/>
      <c r="H234" s="6"/>
      <c r="I234" s="6"/>
      <c r="J234" s="6"/>
      <c r="K234" s="6"/>
      <c r="L234" s="8"/>
      <c r="M234" s="8"/>
      <c r="N234" s="8"/>
      <c r="O234" s="8"/>
      <c r="P234" s="6"/>
      <c r="Q234" s="6"/>
      <c r="R234" s="6"/>
      <c r="S234" s="6"/>
      <c r="T234" s="6"/>
      <c r="U234" s="6"/>
      <c r="V234" s="6"/>
      <c r="W234" s="7"/>
    </row>
    <row r="235" spans="2:23" ht="18">
      <c r="B235" s="49">
        <v>44415</v>
      </c>
      <c r="C235" s="21"/>
      <c r="D235" s="6"/>
      <c r="E235" s="6"/>
      <c r="F235" s="6"/>
      <c r="G235" s="6"/>
      <c r="H235" s="6"/>
      <c r="I235" s="6"/>
      <c r="J235" s="6"/>
      <c r="K235" s="15"/>
      <c r="L235" s="8"/>
      <c r="M235" s="8"/>
      <c r="N235" s="8"/>
      <c r="O235" s="8"/>
      <c r="P235" s="6"/>
      <c r="Q235" s="6"/>
      <c r="R235" s="6"/>
      <c r="S235" s="6"/>
      <c r="T235" s="6"/>
      <c r="U235" s="6"/>
      <c r="V235" s="6"/>
      <c r="W235" s="7"/>
    </row>
    <row r="236" spans="2:23" ht="18">
      <c r="B236" s="49">
        <v>44416</v>
      </c>
      <c r="C236" s="21"/>
      <c r="D236" s="6"/>
      <c r="E236" s="6"/>
      <c r="F236" s="6"/>
      <c r="G236" s="6"/>
      <c r="H236" s="6"/>
      <c r="I236" s="6"/>
      <c r="J236" s="6"/>
      <c r="K236" s="6"/>
      <c r="L236" s="8"/>
      <c r="M236" s="8"/>
      <c r="N236" s="8"/>
      <c r="O236" s="8"/>
      <c r="P236" s="6"/>
      <c r="Q236" s="6"/>
      <c r="R236" s="4"/>
      <c r="S236" s="4"/>
      <c r="T236" s="4"/>
      <c r="U236" s="4"/>
      <c r="V236" s="4"/>
      <c r="W236" s="7"/>
    </row>
    <row r="237" spans="2:23" ht="18">
      <c r="B237" s="49">
        <v>44417</v>
      </c>
      <c r="C237" s="21"/>
      <c r="D237" s="6"/>
      <c r="E237" s="6"/>
      <c r="F237" s="6"/>
      <c r="G237" s="6"/>
      <c r="H237" s="6"/>
      <c r="I237" s="6"/>
      <c r="J237" s="6"/>
      <c r="K237" s="4"/>
      <c r="L237" s="8"/>
      <c r="M237" s="8"/>
      <c r="N237" s="8"/>
      <c r="O237" s="8"/>
      <c r="P237" s="6"/>
      <c r="Q237" s="6"/>
      <c r="R237" s="6"/>
      <c r="S237" s="6"/>
      <c r="T237" s="6"/>
      <c r="U237" s="6"/>
      <c r="V237" s="4"/>
      <c r="W237" s="7"/>
    </row>
    <row r="238" spans="2:23" ht="18">
      <c r="B238" s="49">
        <v>44418</v>
      </c>
      <c r="C238" s="21"/>
      <c r="D238" s="6"/>
      <c r="E238" s="6"/>
      <c r="F238" s="6"/>
      <c r="G238" s="6"/>
      <c r="H238" s="6"/>
      <c r="I238" s="6"/>
      <c r="J238" s="6"/>
      <c r="K238" s="4"/>
      <c r="L238" s="8"/>
      <c r="M238" s="8"/>
      <c r="N238" s="8"/>
      <c r="O238" s="8"/>
      <c r="P238" s="6"/>
      <c r="Q238" s="6"/>
      <c r="R238" s="15"/>
      <c r="S238" s="6"/>
      <c r="T238" s="6"/>
      <c r="U238" s="6"/>
      <c r="V238" s="4"/>
      <c r="W238" s="7"/>
    </row>
    <row r="239" spans="2:23" ht="18">
      <c r="B239" s="49">
        <v>44419</v>
      </c>
      <c r="C239" s="21"/>
      <c r="D239" s="6"/>
      <c r="E239" s="6"/>
      <c r="F239" s="6"/>
      <c r="G239" s="6"/>
      <c r="H239" s="6"/>
      <c r="I239" s="6"/>
      <c r="J239" s="6"/>
      <c r="K239" s="6"/>
      <c r="L239" s="8"/>
      <c r="M239" s="8"/>
      <c r="N239" s="8"/>
      <c r="O239" s="8"/>
      <c r="P239" s="6"/>
      <c r="Q239" s="6"/>
      <c r="R239" s="6"/>
      <c r="S239" s="6"/>
      <c r="T239" s="6"/>
      <c r="U239" s="6"/>
      <c r="V239" s="4"/>
      <c r="W239" s="7"/>
    </row>
    <row r="240" spans="2:23" ht="18">
      <c r="B240" s="49">
        <v>44420</v>
      </c>
      <c r="C240" s="21"/>
      <c r="D240" s="6"/>
      <c r="E240" s="6"/>
      <c r="F240" s="6"/>
      <c r="G240" s="6"/>
      <c r="H240" s="6"/>
      <c r="I240" s="6"/>
      <c r="J240" s="6"/>
      <c r="K240" s="6"/>
      <c r="L240" s="8"/>
      <c r="M240" s="23"/>
      <c r="N240" s="8"/>
      <c r="O240" s="8"/>
      <c r="P240" s="6"/>
      <c r="Q240" s="6"/>
      <c r="R240" s="6"/>
      <c r="S240" s="4"/>
      <c r="T240" s="4"/>
      <c r="U240" s="4"/>
      <c r="V240" s="4"/>
      <c r="W240" s="7"/>
    </row>
    <row r="241" spans="2:23" ht="18">
      <c r="B241" s="49">
        <v>44421</v>
      </c>
      <c r="C241" s="20"/>
      <c r="D241" s="4"/>
      <c r="E241" s="4"/>
      <c r="F241" s="4"/>
      <c r="G241" s="6"/>
      <c r="H241" s="6"/>
      <c r="I241" s="6"/>
      <c r="J241" s="4"/>
      <c r="K241" s="6"/>
      <c r="L241" s="5"/>
      <c r="M241" s="5"/>
      <c r="N241" s="5"/>
      <c r="O241" s="5"/>
      <c r="P241" s="4"/>
      <c r="Q241" s="4"/>
      <c r="R241" s="4"/>
      <c r="S241" s="4"/>
      <c r="T241" s="4"/>
      <c r="U241" s="4"/>
      <c r="V241" s="4"/>
      <c r="W241" s="7"/>
    </row>
    <row r="242" spans="2:23" ht="18">
      <c r="B242" s="49">
        <v>44422</v>
      </c>
      <c r="C242" s="21"/>
      <c r="D242" s="6"/>
      <c r="E242" s="6"/>
      <c r="F242" s="6"/>
      <c r="G242" s="6"/>
      <c r="H242" s="6"/>
      <c r="I242" s="4"/>
      <c r="J242" s="6"/>
      <c r="K242" s="6"/>
      <c r="L242" s="8"/>
      <c r="M242" s="8"/>
      <c r="N242" s="8"/>
      <c r="O242" s="8"/>
      <c r="P242" s="6"/>
      <c r="Q242" s="6"/>
      <c r="R242" s="4"/>
      <c r="S242" s="6"/>
      <c r="T242" s="6"/>
      <c r="U242" s="6"/>
      <c r="V242" s="4"/>
      <c r="W242" s="7"/>
    </row>
    <row r="243" spans="2:23" ht="18">
      <c r="B243" s="49">
        <v>44423</v>
      </c>
      <c r="C243" s="20"/>
      <c r="D243" s="4"/>
      <c r="E243" s="4"/>
      <c r="F243" s="4"/>
      <c r="G243" s="6"/>
      <c r="H243" s="6"/>
      <c r="I243" s="6"/>
      <c r="J243" s="4"/>
      <c r="L243" s="5"/>
      <c r="M243" s="5"/>
      <c r="N243" s="5"/>
      <c r="O243" s="5"/>
      <c r="P243" s="4"/>
      <c r="Q243" s="4"/>
      <c r="R243" s="6"/>
      <c r="S243" s="4"/>
      <c r="T243" s="4"/>
      <c r="U243" s="4"/>
      <c r="V243" s="4"/>
      <c r="W243" s="7"/>
    </row>
    <row r="244" spans="2:23" ht="18">
      <c r="B244" s="49">
        <v>44424</v>
      </c>
      <c r="C244" s="18"/>
      <c r="D244" s="15"/>
      <c r="E244" s="13"/>
      <c r="F244" s="13"/>
      <c r="G244" s="6"/>
      <c r="H244" s="6"/>
      <c r="I244" s="4"/>
      <c r="J244" s="13"/>
      <c r="K244" s="6"/>
      <c r="L244" s="14"/>
      <c r="M244" s="14"/>
      <c r="N244" s="14"/>
      <c r="O244" s="14"/>
      <c r="P244" s="13"/>
      <c r="Q244" s="13"/>
      <c r="R244" s="4"/>
      <c r="S244" s="13"/>
      <c r="T244" s="13"/>
      <c r="U244" s="13"/>
      <c r="V244" s="13"/>
      <c r="W244" s="7"/>
    </row>
    <row r="245" spans="2:23" ht="18">
      <c r="B245" s="49">
        <v>44425</v>
      </c>
      <c r="C245" s="18"/>
      <c r="D245" s="13"/>
      <c r="E245" s="13"/>
      <c r="F245" s="13"/>
      <c r="G245" s="6"/>
      <c r="H245" s="71"/>
      <c r="I245" s="13"/>
      <c r="J245" s="13"/>
      <c r="K245" s="6"/>
      <c r="L245" s="14"/>
      <c r="M245" s="14"/>
      <c r="N245" s="14"/>
      <c r="O245" s="14"/>
      <c r="P245" s="13"/>
      <c r="Q245" s="13"/>
      <c r="R245" s="13"/>
      <c r="S245" s="13"/>
      <c r="T245" s="13"/>
      <c r="U245" s="13"/>
      <c r="V245" s="13"/>
      <c r="W245" s="7"/>
    </row>
    <row r="246" spans="2:23" ht="18">
      <c r="B246" s="49">
        <v>44426</v>
      </c>
      <c r="C246" s="18"/>
      <c r="D246" s="13"/>
      <c r="E246" s="13"/>
      <c r="F246" s="13"/>
      <c r="G246" s="6"/>
      <c r="H246" s="71"/>
      <c r="I246" s="13"/>
      <c r="J246" s="13"/>
      <c r="K246" s="6"/>
      <c r="L246" s="14"/>
      <c r="M246" s="14"/>
      <c r="N246" s="14"/>
      <c r="O246" s="14"/>
      <c r="P246" s="13"/>
      <c r="Q246" s="13"/>
      <c r="R246" s="13"/>
      <c r="S246" s="13"/>
      <c r="T246" s="13"/>
      <c r="U246" s="13"/>
      <c r="V246" s="13"/>
      <c r="W246" s="7"/>
    </row>
    <row r="247" spans="2:23" ht="18">
      <c r="B247" s="49">
        <v>44427</v>
      </c>
      <c r="C247" s="18"/>
      <c r="D247" s="13"/>
      <c r="E247" s="13"/>
      <c r="F247" s="13"/>
      <c r="G247" s="6"/>
      <c r="H247" s="71"/>
      <c r="I247" s="13"/>
      <c r="J247" s="13"/>
      <c r="K247" s="6"/>
      <c r="L247" s="14"/>
      <c r="M247" s="14"/>
      <c r="N247" s="14"/>
      <c r="O247" s="14"/>
      <c r="P247" s="13"/>
      <c r="Q247" s="13"/>
      <c r="R247" s="13"/>
      <c r="S247" s="13"/>
      <c r="T247" s="13"/>
      <c r="U247" s="13"/>
      <c r="V247" s="13"/>
      <c r="W247" s="7"/>
    </row>
    <row r="248" spans="2:23" ht="18">
      <c r="B248" s="49">
        <v>44428</v>
      </c>
      <c r="C248" s="20"/>
      <c r="D248" s="13"/>
      <c r="E248" s="13"/>
      <c r="F248" s="13"/>
      <c r="G248" s="6"/>
      <c r="H248" s="71"/>
      <c r="I248" s="13"/>
      <c r="J248" s="13"/>
      <c r="K248" s="4"/>
      <c r="L248" s="14"/>
      <c r="M248" s="14"/>
      <c r="N248" s="14"/>
      <c r="O248" s="14"/>
      <c r="P248" s="13"/>
      <c r="Q248" s="13"/>
      <c r="R248" s="13"/>
      <c r="S248" s="13"/>
      <c r="T248" s="13"/>
      <c r="U248" s="13"/>
      <c r="V248" s="13"/>
      <c r="W248" s="7"/>
    </row>
    <row r="249" spans="2:23" ht="18">
      <c r="B249" s="49">
        <v>44429</v>
      </c>
      <c r="C249" s="22"/>
      <c r="D249" s="13"/>
      <c r="E249" s="13"/>
      <c r="F249" s="13"/>
      <c r="G249" s="6"/>
      <c r="H249" s="71"/>
      <c r="I249" s="13"/>
      <c r="J249" s="13"/>
      <c r="K249" s="13"/>
      <c r="L249" s="14"/>
      <c r="M249" s="14"/>
      <c r="N249" s="14"/>
      <c r="O249" s="14"/>
      <c r="P249" s="13"/>
      <c r="Q249" s="13"/>
      <c r="R249" s="13"/>
      <c r="S249" s="13"/>
      <c r="T249" s="13"/>
      <c r="U249" s="13"/>
      <c r="V249" s="13"/>
      <c r="W249" s="7"/>
    </row>
    <row r="250" spans="2:23" ht="18.75" thickBot="1">
      <c r="B250" s="19" t="s">
        <v>11</v>
      </c>
      <c r="C250" s="9">
        <f t="shared" ref="C250:W250" si="7">SUM(C229:C249)</f>
        <v>0</v>
      </c>
      <c r="D250" s="9">
        <f t="shared" si="7"/>
        <v>0</v>
      </c>
      <c r="E250" s="9">
        <f t="shared" si="7"/>
        <v>0</v>
      </c>
      <c r="F250" s="9">
        <f t="shared" si="7"/>
        <v>0</v>
      </c>
      <c r="G250" s="9">
        <f t="shared" si="7"/>
        <v>0</v>
      </c>
      <c r="H250" s="9"/>
      <c r="I250" s="9">
        <f t="shared" si="7"/>
        <v>0</v>
      </c>
      <c r="J250" s="9">
        <f t="shared" si="7"/>
        <v>0</v>
      </c>
      <c r="K250" s="9">
        <f t="shared" si="7"/>
        <v>7650</v>
      </c>
      <c r="L250" s="9">
        <f t="shared" si="7"/>
        <v>0</v>
      </c>
      <c r="M250" s="9">
        <f t="shared" si="7"/>
        <v>0</v>
      </c>
      <c r="N250" s="9">
        <f t="shared" si="7"/>
        <v>450</v>
      </c>
      <c r="O250" s="9">
        <f t="shared" si="7"/>
        <v>0</v>
      </c>
      <c r="P250" s="9">
        <f t="shared" si="7"/>
        <v>0</v>
      </c>
      <c r="Q250" s="9">
        <f t="shared" si="7"/>
        <v>0</v>
      </c>
      <c r="R250" s="9">
        <f t="shared" si="7"/>
        <v>10000</v>
      </c>
      <c r="S250" s="9">
        <f t="shared" si="7"/>
        <v>11200</v>
      </c>
      <c r="T250" s="9">
        <f t="shared" si="7"/>
        <v>0</v>
      </c>
      <c r="U250" s="9">
        <f t="shared" si="7"/>
        <v>0</v>
      </c>
      <c r="V250" s="9">
        <f t="shared" si="7"/>
        <v>0</v>
      </c>
      <c r="W250" s="9">
        <f t="shared" si="7"/>
        <v>0</v>
      </c>
    </row>
    <row r="253" spans="2:23">
      <c r="B253" s="119" t="s">
        <v>50</v>
      </c>
      <c r="C253" s="119"/>
      <c r="D253" s="119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</row>
    <row r="254" spans="2:23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</row>
    <row r="255" spans="2:23" ht="15.75" thickBot="1">
      <c r="B255" s="1"/>
      <c r="C255" s="1"/>
      <c r="D255" s="1"/>
      <c r="E255" s="1"/>
      <c r="F255" s="1"/>
      <c r="G255" s="1"/>
      <c r="H255" s="1"/>
      <c r="I255" s="1"/>
      <c r="J255" s="1"/>
      <c r="K255" s="1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7.25" thickBot="1">
      <c r="B256" s="120" t="s">
        <v>0</v>
      </c>
      <c r="C256" s="121" t="s">
        <v>12</v>
      </c>
      <c r="D256" s="122" t="s">
        <v>1</v>
      </c>
      <c r="E256" s="79" t="s">
        <v>15</v>
      </c>
      <c r="F256" s="11"/>
      <c r="G256" s="121" t="s">
        <v>21</v>
      </c>
      <c r="H256" s="83"/>
      <c r="I256" s="121" t="s">
        <v>2</v>
      </c>
      <c r="J256" s="123" t="s">
        <v>16</v>
      </c>
      <c r="K256" s="121" t="s">
        <v>3</v>
      </c>
      <c r="L256" s="125" t="s">
        <v>6</v>
      </c>
      <c r="M256" s="125"/>
      <c r="N256" s="125"/>
      <c r="O256" s="125"/>
      <c r="P256" s="121" t="s">
        <v>4</v>
      </c>
      <c r="Q256" s="125" t="s">
        <v>5</v>
      </c>
      <c r="R256" s="126" t="s">
        <v>19</v>
      </c>
      <c r="S256" s="126" t="s">
        <v>9</v>
      </c>
      <c r="T256" s="126" t="s">
        <v>10</v>
      </c>
      <c r="U256" s="126" t="s">
        <v>20</v>
      </c>
      <c r="V256" s="126" t="s">
        <v>18</v>
      </c>
      <c r="W256" s="126" t="s">
        <v>11</v>
      </c>
    </row>
    <row r="257" spans="2:23" ht="50.25" thickBot="1">
      <c r="B257" s="120"/>
      <c r="C257" s="121"/>
      <c r="D257" s="121"/>
      <c r="E257" s="80" t="s">
        <v>13</v>
      </c>
      <c r="F257" s="80" t="s">
        <v>14</v>
      </c>
      <c r="G257" s="121"/>
      <c r="H257" s="83"/>
      <c r="I257" s="121"/>
      <c r="J257" s="124"/>
      <c r="K257" s="121"/>
      <c r="L257" s="81" t="s">
        <v>6</v>
      </c>
      <c r="M257" s="81" t="s">
        <v>17</v>
      </c>
      <c r="N257" s="81" t="s">
        <v>7</v>
      </c>
      <c r="O257" s="81" t="s">
        <v>8</v>
      </c>
      <c r="P257" s="121"/>
      <c r="Q257" s="125"/>
      <c r="R257" s="127"/>
      <c r="S257" s="127"/>
      <c r="T257" s="127"/>
      <c r="U257" s="127"/>
      <c r="V257" s="127"/>
      <c r="W257" s="127"/>
    </row>
    <row r="258" spans="2:23" ht="18">
      <c r="B258" s="49"/>
      <c r="C258" s="20"/>
      <c r="D258" s="4"/>
      <c r="E258" s="4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4"/>
      <c r="Q258" s="4"/>
      <c r="R258" s="4"/>
      <c r="S258" s="4"/>
      <c r="T258" s="6"/>
      <c r="U258" s="6"/>
      <c r="V258" s="6"/>
      <c r="W258" s="7"/>
    </row>
    <row r="259" spans="2:23" ht="18">
      <c r="B259" s="49"/>
      <c r="C259" s="21"/>
      <c r="D259" s="6"/>
      <c r="E259" s="6"/>
      <c r="F259" s="6"/>
      <c r="G259" s="6"/>
      <c r="H259" s="6"/>
      <c r="I259" s="6"/>
      <c r="J259" s="6"/>
      <c r="K259" s="6"/>
      <c r="L259" s="8"/>
      <c r="M259" s="8"/>
      <c r="N259" s="8"/>
      <c r="O259" s="8"/>
      <c r="P259" s="6"/>
      <c r="Q259" s="6"/>
      <c r="R259" s="4"/>
      <c r="S259" s="4"/>
      <c r="T259" s="4"/>
      <c r="U259" s="4"/>
      <c r="V259" s="4"/>
      <c r="W259" s="7"/>
    </row>
    <row r="260" spans="2:23" ht="18">
      <c r="B260" s="49"/>
      <c r="C260" s="20"/>
      <c r="D260" s="4"/>
      <c r="E260" s="4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4"/>
      <c r="Q260" s="4"/>
      <c r="R260" s="4"/>
      <c r="S260" s="4"/>
      <c r="T260" s="4"/>
      <c r="U260" s="4"/>
      <c r="V260" s="4"/>
      <c r="W260" s="7"/>
    </row>
    <row r="261" spans="2:23" ht="18">
      <c r="B261" s="49"/>
      <c r="C261" s="20"/>
      <c r="D261" s="4"/>
      <c r="E261" s="4"/>
      <c r="F261" s="4"/>
      <c r="G261" s="4"/>
      <c r="H261" s="4"/>
      <c r="I261" s="4"/>
      <c r="J261" s="4"/>
      <c r="K261" s="4"/>
      <c r="L261" s="5"/>
      <c r="M261" s="5"/>
      <c r="N261" s="5"/>
      <c r="O261" s="5"/>
      <c r="P261" s="4"/>
      <c r="Q261" s="4"/>
      <c r="R261" s="4"/>
      <c r="S261" s="4"/>
      <c r="T261" s="6"/>
      <c r="U261" s="6"/>
      <c r="V261" s="6"/>
      <c r="W261" s="7"/>
    </row>
    <row r="262" spans="2:23" ht="18">
      <c r="B262" s="49"/>
      <c r="C262" s="21"/>
      <c r="D262" s="6"/>
      <c r="E262" s="6"/>
      <c r="F262" s="6"/>
      <c r="G262" s="6"/>
      <c r="H262" s="6"/>
      <c r="I262" s="6"/>
      <c r="J262" s="6"/>
      <c r="K262" s="6"/>
      <c r="L262" s="8"/>
      <c r="M262" s="8"/>
      <c r="N262" s="8"/>
      <c r="O262" s="8"/>
      <c r="P262" s="6"/>
      <c r="Q262" s="6"/>
      <c r="R262" s="6"/>
      <c r="S262" s="6"/>
      <c r="T262" s="6"/>
      <c r="U262" s="6"/>
      <c r="V262" s="6"/>
      <c r="W262" s="7"/>
    </row>
    <row r="263" spans="2:23" ht="18">
      <c r="B263" s="49"/>
      <c r="C263" s="21"/>
      <c r="D263" s="6"/>
      <c r="E263" s="6"/>
      <c r="F263" s="6"/>
      <c r="G263" s="6"/>
      <c r="H263" s="6"/>
      <c r="I263" s="6"/>
      <c r="J263" s="6"/>
      <c r="K263" s="6"/>
      <c r="L263" s="8"/>
      <c r="M263" s="8"/>
      <c r="N263" s="8"/>
      <c r="O263" s="8"/>
      <c r="P263" s="6"/>
      <c r="Q263" s="6"/>
      <c r="R263" s="6"/>
      <c r="S263" s="6"/>
      <c r="T263" s="6"/>
      <c r="U263" s="6"/>
      <c r="V263" s="6"/>
      <c r="W263" s="7"/>
    </row>
    <row r="264" spans="2:23" ht="18">
      <c r="B264" s="49"/>
      <c r="C264" s="21"/>
      <c r="D264" s="6"/>
      <c r="E264" s="6"/>
      <c r="F264" s="6"/>
      <c r="G264" s="6"/>
      <c r="H264" s="6"/>
      <c r="I264" s="6"/>
      <c r="J264" s="6"/>
      <c r="K264" s="15"/>
      <c r="L264" s="8"/>
      <c r="M264" s="8"/>
      <c r="N264" s="8"/>
      <c r="O264" s="8"/>
      <c r="P264" s="6"/>
      <c r="Q264" s="6"/>
      <c r="R264" s="6"/>
      <c r="S264" s="6"/>
      <c r="T264" s="6"/>
      <c r="U264" s="6"/>
      <c r="V264" s="6"/>
      <c r="W264" s="7"/>
    </row>
    <row r="265" spans="2:23" ht="18">
      <c r="B265" s="49"/>
      <c r="C265" s="21"/>
      <c r="D265" s="6"/>
      <c r="E265" s="6"/>
      <c r="F265" s="6"/>
      <c r="G265" s="6"/>
      <c r="H265" s="6"/>
      <c r="I265" s="6"/>
      <c r="J265" s="6"/>
      <c r="K265" s="6"/>
      <c r="L265" s="8"/>
      <c r="M265" s="8"/>
      <c r="N265" s="8"/>
      <c r="O265" s="8"/>
      <c r="P265" s="6"/>
      <c r="Q265" s="6"/>
      <c r="R265" s="4"/>
      <c r="S265" s="4"/>
      <c r="T265" s="4"/>
      <c r="U265" s="4"/>
      <c r="V265" s="4"/>
      <c r="W265" s="7"/>
    </row>
    <row r="266" spans="2:23" ht="18">
      <c r="B266" s="49"/>
      <c r="C266" s="21"/>
      <c r="D266" s="6"/>
      <c r="E266" s="6"/>
      <c r="F266" s="6"/>
      <c r="G266" s="6"/>
      <c r="H266" s="6"/>
      <c r="I266" s="6"/>
      <c r="J266" s="6"/>
      <c r="K266" s="4"/>
      <c r="L266" s="8"/>
      <c r="M266" s="8"/>
      <c r="N266" s="8"/>
      <c r="O266" s="8"/>
      <c r="P266" s="6"/>
      <c r="Q266" s="6"/>
      <c r="R266" s="6"/>
      <c r="S266" s="6"/>
      <c r="T266" s="6"/>
      <c r="U266" s="6"/>
      <c r="V266" s="4"/>
      <c r="W266" s="7"/>
    </row>
    <row r="267" spans="2:23" ht="18">
      <c r="B267" s="49"/>
      <c r="C267" s="21"/>
      <c r="D267" s="6"/>
      <c r="E267" s="6"/>
      <c r="F267" s="6"/>
      <c r="G267" s="6"/>
      <c r="H267" s="6"/>
      <c r="I267" s="6"/>
      <c r="J267" s="6"/>
      <c r="K267" s="4"/>
      <c r="L267" s="8"/>
      <c r="M267" s="8"/>
      <c r="N267" s="8"/>
      <c r="O267" s="8"/>
      <c r="P267" s="6"/>
      <c r="Q267" s="6"/>
      <c r="R267" s="15"/>
      <c r="S267" s="6"/>
      <c r="T267" s="6"/>
      <c r="U267" s="6"/>
      <c r="V267" s="4"/>
      <c r="W267" s="7"/>
    </row>
    <row r="268" spans="2:23" ht="18">
      <c r="B268" s="49"/>
      <c r="C268" s="21"/>
      <c r="D268" s="6"/>
      <c r="E268" s="6"/>
      <c r="F268" s="6"/>
      <c r="G268" s="6"/>
      <c r="H268" s="6"/>
      <c r="I268" s="6"/>
      <c r="J268" s="6"/>
      <c r="K268" s="6"/>
      <c r="L268" s="8"/>
      <c r="M268" s="8"/>
      <c r="N268" s="8"/>
      <c r="O268" s="8"/>
      <c r="P268" s="6"/>
      <c r="Q268" s="6"/>
      <c r="R268" s="6"/>
      <c r="S268" s="6"/>
      <c r="T268" s="6"/>
      <c r="U268" s="6"/>
      <c r="V268" s="4"/>
      <c r="W268" s="7"/>
    </row>
    <row r="269" spans="2:23" ht="18">
      <c r="B269" s="49"/>
      <c r="C269" s="21"/>
      <c r="D269" s="6"/>
      <c r="E269" s="6"/>
      <c r="F269" s="6"/>
      <c r="G269" s="6"/>
      <c r="H269" s="6"/>
      <c r="I269" s="6"/>
      <c r="J269" s="6"/>
      <c r="K269" s="6"/>
      <c r="L269" s="8"/>
      <c r="M269" s="23"/>
      <c r="N269" s="8"/>
      <c r="O269" s="8"/>
      <c r="P269" s="6"/>
      <c r="Q269" s="6"/>
      <c r="R269" s="6"/>
      <c r="S269" s="4"/>
      <c r="T269" s="4"/>
      <c r="U269" s="4"/>
      <c r="V269" s="4"/>
      <c r="W269" s="7"/>
    </row>
    <row r="270" spans="2:23" ht="18">
      <c r="B270" s="49"/>
      <c r="C270" s="20"/>
      <c r="D270" s="4"/>
      <c r="E270" s="4"/>
      <c r="F270" s="4"/>
      <c r="G270" s="6"/>
      <c r="H270" s="6"/>
      <c r="I270" s="6"/>
      <c r="J270" s="4"/>
      <c r="K270" s="6"/>
      <c r="L270" s="5"/>
      <c r="M270" s="5"/>
      <c r="N270" s="5"/>
      <c r="O270" s="5"/>
      <c r="P270" s="4"/>
      <c r="Q270" s="4"/>
      <c r="R270" s="4"/>
      <c r="S270" s="4"/>
      <c r="T270" s="4"/>
      <c r="U270" s="4"/>
      <c r="V270" s="4"/>
      <c r="W270" s="7"/>
    </row>
    <row r="271" spans="2:23" ht="18">
      <c r="B271" s="49"/>
      <c r="C271" s="21"/>
      <c r="D271" s="6"/>
      <c r="E271" s="6"/>
      <c r="F271" s="6"/>
      <c r="G271" s="6"/>
      <c r="H271" s="6"/>
      <c r="I271" s="4"/>
      <c r="J271" s="6"/>
      <c r="K271" s="6"/>
      <c r="L271" s="8"/>
      <c r="M271" s="8"/>
      <c r="N271" s="8"/>
      <c r="O271" s="8"/>
      <c r="P271" s="6"/>
      <c r="Q271" s="6"/>
      <c r="R271" s="4"/>
      <c r="S271" s="6"/>
      <c r="T271" s="6"/>
      <c r="U271" s="6"/>
      <c r="V271" s="4"/>
      <c r="W271" s="7"/>
    </row>
    <row r="272" spans="2:23" ht="18">
      <c r="B272" s="49"/>
      <c r="C272" s="20"/>
      <c r="D272" s="4"/>
      <c r="E272" s="4"/>
      <c r="F272" s="4"/>
      <c r="G272" s="6"/>
      <c r="H272" s="6"/>
      <c r="I272" s="6"/>
      <c r="J272" s="4"/>
      <c r="L272" s="5"/>
      <c r="M272" s="5"/>
      <c r="N272" s="5"/>
      <c r="O272" s="5"/>
      <c r="P272" s="4"/>
      <c r="Q272" s="4"/>
      <c r="R272" s="6"/>
      <c r="S272" s="4"/>
      <c r="T272" s="4"/>
      <c r="U272" s="4"/>
      <c r="V272" s="4"/>
      <c r="W272" s="7"/>
    </row>
    <row r="273" spans="2:23" ht="18">
      <c r="B273" s="49"/>
      <c r="C273" s="18"/>
      <c r="D273" s="15"/>
      <c r="E273" s="13"/>
      <c r="F273" s="13"/>
      <c r="G273" s="6"/>
      <c r="H273" s="6"/>
      <c r="I273" s="4"/>
      <c r="J273" s="13"/>
      <c r="K273" s="6"/>
      <c r="L273" s="14"/>
      <c r="M273" s="14"/>
      <c r="N273" s="14"/>
      <c r="O273" s="14"/>
      <c r="P273" s="13"/>
      <c r="Q273" s="13"/>
      <c r="R273" s="4"/>
      <c r="S273" s="13"/>
      <c r="T273" s="13"/>
      <c r="U273" s="13"/>
      <c r="V273" s="13"/>
      <c r="W273" s="7"/>
    </row>
    <row r="274" spans="2:23" ht="18">
      <c r="B274" s="3"/>
      <c r="C274" s="18"/>
      <c r="D274" s="13"/>
      <c r="E274" s="13"/>
      <c r="F274" s="13"/>
      <c r="G274" s="6"/>
      <c r="H274" s="71"/>
      <c r="I274" s="13"/>
      <c r="J274" s="13"/>
      <c r="K274" s="6"/>
      <c r="L274" s="14"/>
      <c r="M274" s="14"/>
      <c r="N274" s="14"/>
      <c r="O274" s="14"/>
      <c r="P274" s="13"/>
      <c r="Q274" s="13"/>
      <c r="R274" s="13"/>
      <c r="S274" s="13"/>
      <c r="T274" s="13"/>
      <c r="U274" s="13"/>
      <c r="V274" s="13"/>
      <c r="W274" s="7"/>
    </row>
    <row r="275" spans="2:23" ht="18">
      <c r="B275" s="3"/>
      <c r="C275" s="18"/>
      <c r="D275" s="13"/>
      <c r="E275" s="13"/>
      <c r="F275" s="13"/>
      <c r="G275" s="6"/>
      <c r="H275" s="71"/>
      <c r="I275" s="13"/>
      <c r="J275" s="13"/>
      <c r="K275" s="6"/>
      <c r="L275" s="14"/>
      <c r="M275" s="14"/>
      <c r="N275" s="14"/>
      <c r="O275" s="14"/>
      <c r="P275" s="13"/>
      <c r="Q275" s="13"/>
      <c r="R275" s="13"/>
      <c r="S275" s="13"/>
      <c r="T275" s="13"/>
      <c r="U275" s="13"/>
      <c r="V275" s="13"/>
      <c r="W275" s="7"/>
    </row>
    <row r="276" spans="2:23" ht="18">
      <c r="B276" s="3"/>
      <c r="C276" s="18"/>
      <c r="D276" s="13"/>
      <c r="E276" s="13"/>
      <c r="F276" s="13"/>
      <c r="G276" s="6"/>
      <c r="H276" s="71"/>
      <c r="I276" s="13"/>
      <c r="J276" s="13"/>
      <c r="K276" s="6"/>
      <c r="L276" s="14"/>
      <c r="M276" s="14"/>
      <c r="N276" s="14"/>
      <c r="O276" s="14"/>
      <c r="P276" s="13"/>
      <c r="Q276" s="13"/>
      <c r="R276" s="13"/>
      <c r="S276" s="13"/>
      <c r="T276" s="13"/>
      <c r="U276" s="13"/>
      <c r="V276" s="13"/>
      <c r="W276" s="7"/>
    </row>
    <row r="277" spans="2:23" ht="18">
      <c r="B277" s="3"/>
      <c r="C277" s="20"/>
      <c r="D277" s="13"/>
      <c r="E277" s="13"/>
      <c r="F277" s="13"/>
      <c r="G277" s="6"/>
      <c r="H277" s="71"/>
      <c r="I277" s="13"/>
      <c r="J277" s="13"/>
      <c r="K277" s="4"/>
      <c r="L277" s="14"/>
      <c r="M277" s="14"/>
      <c r="N277" s="14"/>
      <c r="O277" s="14"/>
      <c r="P277" s="13"/>
      <c r="Q277" s="13"/>
      <c r="R277" s="13"/>
      <c r="S277" s="13"/>
      <c r="T277" s="13"/>
      <c r="U277" s="13"/>
      <c r="V277" s="13"/>
      <c r="W277" s="7"/>
    </row>
    <row r="278" spans="2:23" ht="18">
      <c r="B278" s="3"/>
      <c r="C278" s="22"/>
      <c r="D278" s="13"/>
      <c r="E278" s="13"/>
      <c r="F278" s="13"/>
      <c r="G278" s="6"/>
      <c r="H278" s="71"/>
      <c r="I278" s="13"/>
      <c r="J278" s="13"/>
      <c r="K278" s="13"/>
      <c r="L278" s="14"/>
      <c r="M278" s="14"/>
      <c r="N278" s="14"/>
      <c r="O278" s="14"/>
      <c r="P278" s="13"/>
      <c r="Q278" s="13"/>
      <c r="R278" s="13"/>
      <c r="S278" s="13"/>
      <c r="T278" s="13"/>
      <c r="U278" s="13"/>
      <c r="V278" s="13"/>
      <c r="W278" s="7"/>
    </row>
    <row r="279" spans="2:23" ht="18.75" thickBot="1">
      <c r="B279" s="19" t="s">
        <v>11</v>
      </c>
      <c r="C279" s="9">
        <f t="shared" ref="C279:W279" si="8">SUM(C258:C278)</f>
        <v>0</v>
      </c>
      <c r="D279" s="9">
        <f t="shared" si="8"/>
        <v>0</v>
      </c>
      <c r="E279" s="9">
        <f t="shared" si="8"/>
        <v>0</v>
      </c>
      <c r="F279" s="9">
        <f t="shared" si="8"/>
        <v>0</v>
      </c>
      <c r="G279" s="9">
        <f t="shared" si="8"/>
        <v>0</v>
      </c>
      <c r="H279" s="9"/>
      <c r="I279" s="9">
        <f t="shared" si="8"/>
        <v>0</v>
      </c>
      <c r="J279" s="9">
        <f t="shared" si="8"/>
        <v>0</v>
      </c>
      <c r="K279" s="9">
        <f t="shared" si="8"/>
        <v>0</v>
      </c>
      <c r="L279" s="9">
        <f t="shared" si="8"/>
        <v>0</v>
      </c>
      <c r="M279" s="9">
        <f t="shared" si="8"/>
        <v>0</v>
      </c>
      <c r="N279" s="9">
        <f t="shared" si="8"/>
        <v>0</v>
      </c>
      <c r="O279" s="9">
        <f t="shared" si="8"/>
        <v>0</v>
      </c>
      <c r="P279" s="9">
        <f t="shared" si="8"/>
        <v>0</v>
      </c>
      <c r="Q279" s="9">
        <f t="shared" si="8"/>
        <v>0</v>
      </c>
      <c r="R279" s="9">
        <f t="shared" si="8"/>
        <v>0</v>
      </c>
      <c r="S279" s="9">
        <f t="shared" si="8"/>
        <v>0</v>
      </c>
      <c r="T279" s="9">
        <f t="shared" si="8"/>
        <v>0</v>
      </c>
      <c r="U279" s="9">
        <f t="shared" si="8"/>
        <v>0</v>
      </c>
      <c r="V279" s="9">
        <f t="shared" si="8"/>
        <v>0</v>
      </c>
      <c r="W279" s="9">
        <f t="shared" si="8"/>
        <v>0</v>
      </c>
    </row>
    <row r="282" spans="2:23">
      <c r="B282" s="119" t="s">
        <v>51</v>
      </c>
      <c r="C282" s="119"/>
      <c r="D282" s="119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</row>
    <row r="283" spans="2:2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</row>
    <row r="284" spans="2:23" ht="15.75" thickBot="1">
      <c r="B284" s="1"/>
      <c r="C284" s="1"/>
      <c r="D284" s="1"/>
      <c r="E284" s="1"/>
      <c r="F284" s="1"/>
      <c r="G284" s="1"/>
      <c r="H284" s="1"/>
      <c r="I284" s="1"/>
      <c r="J284" s="1"/>
      <c r="K284" s="1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7.25" thickBot="1">
      <c r="B285" s="120" t="s">
        <v>0</v>
      </c>
      <c r="C285" s="121" t="s">
        <v>12</v>
      </c>
      <c r="D285" s="122" t="s">
        <v>1</v>
      </c>
      <c r="E285" s="79" t="s">
        <v>15</v>
      </c>
      <c r="F285" s="11"/>
      <c r="G285" s="121" t="s">
        <v>21</v>
      </c>
      <c r="H285" s="83"/>
      <c r="I285" s="121" t="s">
        <v>2</v>
      </c>
      <c r="J285" s="123" t="s">
        <v>16</v>
      </c>
      <c r="K285" s="121" t="s">
        <v>3</v>
      </c>
      <c r="L285" s="125" t="s">
        <v>6</v>
      </c>
      <c r="M285" s="125"/>
      <c r="N285" s="125"/>
      <c r="O285" s="125"/>
      <c r="P285" s="121" t="s">
        <v>4</v>
      </c>
      <c r="Q285" s="125" t="s">
        <v>5</v>
      </c>
      <c r="R285" s="126" t="s">
        <v>19</v>
      </c>
      <c r="S285" s="126" t="s">
        <v>9</v>
      </c>
      <c r="T285" s="126" t="s">
        <v>10</v>
      </c>
      <c r="U285" s="126" t="s">
        <v>20</v>
      </c>
      <c r="V285" s="126" t="s">
        <v>18</v>
      </c>
      <c r="W285" s="126" t="s">
        <v>11</v>
      </c>
    </row>
    <row r="286" spans="2:23" ht="50.25" thickBot="1">
      <c r="B286" s="120"/>
      <c r="C286" s="121"/>
      <c r="D286" s="121"/>
      <c r="E286" s="80" t="s">
        <v>13</v>
      </c>
      <c r="F286" s="80" t="s">
        <v>14</v>
      </c>
      <c r="G286" s="121"/>
      <c r="H286" s="83"/>
      <c r="I286" s="121"/>
      <c r="J286" s="124"/>
      <c r="K286" s="121"/>
      <c r="L286" s="81" t="s">
        <v>6</v>
      </c>
      <c r="M286" s="81" t="s">
        <v>17</v>
      </c>
      <c r="N286" s="81" t="s">
        <v>7</v>
      </c>
      <c r="O286" s="81" t="s">
        <v>8</v>
      </c>
      <c r="P286" s="121"/>
      <c r="Q286" s="125"/>
      <c r="R286" s="127"/>
      <c r="S286" s="127"/>
      <c r="T286" s="127"/>
      <c r="U286" s="127"/>
      <c r="V286" s="127"/>
      <c r="W286" s="127"/>
    </row>
    <row r="287" spans="2:23" ht="18">
      <c r="B287" s="49"/>
      <c r="C287" s="20"/>
      <c r="D287" s="4"/>
      <c r="E287" s="4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4"/>
      <c r="Q287" s="4"/>
      <c r="R287" s="4"/>
      <c r="S287" s="4"/>
      <c r="T287" s="6"/>
      <c r="U287" s="6"/>
      <c r="V287" s="6"/>
      <c r="W287" s="7"/>
    </row>
    <row r="288" spans="2:23" ht="18">
      <c r="B288" s="49"/>
      <c r="C288" s="21"/>
      <c r="D288" s="6"/>
      <c r="E288" s="6"/>
      <c r="F288" s="6"/>
      <c r="G288" s="6"/>
      <c r="H288" s="6"/>
      <c r="I288" s="6"/>
      <c r="J288" s="6"/>
      <c r="K288" s="6"/>
      <c r="L288" s="8"/>
      <c r="M288" s="8"/>
      <c r="N288" s="8"/>
      <c r="O288" s="8"/>
      <c r="P288" s="6"/>
      <c r="Q288" s="6"/>
      <c r="R288" s="4"/>
      <c r="S288" s="4"/>
      <c r="T288" s="4"/>
      <c r="U288" s="4"/>
      <c r="V288" s="4"/>
      <c r="W288" s="7"/>
    </row>
    <row r="289" spans="2:23" ht="18">
      <c r="B289" s="49"/>
      <c r="C289" s="20"/>
      <c r="D289" s="4"/>
      <c r="E289" s="4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4"/>
      <c r="Q289" s="4"/>
      <c r="R289" s="4"/>
      <c r="S289" s="4"/>
      <c r="T289" s="4"/>
      <c r="U289" s="4"/>
      <c r="V289" s="4"/>
      <c r="W289" s="7"/>
    </row>
    <row r="290" spans="2:23" ht="18">
      <c r="B290" s="49"/>
      <c r="C290" s="20"/>
      <c r="D290" s="4"/>
      <c r="E290" s="4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4"/>
      <c r="Q290" s="4"/>
      <c r="R290" s="4"/>
      <c r="S290" s="4"/>
      <c r="T290" s="6"/>
      <c r="U290" s="6"/>
      <c r="V290" s="6"/>
      <c r="W290" s="7"/>
    </row>
    <row r="291" spans="2:23" ht="18">
      <c r="B291" s="49"/>
      <c r="C291" s="21"/>
      <c r="D291" s="6"/>
      <c r="E291" s="6"/>
      <c r="F291" s="6"/>
      <c r="G291" s="6"/>
      <c r="H291" s="6"/>
      <c r="I291" s="6"/>
      <c r="J291" s="6"/>
      <c r="K291" s="6"/>
      <c r="L291" s="8"/>
      <c r="M291" s="8"/>
      <c r="N291" s="8"/>
      <c r="O291" s="8"/>
      <c r="P291" s="6"/>
      <c r="Q291" s="6"/>
      <c r="R291" s="6"/>
      <c r="S291" s="6"/>
      <c r="T291" s="6"/>
      <c r="U291" s="6"/>
      <c r="V291" s="6"/>
      <c r="W291" s="7"/>
    </row>
    <row r="292" spans="2:23" ht="18">
      <c r="B292" s="49"/>
      <c r="C292" s="21"/>
      <c r="D292" s="6"/>
      <c r="E292" s="6"/>
      <c r="F292" s="6"/>
      <c r="G292" s="6"/>
      <c r="H292" s="6"/>
      <c r="I292" s="6"/>
      <c r="J292" s="6"/>
      <c r="K292" s="6"/>
      <c r="L292" s="8"/>
      <c r="M292" s="8"/>
      <c r="N292" s="8"/>
      <c r="O292" s="8"/>
      <c r="P292" s="6"/>
      <c r="Q292" s="6"/>
      <c r="R292" s="6"/>
      <c r="S292" s="6"/>
      <c r="T292" s="6"/>
      <c r="U292" s="6"/>
      <c r="V292" s="6"/>
      <c r="W292" s="7"/>
    </row>
    <row r="293" spans="2:23" ht="18">
      <c r="B293" s="49"/>
      <c r="C293" s="21"/>
      <c r="D293" s="6"/>
      <c r="E293" s="6"/>
      <c r="F293" s="6"/>
      <c r="G293" s="6"/>
      <c r="H293" s="6"/>
      <c r="I293" s="6"/>
      <c r="J293" s="6"/>
      <c r="K293" s="15"/>
      <c r="L293" s="8"/>
      <c r="M293" s="8"/>
      <c r="N293" s="8"/>
      <c r="O293" s="8"/>
      <c r="P293" s="6"/>
      <c r="Q293" s="6"/>
      <c r="R293" s="6"/>
      <c r="S293" s="6"/>
      <c r="T293" s="6"/>
      <c r="U293" s="6"/>
      <c r="V293" s="6"/>
      <c r="W293" s="7"/>
    </row>
    <row r="294" spans="2:23" ht="18">
      <c r="B294" s="49"/>
      <c r="C294" s="21"/>
      <c r="D294" s="6"/>
      <c r="E294" s="6"/>
      <c r="F294" s="6"/>
      <c r="G294" s="6"/>
      <c r="H294" s="6"/>
      <c r="I294" s="6"/>
      <c r="J294" s="6"/>
      <c r="K294" s="6"/>
      <c r="L294" s="8"/>
      <c r="M294" s="8"/>
      <c r="N294" s="8"/>
      <c r="O294" s="8"/>
      <c r="P294" s="6"/>
      <c r="Q294" s="6"/>
      <c r="R294" s="4"/>
      <c r="S294" s="4"/>
      <c r="T294" s="4"/>
      <c r="U294" s="4"/>
      <c r="V294" s="4"/>
      <c r="W294" s="7"/>
    </row>
    <row r="295" spans="2:23" ht="18">
      <c r="B295" s="49"/>
      <c r="C295" s="21"/>
      <c r="D295" s="6"/>
      <c r="E295" s="6"/>
      <c r="F295" s="6"/>
      <c r="G295" s="6"/>
      <c r="H295" s="6"/>
      <c r="I295" s="6"/>
      <c r="J295" s="6"/>
      <c r="K295" s="4"/>
      <c r="L295" s="8"/>
      <c r="M295" s="8"/>
      <c r="N295" s="8"/>
      <c r="O295" s="8"/>
      <c r="P295" s="6"/>
      <c r="Q295" s="6"/>
      <c r="R295" s="6"/>
      <c r="S295" s="6"/>
      <c r="T295" s="6"/>
      <c r="U295" s="6"/>
      <c r="V295" s="4"/>
      <c r="W295" s="7"/>
    </row>
    <row r="296" spans="2:23" ht="18">
      <c r="B296" s="49"/>
      <c r="C296" s="21"/>
      <c r="D296" s="6"/>
      <c r="E296" s="6"/>
      <c r="F296" s="6"/>
      <c r="G296" s="6"/>
      <c r="H296" s="6"/>
      <c r="I296" s="6"/>
      <c r="J296" s="6"/>
      <c r="K296" s="4"/>
      <c r="L296" s="8"/>
      <c r="M296" s="8"/>
      <c r="N296" s="8"/>
      <c r="O296" s="8"/>
      <c r="P296" s="6"/>
      <c r="Q296" s="6"/>
      <c r="R296" s="15"/>
      <c r="S296" s="6"/>
      <c r="T296" s="6"/>
      <c r="U296" s="6"/>
      <c r="V296" s="4"/>
      <c r="W296" s="7"/>
    </row>
    <row r="297" spans="2:23" ht="18">
      <c r="B297" s="49"/>
      <c r="C297" s="21"/>
      <c r="D297" s="6"/>
      <c r="E297" s="6"/>
      <c r="F297" s="6"/>
      <c r="G297" s="6"/>
      <c r="H297" s="6"/>
      <c r="I297" s="6"/>
      <c r="J297" s="6"/>
      <c r="K297" s="6"/>
      <c r="L297" s="8"/>
      <c r="M297" s="8"/>
      <c r="N297" s="8"/>
      <c r="O297" s="8"/>
      <c r="P297" s="6"/>
      <c r="Q297" s="6"/>
      <c r="R297" s="6"/>
      <c r="S297" s="6"/>
      <c r="T297" s="6"/>
      <c r="U297" s="6"/>
      <c r="V297" s="4"/>
      <c r="W297" s="7"/>
    </row>
    <row r="298" spans="2:23" ht="18">
      <c r="B298" s="49"/>
      <c r="C298" s="21"/>
      <c r="D298" s="6"/>
      <c r="E298" s="6"/>
      <c r="F298" s="6"/>
      <c r="G298" s="6"/>
      <c r="H298" s="6"/>
      <c r="I298" s="6"/>
      <c r="J298" s="6"/>
      <c r="K298" s="6"/>
      <c r="L298" s="8"/>
      <c r="M298" s="23"/>
      <c r="N298" s="8"/>
      <c r="O298" s="8"/>
      <c r="P298" s="6"/>
      <c r="Q298" s="6"/>
      <c r="R298" s="6"/>
      <c r="S298" s="4"/>
      <c r="T298" s="4"/>
      <c r="U298" s="4"/>
      <c r="V298" s="4"/>
      <c r="W298" s="7"/>
    </row>
    <row r="299" spans="2:23" ht="18">
      <c r="B299" s="49"/>
      <c r="C299" s="20"/>
      <c r="D299" s="4"/>
      <c r="E299" s="4"/>
      <c r="F299" s="4"/>
      <c r="G299" s="6"/>
      <c r="H299" s="6"/>
      <c r="I299" s="6"/>
      <c r="J299" s="4"/>
      <c r="K299" s="6"/>
      <c r="L299" s="5"/>
      <c r="M299" s="5"/>
      <c r="N299" s="5"/>
      <c r="O299" s="5"/>
      <c r="P299" s="4"/>
      <c r="Q299" s="4"/>
      <c r="R299" s="4"/>
      <c r="S299" s="4"/>
      <c r="T299" s="4"/>
      <c r="U299" s="4"/>
      <c r="V299" s="4"/>
      <c r="W299" s="7"/>
    </row>
    <row r="300" spans="2:23" ht="18">
      <c r="B300" s="49"/>
      <c r="C300" s="21"/>
      <c r="D300" s="6"/>
      <c r="E300" s="6"/>
      <c r="F300" s="6"/>
      <c r="G300" s="6"/>
      <c r="H300" s="6"/>
      <c r="I300" s="4"/>
      <c r="J300" s="6"/>
      <c r="K300" s="6"/>
      <c r="L300" s="8"/>
      <c r="M300" s="8"/>
      <c r="N300" s="8"/>
      <c r="O300" s="8"/>
      <c r="P300" s="6"/>
      <c r="Q300" s="6"/>
      <c r="R300" s="4"/>
      <c r="S300" s="6"/>
      <c r="T300" s="6"/>
      <c r="U300" s="6"/>
      <c r="V300" s="4"/>
      <c r="W300" s="7"/>
    </row>
    <row r="301" spans="2:23" ht="18">
      <c r="B301" s="49"/>
      <c r="C301" s="20"/>
      <c r="D301" s="4"/>
      <c r="E301" s="4"/>
      <c r="F301" s="4"/>
      <c r="G301" s="6"/>
      <c r="H301" s="6"/>
      <c r="I301" s="6"/>
      <c r="J301" s="4"/>
      <c r="L301" s="5"/>
      <c r="M301" s="5"/>
      <c r="N301" s="5"/>
      <c r="O301" s="5"/>
      <c r="P301" s="4"/>
      <c r="Q301" s="4"/>
      <c r="R301" s="6"/>
      <c r="S301" s="4"/>
      <c r="T301" s="4"/>
      <c r="U301" s="4"/>
      <c r="V301" s="4"/>
      <c r="W301" s="7"/>
    </row>
    <row r="302" spans="2:23" ht="18">
      <c r="B302" s="49"/>
      <c r="C302" s="18"/>
      <c r="D302" s="15"/>
      <c r="E302" s="13"/>
      <c r="F302" s="13"/>
      <c r="G302" s="6"/>
      <c r="H302" s="6"/>
      <c r="I302" s="4"/>
      <c r="J302" s="13"/>
      <c r="K302" s="6"/>
      <c r="L302" s="14"/>
      <c r="M302" s="14"/>
      <c r="N302" s="14"/>
      <c r="O302" s="14"/>
      <c r="P302" s="13"/>
      <c r="Q302" s="13"/>
      <c r="R302" s="4"/>
      <c r="S302" s="13"/>
      <c r="T302" s="13"/>
      <c r="U302" s="13"/>
      <c r="V302" s="13"/>
      <c r="W302" s="7"/>
    </row>
    <row r="303" spans="2:23" ht="18">
      <c r="B303" s="3"/>
      <c r="C303" s="18"/>
      <c r="D303" s="13"/>
      <c r="E303" s="13"/>
      <c r="F303" s="13"/>
      <c r="G303" s="6"/>
      <c r="H303" s="71"/>
      <c r="I303" s="13"/>
      <c r="J303" s="13"/>
      <c r="K303" s="6"/>
      <c r="L303" s="14"/>
      <c r="M303" s="14"/>
      <c r="N303" s="14"/>
      <c r="O303" s="14"/>
      <c r="P303" s="13"/>
      <c r="Q303" s="13"/>
      <c r="R303" s="13"/>
      <c r="S303" s="13"/>
      <c r="T303" s="13"/>
      <c r="U303" s="13"/>
      <c r="V303" s="13"/>
      <c r="W303" s="7"/>
    </row>
    <row r="304" spans="2:23" ht="18">
      <c r="B304" s="3"/>
      <c r="C304" s="18"/>
      <c r="D304" s="13"/>
      <c r="E304" s="13"/>
      <c r="F304" s="13"/>
      <c r="G304" s="6"/>
      <c r="H304" s="71"/>
      <c r="I304" s="13"/>
      <c r="J304" s="13"/>
      <c r="K304" s="6"/>
      <c r="L304" s="14"/>
      <c r="M304" s="14"/>
      <c r="N304" s="14"/>
      <c r="O304" s="14"/>
      <c r="P304" s="13"/>
      <c r="Q304" s="13"/>
      <c r="R304" s="13"/>
      <c r="S304" s="13"/>
      <c r="T304" s="13"/>
      <c r="U304" s="13"/>
      <c r="V304" s="13"/>
      <c r="W304" s="7"/>
    </row>
    <row r="305" spans="2:23" ht="18">
      <c r="B305" s="3"/>
      <c r="C305" s="18"/>
      <c r="D305" s="13"/>
      <c r="E305" s="13"/>
      <c r="F305" s="13"/>
      <c r="G305" s="6"/>
      <c r="H305" s="71"/>
      <c r="I305" s="13"/>
      <c r="J305" s="13"/>
      <c r="K305" s="6"/>
      <c r="L305" s="14"/>
      <c r="M305" s="14"/>
      <c r="N305" s="14"/>
      <c r="O305" s="14"/>
      <c r="P305" s="13"/>
      <c r="Q305" s="13"/>
      <c r="R305" s="13"/>
      <c r="S305" s="13"/>
      <c r="T305" s="13"/>
      <c r="U305" s="13"/>
      <c r="V305" s="13"/>
      <c r="W305" s="7"/>
    </row>
    <row r="306" spans="2:23" ht="18">
      <c r="B306" s="3"/>
      <c r="C306" s="20"/>
      <c r="D306" s="13"/>
      <c r="E306" s="13"/>
      <c r="F306" s="13"/>
      <c r="G306" s="6"/>
      <c r="H306" s="71"/>
      <c r="I306" s="13"/>
      <c r="J306" s="13"/>
      <c r="K306" s="4"/>
      <c r="L306" s="14"/>
      <c r="M306" s="14"/>
      <c r="N306" s="14"/>
      <c r="O306" s="14"/>
      <c r="P306" s="13"/>
      <c r="Q306" s="13"/>
      <c r="R306" s="13"/>
      <c r="S306" s="13"/>
      <c r="T306" s="13"/>
      <c r="U306" s="13"/>
      <c r="V306" s="13"/>
      <c r="W306" s="7"/>
    </row>
    <row r="307" spans="2:23" ht="18">
      <c r="B307" s="3"/>
      <c r="C307" s="22"/>
      <c r="D307" s="13"/>
      <c r="E307" s="13"/>
      <c r="F307" s="13"/>
      <c r="G307" s="6"/>
      <c r="H307" s="71"/>
      <c r="I307" s="13"/>
      <c r="J307" s="13"/>
      <c r="K307" s="13"/>
      <c r="L307" s="14"/>
      <c r="M307" s="14"/>
      <c r="N307" s="14"/>
      <c r="O307" s="14"/>
      <c r="P307" s="13"/>
      <c r="Q307" s="13"/>
      <c r="R307" s="13"/>
      <c r="S307" s="13"/>
      <c r="T307" s="13"/>
      <c r="U307" s="13"/>
      <c r="V307" s="13"/>
      <c r="W307" s="7"/>
    </row>
    <row r="308" spans="2:23" ht="18.75" thickBot="1">
      <c r="B308" s="19" t="s">
        <v>11</v>
      </c>
      <c r="C308" s="9">
        <f t="shared" ref="C308:W308" si="9">SUM(C287:C307)</f>
        <v>0</v>
      </c>
      <c r="D308" s="9">
        <f t="shared" si="9"/>
        <v>0</v>
      </c>
      <c r="E308" s="9">
        <f t="shared" si="9"/>
        <v>0</v>
      </c>
      <c r="F308" s="9">
        <f t="shared" si="9"/>
        <v>0</v>
      </c>
      <c r="G308" s="9">
        <f t="shared" si="9"/>
        <v>0</v>
      </c>
      <c r="H308" s="9"/>
      <c r="I308" s="9">
        <f t="shared" si="9"/>
        <v>0</v>
      </c>
      <c r="J308" s="9">
        <f t="shared" si="9"/>
        <v>0</v>
      </c>
      <c r="K308" s="9">
        <f t="shared" si="9"/>
        <v>0</v>
      </c>
      <c r="L308" s="9">
        <f t="shared" si="9"/>
        <v>0</v>
      </c>
      <c r="M308" s="9">
        <f t="shared" si="9"/>
        <v>0</v>
      </c>
      <c r="N308" s="9">
        <f t="shared" si="9"/>
        <v>0</v>
      </c>
      <c r="O308" s="9">
        <f t="shared" si="9"/>
        <v>0</v>
      </c>
      <c r="P308" s="9">
        <f t="shared" si="9"/>
        <v>0</v>
      </c>
      <c r="Q308" s="9">
        <f t="shared" si="9"/>
        <v>0</v>
      </c>
      <c r="R308" s="9">
        <f t="shared" si="9"/>
        <v>0</v>
      </c>
      <c r="S308" s="9">
        <f t="shared" si="9"/>
        <v>0</v>
      </c>
      <c r="T308" s="9">
        <f t="shared" si="9"/>
        <v>0</v>
      </c>
      <c r="U308" s="9">
        <f t="shared" si="9"/>
        <v>0</v>
      </c>
      <c r="V308" s="9">
        <f t="shared" si="9"/>
        <v>0</v>
      </c>
      <c r="W308" s="9">
        <f t="shared" si="9"/>
        <v>0</v>
      </c>
    </row>
    <row r="311" spans="2:23">
      <c r="B311" s="119" t="s">
        <v>52</v>
      </c>
      <c r="C311" s="119"/>
      <c r="D311" s="119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</row>
    <row r="312" spans="2:23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</row>
    <row r="313" spans="2:23" ht="15.75" thickBot="1">
      <c r="B313" s="1"/>
      <c r="C313" s="1"/>
      <c r="D313" s="1"/>
      <c r="E313" s="1"/>
      <c r="F313" s="1"/>
      <c r="G313" s="1"/>
      <c r="H313" s="1"/>
      <c r="I313" s="1"/>
      <c r="J313" s="1"/>
      <c r="K313" s="16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7.25" thickBot="1">
      <c r="B314" s="120" t="s">
        <v>0</v>
      </c>
      <c r="C314" s="121" t="s">
        <v>12</v>
      </c>
      <c r="D314" s="122" t="s">
        <v>1</v>
      </c>
      <c r="E314" s="79" t="s">
        <v>15</v>
      </c>
      <c r="F314" s="11"/>
      <c r="G314" s="121" t="s">
        <v>21</v>
      </c>
      <c r="H314" s="83"/>
      <c r="I314" s="121" t="s">
        <v>2</v>
      </c>
      <c r="J314" s="123" t="s">
        <v>16</v>
      </c>
      <c r="K314" s="121" t="s">
        <v>3</v>
      </c>
      <c r="L314" s="125" t="s">
        <v>6</v>
      </c>
      <c r="M314" s="125"/>
      <c r="N314" s="125"/>
      <c r="O314" s="125"/>
      <c r="P314" s="121" t="s">
        <v>4</v>
      </c>
      <c r="Q314" s="125" t="s">
        <v>5</v>
      </c>
      <c r="R314" s="126" t="s">
        <v>19</v>
      </c>
      <c r="S314" s="126" t="s">
        <v>9</v>
      </c>
      <c r="T314" s="126" t="s">
        <v>10</v>
      </c>
      <c r="U314" s="126" t="s">
        <v>20</v>
      </c>
      <c r="V314" s="126" t="s">
        <v>18</v>
      </c>
      <c r="W314" s="126" t="s">
        <v>11</v>
      </c>
    </row>
    <row r="315" spans="2:23" ht="50.25" thickBot="1">
      <c r="B315" s="120"/>
      <c r="C315" s="121"/>
      <c r="D315" s="121"/>
      <c r="E315" s="80" t="s">
        <v>13</v>
      </c>
      <c r="F315" s="80" t="s">
        <v>14</v>
      </c>
      <c r="G315" s="121"/>
      <c r="H315" s="83"/>
      <c r="I315" s="121"/>
      <c r="J315" s="124"/>
      <c r="K315" s="121"/>
      <c r="L315" s="81" t="s">
        <v>6</v>
      </c>
      <c r="M315" s="81" t="s">
        <v>17</v>
      </c>
      <c r="N315" s="81" t="s">
        <v>7</v>
      </c>
      <c r="O315" s="81" t="s">
        <v>8</v>
      </c>
      <c r="P315" s="121"/>
      <c r="Q315" s="125"/>
      <c r="R315" s="127"/>
      <c r="S315" s="127"/>
      <c r="T315" s="127"/>
      <c r="U315" s="127"/>
      <c r="V315" s="127"/>
      <c r="W315" s="127"/>
    </row>
    <row r="316" spans="2:23" ht="18">
      <c r="B316" s="49"/>
      <c r="C316" s="20"/>
      <c r="D316" s="4"/>
      <c r="E316" s="4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4"/>
      <c r="Q316" s="4"/>
      <c r="R316" s="4"/>
      <c r="S316" s="4"/>
      <c r="T316" s="6"/>
      <c r="U316" s="6"/>
      <c r="V316" s="6"/>
      <c r="W316" s="7"/>
    </row>
    <row r="317" spans="2:23" ht="18">
      <c r="B317" s="49"/>
      <c r="C317" s="21"/>
      <c r="D317" s="6"/>
      <c r="E317" s="6"/>
      <c r="F317" s="6"/>
      <c r="G317" s="6"/>
      <c r="H317" s="6"/>
      <c r="I317" s="6"/>
      <c r="J317" s="6"/>
      <c r="K317" s="6"/>
      <c r="L317" s="8"/>
      <c r="M317" s="8"/>
      <c r="N317" s="8"/>
      <c r="O317" s="8"/>
      <c r="P317" s="6"/>
      <c r="Q317" s="6"/>
      <c r="R317" s="4"/>
      <c r="S317" s="4"/>
      <c r="T317" s="4"/>
      <c r="U317" s="4"/>
      <c r="V317" s="4"/>
      <c r="W317" s="7"/>
    </row>
    <row r="318" spans="2:23" ht="18">
      <c r="B318" s="49"/>
      <c r="C318" s="20"/>
      <c r="D318" s="4"/>
      <c r="E318" s="4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4"/>
      <c r="Q318" s="4"/>
      <c r="R318" s="4"/>
      <c r="S318" s="4"/>
      <c r="T318" s="4"/>
      <c r="U318" s="4"/>
      <c r="V318" s="4"/>
      <c r="W318" s="7"/>
    </row>
    <row r="319" spans="2:23" ht="18">
      <c r="B319" s="49"/>
      <c r="C319" s="20"/>
      <c r="D319" s="4"/>
      <c r="E319" s="4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4"/>
      <c r="Q319" s="4"/>
      <c r="R319" s="4"/>
      <c r="S319" s="4"/>
      <c r="T319" s="6"/>
      <c r="U319" s="6"/>
      <c r="V319" s="6"/>
      <c r="W319" s="7"/>
    </row>
    <row r="320" spans="2:23" ht="18">
      <c r="B320" s="49"/>
      <c r="C320" s="21"/>
      <c r="D320" s="6"/>
      <c r="E320" s="6"/>
      <c r="F320" s="6"/>
      <c r="G320" s="6"/>
      <c r="H320" s="6"/>
      <c r="I320" s="6"/>
      <c r="J320" s="6"/>
      <c r="K320" s="6"/>
      <c r="L320" s="8"/>
      <c r="M320" s="8"/>
      <c r="N320" s="8"/>
      <c r="O320" s="8"/>
      <c r="P320" s="6"/>
      <c r="Q320" s="6"/>
      <c r="R320" s="6"/>
      <c r="S320" s="6"/>
      <c r="T320" s="6"/>
      <c r="U320" s="6"/>
      <c r="V320" s="6"/>
      <c r="W320" s="7"/>
    </row>
    <row r="321" spans="2:23" ht="18">
      <c r="B321" s="49"/>
      <c r="C321" s="21"/>
      <c r="D321" s="6"/>
      <c r="E321" s="6"/>
      <c r="F321" s="6"/>
      <c r="G321" s="6"/>
      <c r="H321" s="6"/>
      <c r="I321" s="6"/>
      <c r="J321" s="6"/>
      <c r="K321" s="6"/>
      <c r="L321" s="8"/>
      <c r="M321" s="8"/>
      <c r="N321" s="8"/>
      <c r="O321" s="8"/>
      <c r="P321" s="6"/>
      <c r="Q321" s="6"/>
      <c r="R321" s="6"/>
      <c r="S321" s="6"/>
      <c r="T321" s="6"/>
      <c r="U321" s="6"/>
      <c r="V321" s="6"/>
      <c r="W321" s="7"/>
    </row>
    <row r="322" spans="2:23" ht="18">
      <c r="B322" s="49"/>
      <c r="C322" s="21"/>
      <c r="D322" s="6"/>
      <c r="E322" s="6"/>
      <c r="F322" s="6"/>
      <c r="G322" s="6"/>
      <c r="H322" s="6"/>
      <c r="I322" s="6"/>
      <c r="J322" s="6"/>
      <c r="K322" s="15"/>
      <c r="L322" s="8"/>
      <c r="M322" s="8"/>
      <c r="N322" s="8"/>
      <c r="O322" s="8"/>
      <c r="P322" s="6"/>
      <c r="Q322" s="6"/>
      <c r="R322" s="6"/>
      <c r="S322" s="6"/>
      <c r="T322" s="6"/>
      <c r="U322" s="6"/>
      <c r="V322" s="6"/>
      <c r="W322" s="7"/>
    </row>
    <row r="323" spans="2:23" ht="18">
      <c r="B323" s="49"/>
      <c r="C323" s="21"/>
      <c r="D323" s="6"/>
      <c r="E323" s="6"/>
      <c r="F323" s="6"/>
      <c r="G323" s="6"/>
      <c r="H323" s="6"/>
      <c r="I323" s="6"/>
      <c r="J323" s="6"/>
      <c r="K323" s="6"/>
      <c r="L323" s="8"/>
      <c r="M323" s="8"/>
      <c r="N323" s="8"/>
      <c r="O323" s="8"/>
      <c r="P323" s="6"/>
      <c r="Q323" s="6"/>
      <c r="R323" s="4"/>
      <c r="S323" s="4"/>
      <c r="T323" s="4"/>
      <c r="U323" s="4"/>
      <c r="V323" s="4"/>
      <c r="W323" s="7"/>
    </row>
    <row r="324" spans="2:23" ht="18">
      <c r="B324" s="49"/>
      <c r="C324" s="21"/>
      <c r="D324" s="6"/>
      <c r="E324" s="6"/>
      <c r="F324" s="6"/>
      <c r="G324" s="6"/>
      <c r="H324" s="6"/>
      <c r="I324" s="6"/>
      <c r="J324" s="6"/>
      <c r="K324" s="4"/>
      <c r="L324" s="8"/>
      <c r="M324" s="8"/>
      <c r="N324" s="8"/>
      <c r="O324" s="8"/>
      <c r="P324" s="6"/>
      <c r="Q324" s="6"/>
      <c r="R324" s="6"/>
      <c r="S324" s="6"/>
      <c r="T324" s="6"/>
      <c r="U324" s="6"/>
      <c r="V324" s="4"/>
      <c r="W324" s="7"/>
    </row>
    <row r="325" spans="2:23" ht="18">
      <c r="B325" s="49"/>
      <c r="C325" s="21"/>
      <c r="D325" s="6"/>
      <c r="E325" s="6"/>
      <c r="F325" s="6"/>
      <c r="G325" s="6"/>
      <c r="H325" s="6"/>
      <c r="I325" s="6"/>
      <c r="J325" s="6"/>
      <c r="K325" s="4"/>
      <c r="L325" s="8"/>
      <c r="M325" s="8"/>
      <c r="N325" s="8"/>
      <c r="O325" s="8"/>
      <c r="P325" s="6"/>
      <c r="Q325" s="6"/>
      <c r="R325" s="15"/>
      <c r="S325" s="6"/>
      <c r="T325" s="6"/>
      <c r="U325" s="6"/>
      <c r="V325" s="4"/>
      <c r="W325" s="7"/>
    </row>
    <row r="326" spans="2:23" ht="18">
      <c r="B326" s="49"/>
      <c r="C326" s="21"/>
      <c r="D326" s="6"/>
      <c r="E326" s="6"/>
      <c r="F326" s="6"/>
      <c r="G326" s="6"/>
      <c r="H326" s="6"/>
      <c r="I326" s="6"/>
      <c r="J326" s="6"/>
      <c r="K326" s="6"/>
      <c r="L326" s="8"/>
      <c r="M326" s="8"/>
      <c r="N326" s="8"/>
      <c r="O326" s="8"/>
      <c r="P326" s="6"/>
      <c r="Q326" s="6"/>
      <c r="R326" s="6"/>
      <c r="S326" s="6"/>
      <c r="T326" s="6"/>
      <c r="U326" s="6"/>
      <c r="V326" s="4"/>
      <c r="W326" s="7"/>
    </row>
    <row r="327" spans="2:23" ht="18">
      <c r="B327" s="49"/>
      <c r="C327" s="21"/>
      <c r="D327" s="6"/>
      <c r="E327" s="6"/>
      <c r="F327" s="6"/>
      <c r="G327" s="6"/>
      <c r="H327" s="6"/>
      <c r="I327" s="6"/>
      <c r="J327" s="6"/>
      <c r="K327" s="6"/>
      <c r="L327" s="8"/>
      <c r="M327" s="23"/>
      <c r="N327" s="8"/>
      <c r="O327" s="8"/>
      <c r="P327" s="6"/>
      <c r="Q327" s="6"/>
      <c r="R327" s="6"/>
      <c r="S327" s="4"/>
      <c r="T327" s="4"/>
      <c r="U327" s="4"/>
      <c r="V327" s="4"/>
      <c r="W327" s="7"/>
    </row>
    <row r="328" spans="2:23" ht="18">
      <c r="B328" s="49"/>
      <c r="C328" s="20"/>
      <c r="D328" s="4"/>
      <c r="E328" s="4"/>
      <c r="F328" s="4"/>
      <c r="G328" s="6"/>
      <c r="H328" s="6"/>
      <c r="I328" s="6"/>
      <c r="J328" s="4"/>
      <c r="K328" s="6"/>
      <c r="L328" s="5"/>
      <c r="M328" s="5"/>
      <c r="N328" s="5"/>
      <c r="O328" s="5"/>
      <c r="P328" s="4"/>
      <c r="Q328" s="4"/>
      <c r="R328" s="4"/>
      <c r="S328" s="4"/>
      <c r="T328" s="4"/>
      <c r="U328" s="4"/>
      <c r="V328" s="4"/>
      <c r="W328" s="7"/>
    </row>
    <row r="329" spans="2:23" ht="18">
      <c r="B329" s="49"/>
      <c r="C329" s="21"/>
      <c r="D329" s="6"/>
      <c r="E329" s="6"/>
      <c r="F329" s="6"/>
      <c r="G329" s="6"/>
      <c r="H329" s="6"/>
      <c r="I329" s="4"/>
      <c r="J329" s="6"/>
      <c r="K329" s="6"/>
      <c r="L329" s="8"/>
      <c r="M329" s="8"/>
      <c r="N329" s="8"/>
      <c r="O329" s="8"/>
      <c r="P329" s="6"/>
      <c r="Q329" s="6"/>
      <c r="R329" s="4"/>
      <c r="S329" s="6"/>
      <c r="T329" s="6"/>
      <c r="U329" s="6"/>
      <c r="V329" s="4"/>
      <c r="W329" s="7"/>
    </row>
    <row r="330" spans="2:23" ht="18">
      <c r="B330" s="49"/>
      <c r="C330" s="20"/>
      <c r="D330" s="4"/>
      <c r="E330" s="4"/>
      <c r="F330" s="4"/>
      <c r="G330" s="6"/>
      <c r="H330" s="6"/>
      <c r="I330" s="6"/>
      <c r="J330" s="4"/>
      <c r="L330" s="5"/>
      <c r="M330" s="5"/>
      <c r="N330" s="5"/>
      <c r="O330" s="5"/>
      <c r="P330" s="4"/>
      <c r="Q330" s="4"/>
      <c r="R330" s="6"/>
      <c r="S330" s="4"/>
      <c r="T330" s="4"/>
      <c r="U330" s="4"/>
      <c r="V330" s="4"/>
      <c r="W330" s="7"/>
    </row>
    <row r="331" spans="2:23" ht="18">
      <c r="B331" s="49"/>
      <c r="C331" s="18"/>
      <c r="D331" s="15"/>
      <c r="E331" s="13"/>
      <c r="F331" s="13"/>
      <c r="G331" s="6"/>
      <c r="H331" s="6"/>
      <c r="I331" s="4"/>
      <c r="J331" s="13"/>
      <c r="K331" s="6"/>
      <c r="L331" s="14"/>
      <c r="M331" s="14"/>
      <c r="N331" s="14"/>
      <c r="O331" s="14"/>
      <c r="P331" s="13"/>
      <c r="Q331" s="13"/>
      <c r="R331" s="4"/>
      <c r="S331" s="13"/>
      <c r="T331" s="13"/>
      <c r="U331" s="13"/>
      <c r="V331" s="13"/>
      <c r="W331" s="7"/>
    </row>
    <row r="332" spans="2:23" ht="18">
      <c r="B332" s="3"/>
      <c r="C332" s="18"/>
      <c r="D332" s="13"/>
      <c r="E332" s="13"/>
      <c r="F332" s="13"/>
      <c r="G332" s="6"/>
      <c r="H332" s="71"/>
      <c r="I332" s="13"/>
      <c r="J332" s="13"/>
      <c r="K332" s="6"/>
      <c r="L332" s="14"/>
      <c r="M332" s="14"/>
      <c r="N332" s="14"/>
      <c r="O332" s="14"/>
      <c r="P332" s="13"/>
      <c r="Q332" s="13"/>
      <c r="R332" s="13"/>
      <c r="S332" s="13"/>
      <c r="T332" s="13"/>
      <c r="U332" s="13"/>
      <c r="V332" s="13"/>
      <c r="W332" s="7"/>
    </row>
    <row r="333" spans="2:23" ht="18">
      <c r="B333" s="3"/>
      <c r="C333" s="18"/>
      <c r="D333" s="13"/>
      <c r="E333" s="13"/>
      <c r="F333" s="13"/>
      <c r="G333" s="6"/>
      <c r="H333" s="71"/>
      <c r="I333" s="13"/>
      <c r="J333" s="13"/>
      <c r="K333" s="6"/>
      <c r="L333" s="14"/>
      <c r="M333" s="14"/>
      <c r="N333" s="14"/>
      <c r="O333" s="14"/>
      <c r="P333" s="13"/>
      <c r="Q333" s="13"/>
      <c r="R333" s="13"/>
      <c r="S333" s="13"/>
      <c r="T333" s="13"/>
      <c r="U333" s="13"/>
      <c r="V333" s="13"/>
      <c r="W333" s="7"/>
    </row>
    <row r="334" spans="2:23" ht="18">
      <c r="B334" s="3"/>
      <c r="C334" s="18"/>
      <c r="D334" s="13"/>
      <c r="E334" s="13"/>
      <c r="F334" s="13"/>
      <c r="G334" s="6"/>
      <c r="H334" s="71"/>
      <c r="I334" s="13"/>
      <c r="J334" s="13"/>
      <c r="K334" s="6"/>
      <c r="L334" s="14"/>
      <c r="M334" s="14"/>
      <c r="N334" s="14"/>
      <c r="O334" s="14"/>
      <c r="P334" s="13"/>
      <c r="Q334" s="13"/>
      <c r="R334" s="13"/>
      <c r="S334" s="13"/>
      <c r="T334" s="13"/>
      <c r="U334" s="13"/>
      <c r="V334" s="13"/>
      <c r="W334" s="7"/>
    </row>
    <row r="335" spans="2:23" ht="18">
      <c r="B335" s="3"/>
      <c r="C335" s="20"/>
      <c r="D335" s="13"/>
      <c r="E335" s="13"/>
      <c r="F335" s="13"/>
      <c r="G335" s="6"/>
      <c r="H335" s="71"/>
      <c r="I335" s="13"/>
      <c r="J335" s="13"/>
      <c r="K335" s="4"/>
      <c r="L335" s="14"/>
      <c r="M335" s="14"/>
      <c r="N335" s="14"/>
      <c r="O335" s="14"/>
      <c r="P335" s="13"/>
      <c r="Q335" s="13"/>
      <c r="R335" s="13"/>
      <c r="S335" s="13"/>
      <c r="T335" s="13"/>
      <c r="U335" s="13"/>
      <c r="V335" s="13"/>
      <c r="W335" s="7"/>
    </row>
    <row r="336" spans="2:23" ht="18">
      <c r="B336" s="3"/>
      <c r="C336" s="22"/>
      <c r="D336" s="13"/>
      <c r="E336" s="13"/>
      <c r="F336" s="13"/>
      <c r="G336" s="6"/>
      <c r="H336" s="71"/>
      <c r="I336" s="13"/>
      <c r="J336" s="13"/>
      <c r="K336" s="13"/>
      <c r="L336" s="14"/>
      <c r="M336" s="14"/>
      <c r="N336" s="14"/>
      <c r="O336" s="14"/>
      <c r="P336" s="13"/>
      <c r="Q336" s="13"/>
      <c r="R336" s="13"/>
      <c r="S336" s="13"/>
      <c r="T336" s="13"/>
      <c r="U336" s="13"/>
      <c r="V336" s="13"/>
      <c r="W336" s="7"/>
    </row>
    <row r="337" spans="2:23" ht="18.75" thickBot="1">
      <c r="B337" s="19" t="s">
        <v>11</v>
      </c>
      <c r="C337" s="9">
        <f t="shared" ref="C337:W337" si="10">SUM(C316:C336)</f>
        <v>0</v>
      </c>
      <c r="D337" s="9">
        <f t="shared" si="10"/>
        <v>0</v>
      </c>
      <c r="E337" s="9">
        <f t="shared" si="10"/>
        <v>0</v>
      </c>
      <c r="F337" s="9">
        <f t="shared" si="10"/>
        <v>0</v>
      </c>
      <c r="G337" s="9">
        <f t="shared" si="10"/>
        <v>0</v>
      </c>
      <c r="H337" s="9"/>
      <c r="I337" s="9">
        <f t="shared" si="10"/>
        <v>0</v>
      </c>
      <c r="J337" s="9">
        <f t="shared" si="10"/>
        <v>0</v>
      </c>
      <c r="K337" s="9">
        <f t="shared" si="10"/>
        <v>0</v>
      </c>
      <c r="L337" s="9">
        <f t="shared" si="10"/>
        <v>0</v>
      </c>
      <c r="M337" s="9">
        <f t="shared" si="10"/>
        <v>0</v>
      </c>
      <c r="N337" s="9">
        <f t="shared" si="10"/>
        <v>0</v>
      </c>
      <c r="O337" s="9">
        <f t="shared" si="10"/>
        <v>0</v>
      </c>
      <c r="P337" s="9">
        <f t="shared" si="10"/>
        <v>0</v>
      </c>
      <c r="Q337" s="9">
        <f t="shared" si="10"/>
        <v>0</v>
      </c>
      <c r="R337" s="9">
        <f t="shared" si="10"/>
        <v>0</v>
      </c>
      <c r="S337" s="9">
        <f t="shared" si="10"/>
        <v>0</v>
      </c>
      <c r="T337" s="9">
        <f t="shared" si="10"/>
        <v>0</v>
      </c>
      <c r="U337" s="9">
        <f t="shared" si="10"/>
        <v>0</v>
      </c>
      <c r="V337" s="9">
        <f t="shared" si="10"/>
        <v>0</v>
      </c>
      <c r="W337" s="9">
        <f t="shared" si="10"/>
        <v>0</v>
      </c>
    </row>
    <row r="340" spans="2:23">
      <c r="B340" s="119" t="s">
        <v>53</v>
      </c>
      <c r="C340" s="119"/>
      <c r="D340" s="119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</row>
    <row r="341" spans="2:23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</row>
    <row r="342" spans="2:23" ht="15.75" thickBot="1">
      <c r="B342" s="1"/>
      <c r="C342" s="1"/>
      <c r="D342" s="1"/>
      <c r="E342" s="1"/>
      <c r="F342" s="1"/>
      <c r="G342" s="1"/>
      <c r="H342" s="1"/>
      <c r="I342" s="1"/>
      <c r="J342" s="1"/>
      <c r="K342" s="16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7.25" thickBot="1">
      <c r="B343" s="120" t="s">
        <v>0</v>
      </c>
      <c r="C343" s="121" t="s">
        <v>12</v>
      </c>
      <c r="D343" s="122" t="s">
        <v>1</v>
      </c>
      <c r="E343" s="79" t="s">
        <v>15</v>
      </c>
      <c r="F343" s="11"/>
      <c r="G343" s="121" t="s">
        <v>21</v>
      </c>
      <c r="H343" s="83"/>
      <c r="I343" s="121" t="s">
        <v>2</v>
      </c>
      <c r="J343" s="123" t="s">
        <v>16</v>
      </c>
      <c r="K343" s="121" t="s">
        <v>3</v>
      </c>
      <c r="L343" s="125" t="s">
        <v>6</v>
      </c>
      <c r="M343" s="125"/>
      <c r="N343" s="125"/>
      <c r="O343" s="125"/>
      <c r="P343" s="121" t="s">
        <v>4</v>
      </c>
      <c r="Q343" s="125" t="s">
        <v>5</v>
      </c>
      <c r="R343" s="126" t="s">
        <v>19</v>
      </c>
      <c r="S343" s="126" t="s">
        <v>9</v>
      </c>
      <c r="T343" s="126" t="s">
        <v>10</v>
      </c>
      <c r="U343" s="126" t="s">
        <v>20</v>
      </c>
      <c r="V343" s="126" t="s">
        <v>18</v>
      </c>
      <c r="W343" s="126" t="s">
        <v>11</v>
      </c>
    </row>
    <row r="344" spans="2:23" ht="50.25" thickBot="1">
      <c r="B344" s="120"/>
      <c r="C344" s="121"/>
      <c r="D344" s="121"/>
      <c r="E344" s="80" t="s">
        <v>13</v>
      </c>
      <c r="F344" s="80" t="s">
        <v>14</v>
      </c>
      <c r="G344" s="121"/>
      <c r="H344" s="83"/>
      <c r="I344" s="121"/>
      <c r="J344" s="124"/>
      <c r="K344" s="121"/>
      <c r="L344" s="81" t="s">
        <v>6</v>
      </c>
      <c r="M344" s="81" t="s">
        <v>17</v>
      </c>
      <c r="N344" s="81" t="s">
        <v>7</v>
      </c>
      <c r="O344" s="81" t="s">
        <v>8</v>
      </c>
      <c r="P344" s="121"/>
      <c r="Q344" s="125"/>
      <c r="R344" s="127"/>
      <c r="S344" s="127"/>
      <c r="T344" s="127"/>
      <c r="U344" s="127"/>
      <c r="V344" s="127"/>
      <c r="W344" s="127"/>
    </row>
    <row r="345" spans="2:23" ht="18">
      <c r="B345" s="49"/>
      <c r="C345" s="20"/>
      <c r="D345" s="4"/>
      <c r="E345" s="4"/>
      <c r="F345" s="4"/>
      <c r="G345" s="4"/>
      <c r="H345" s="4"/>
      <c r="I345" s="4"/>
      <c r="J345" s="4"/>
      <c r="K345" s="4"/>
      <c r="L345" s="5"/>
      <c r="M345" s="5"/>
      <c r="N345" s="5"/>
      <c r="O345" s="5"/>
      <c r="P345" s="4"/>
      <c r="Q345" s="4"/>
      <c r="R345" s="4"/>
      <c r="S345" s="4"/>
      <c r="T345" s="6"/>
      <c r="U345" s="6"/>
      <c r="V345" s="6"/>
      <c r="W345" s="7"/>
    </row>
    <row r="346" spans="2:23" ht="18">
      <c r="B346" s="49"/>
      <c r="C346" s="21"/>
      <c r="D346" s="6"/>
      <c r="E346" s="6"/>
      <c r="F346" s="6"/>
      <c r="G346" s="6"/>
      <c r="H346" s="6"/>
      <c r="I346" s="6"/>
      <c r="J346" s="6"/>
      <c r="K346" s="6"/>
      <c r="L346" s="8"/>
      <c r="M346" s="8"/>
      <c r="N346" s="8"/>
      <c r="O346" s="8"/>
      <c r="P346" s="6"/>
      <c r="Q346" s="6"/>
      <c r="R346" s="4"/>
      <c r="S346" s="4"/>
      <c r="T346" s="4"/>
      <c r="U346" s="4"/>
      <c r="V346" s="4"/>
      <c r="W346" s="7"/>
    </row>
    <row r="347" spans="2:23" ht="18">
      <c r="B347" s="49"/>
      <c r="C347" s="20"/>
      <c r="D347" s="4"/>
      <c r="E347" s="4"/>
      <c r="F347" s="4"/>
      <c r="G347" s="4"/>
      <c r="H347" s="4"/>
      <c r="I347" s="4"/>
      <c r="J347" s="4"/>
      <c r="K347" s="4"/>
      <c r="L347" s="5"/>
      <c r="M347" s="5"/>
      <c r="N347" s="5"/>
      <c r="O347" s="5"/>
      <c r="P347" s="4"/>
      <c r="Q347" s="4"/>
      <c r="R347" s="4"/>
      <c r="S347" s="4"/>
      <c r="T347" s="4"/>
      <c r="U347" s="4"/>
      <c r="V347" s="4"/>
      <c r="W347" s="7"/>
    </row>
    <row r="348" spans="2:23" ht="18">
      <c r="B348" s="49"/>
      <c r="C348" s="20"/>
      <c r="D348" s="4"/>
      <c r="E348" s="4"/>
      <c r="F348" s="4"/>
      <c r="G348" s="4"/>
      <c r="H348" s="4"/>
      <c r="I348" s="4"/>
      <c r="J348" s="4"/>
      <c r="K348" s="4"/>
      <c r="L348" s="5"/>
      <c r="M348" s="5"/>
      <c r="N348" s="5"/>
      <c r="O348" s="5"/>
      <c r="P348" s="4"/>
      <c r="Q348" s="4"/>
      <c r="R348" s="4"/>
      <c r="S348" s="4"/>
      <c r="T348" s="6"/>
      <c r="U348" s="6"/>
      <c r="V348" s="6"/>
      <c r="W348" s="7"/>
    </row>
    <row r="349" spans="2:23" ht="18">
      <c r="B349" s="49"/>
      <c r="C349" s="21"/>
      <c r="D349" s="6"/>
      <c r="E349" s="6"/>
      <c r="F349" s="6"/>
      <c r="G349" s="6"/>
      <c r="H349" s="6"/>
      <c r="I349" s="6"/>
      <c r="J349" s="6"/>
      <c r="K349" s="6"/>
      <c r="L349" s="8"/>
      <c r="M349" s="8"/>
      <c r="N349" s="8"/>
      <c r="O349" s="8"/>
      <c r="P349" s="6"/>
      <c r="Q349" s="6"/>
      <c r="R349" s="6"/>
      <c r="S349" s="6"/>
      <c r="T349" s="6"/>
      <c r="U349" s="6"/>
      <c r="V349" s="6"/>
      <c r="W349" s="7"/>
    </row>
    <row r="350" spans="2:23" ht="18">
      <c r="B350" s="49"/>
      <c r="C350" s="21"/>
      <c r="D350" s="6"/>
      <c r="E350" s="6"/>
      <c r="F350" s="6"/>
      <c r="G350" s="6"/>
      <c r="H350" s="6"/>
      <c r="I350" s="6"/>
      <c r="J350" s="6"/>
      <c r="K350" s="6"/>
      <c r="L350" s="8"/>
      <c r="M350" s="8"/>
      <c r="N350" s="8"/>
      <c r="O350" s="8"/>
      <c r="P350" s="6"/>
      <c r="Q350" s="6"/>
      <c r="R350" s="6"/>
      <c r="S350" s="6"/>
      <c r="T350" s="6"/>
      <c r="U350" s="6"/>
      <c r="V350" s="6"/>
      <c r="W350" s="7"/>
    </row>
    <row r="351" spans="2:23" ht="18">
      <c r="B351" s="49"/>
      <c r="C351" s="21"/>
      <c r="D351" s="6"/>
      <c r="E351" s="6"/>
      <c r="F351" s="6"/>
      <c r="G351" s="6"/>
      <c r="H351" s="6"/>
      <c r="I351" s="6"/>
      <c r="J351" s="6"/>
      <c r="K351" s="15"/>
      <c r="L351" s="8"/>
      <c r="M351" s="8"/>
      <c r="N351" s="8"/>
      <c r="O351" s="8"/>
      <c r="P351" s="6"/>
      <c r="Q351" s="6"/>
      <c r="R351" s="6"/>
      <c r="S351" s="6"/>
      <c r="T351" s="6"/>
      <c r="U351" s="6"/>
      <c r="V351" s="6"/>
      <c r="W351" s="7"/>
    </row>
    <row r="352" spans="2:23" ht="18">
      <c r="B352" s="49"/>
      <c r="C352" s="21"/>
      <c r="D352" s="6"/>
      <c r="E352" s="6"/>
      <c r="F352" s="6"/>
      <c r="G352" s="6"/>
      <c r="H352" s="6"/>
      <c r="I352" s="6"/>
      <c r="J352" s="6"/>
      <c r="K352" s="6"/>
      <c r="L352" s="8"/>
      <c r="M352" s="8"/>
      <c r="N352" s="8"/>
      <c r="O352" s="8"/>
      <c r="P352" s="6"/>
      <c r="Q352" s="6"/>
      <c r="R352" s="4"/>
      <c r="S352" s="4"/>
      <c r="T352" s="4"/>
      <c r="U352" s="4"/>
      <c r="V352" s="4"/>
      <c r="W352" s="7"/>
    </row>
    <row r="353" spans="2:23" ht="18">
      <c r="B353" s="49"/>
      <c r="C353" s="21"/>
      <c r="D353" s="6"/>
      <c r="E353" s="6"/>
      <c r="F353" s="6"/>
      <c r="G353" s="6"/>
      <c r="H353" s="6"/>
      <c r="I353" s="6"/>
      <c r="J353" s="6"/>
      <c r="K353" s="4"/>
      <c r="L353" s="8"/>
      <c r="M353" s="8"/>
      <c r="N353" s="8"/>
      <c r="O353" s="8"/>
      <c r="P353" s="6"/>
      <c r="Q353" s="6"/>
      <c r="R353" s="6"/>
      <c r="S353" s="6"/>
      <c r="T353" s="6"/>
      <c r="U353" s="6"/>
      <c r="V353" s="4"/>
      <c r="W353" s="7"/>
    </row>
    <row r="354" spans="2:23" ht="18">
      <c r="B354" s="49"/>
      <c r="C354" s="21"/>
      <c r="D354" s="6"/>
      <c r="E354" s="6"/>
      <c r="F354" s="6"/>
      <c r="G354" s="6"/>
      <c r="H354" s="6"/>
      <c r="I354" s="6"/>
      <c r="J354" s="6"/>
      <c r="K354" s="4"/>
      <c r="L354" s="82"/>
      <c r="M354" s="8"/>
      <c r="N354" s="8"/>
      <c r="O354" s="8"/>
      <c r="P354" s="6"/>
      <c r="Q354" s="6"/>
      <c r="R354" s="15"/>
      <c r="S354" s="6"/>
      <c r="T354" s="6"/>
      <c r="U354" s="6"/>
      <c r="V354" s="4"/>
      <c r="W354" s="7"/>
    </row>
    <row r="355" spans="2:23" ht="18">
      <c r="B355" s="49"/>
      <c r="C355" s="21"/>
      <c r="D355" s="6"/>
      <c r="E355" s="6"/>
      <c r="F355" s="6"/>
      <c r="G355" s="6"/>
      <c r="H355" s="6"/>
      <c r="I355" s="6"/>
      <c r="J355" s="6"/>
      <c r="K355" s="6"/>
      <c r="L355" s="8"/>
      <c r="M355" s="8"/>
      <c r="N355" s="8"/>
      <c r="O355" s="8"/>
      <c r="P355" s="6"/>
      <c r="Q355" s="6"/>
      <c r="R355" s="6"/>
      <c r="S355" s="6"/>
      <c r="T355" s="6"/>
      <c r="U355" s="6"/>
      <c r="V355" s="4"/>
      <c r="W355" s="7"/>
    </row>
    <row r="356" spans="2:23" ht="18">
      <c r="B356" s="49"/>
      <c r="C356" s="21"/>
      <c r="D356" s="6"/>
      <c r="E356" s="6"/>
      <c r="F356" s="6"/>
      <c r="G356" s="6"/>
      <c r="H356" s="6"/>
      <c r="I356" s="6"/>
      <c r="J356" s="6"/>
      <c r="K356" s="6"/>
      <c r="L356" s="8"/>
      <c r="M356" s="23"/>
      <c r="N356" s="8"/>
      <c r="O356" s="8"/>
      <c r="P356" s="6"/>
      <c r="Q356" s="6"/>
      <c r="R356" s="6"/>
      <c r="S356" s="4"/>
      <c r="T356" s="4"/>
      <c r="U356" s="4"/>
      <c r="V356" s="4"/>
      <c r="W356" s="7"/>
    </row>
    <row r="357" spans="2:23" ht="18">
      <c r="B357" s="49"/>
      <c r="C357" s="20"/>
      <c r="D357" s="4"/>
      <c r="E357" s="4"/>
      <c r="F357" s="4"/>
      <c r="G357" s="6"/>
      <c r="H357" s="6"/>
      <c r="I357" s="6"/>
      <c r="J357" s="4"/>
      <c r="K357" s="6"/>
      <c r="L357" s="5"/>
      <c r="M357" s="5"/>
      <c r="N357" s="5"/>
      <c r="O357" s="5"/>
      <c r="P357" s="4"/>
      <c r="Q357" s="4"/>
      <c r="R357" s="4"/>
      <c r="S357" s="4"/>
      <c r="T357" s="4"/>
      <c r="U357" s="4"/>
      <c r="V357" s="4"/>
      <c r="W357" s="7"/>
    </row>
    <row r="358" spans="2:23" ht="18">
      <c r="B358" s="49"/>
      <c r="C358" s="21"/>
      <c r="D358" s="6"/>
      <c r="E358" s="6"/>
      <c r="F358" s="6"/>
      <c r="G358" s="6"/>
      <c r="H358" s="6"/>
      <c r="I358" s="4"/>
      <c r="J358" s="6"/>
      <c r="K358" s="6"/>
      <c r="L358" s="8"/>
      <c r="M358" s="8"/>
      <c r="N358" s="8"/>
      <c r="O358" s="8"/>
      <c r="P358" s="6"/>
      <c r="Q358" s="6"/>
      <c r="R358" s="4"/>
      <c r="S358" s="6"/>
      <c r="T358" s="6"/>
      <c r="U358" s="6"/>
      <c r="V358" s="4"/>
      <c r="W358" s="7"/>
    </row>
    <row r="359" spans="2:23" ht="18">
      <c r="B359" s="49"/>
      <c r="C359" s="20"/>
      <c r="D359" s="4"/>
      <c r="E359" s="4"/>
      <c r="F359" s="4"/>
      <c r="G359" s="6"/>
      <c r="H359" s="6"/>
      <c r="I359" s="6"/>
      <c r="J359" s="4"/>
      <c r="L359" s="5"/>
      <c r="M359" s="5"/>
      <c r="N359" s="5"/>
      <c r="O359" s="5"/>
      <c r="P359" s="4"/>
      <c r="Q359" s="4"/>
      <c r="R359" s="6"/>
      <c r="S359" s="4"/>
      <c r="T359" s="4"/>
      <c r="U359" s="4"/>
      <c r="V359" s="4"/>
      <c r="W359" s="7"/>
    </row>
    <row r="360" spans="2:23" ht="18">
      <c r="B360" s="49"/>
      <c r="C360" s="18"/>
      <c r="D360" s="15"/>
      <c r="E360" s="13"/>
      <c r="F360" s="13"/>
      <c r="G360" s="6"/>
      <c r="H360" s="6"/>
      <c r="I360" s="4"/>
      <c r="J360" s="13"/>
      <c r="K360" s="6"/>
      <c r="L360" s="14"/>
      <c r="M360" s="14"/>
      <c r="N360" s="14"/>
      <c r="O360" s="14"/>
      <c r="P360" s="13"/>
      <c r="Q360" s="13"/>
      <c r="R360" s="4"/>
      <c r="S360" s="13"/>
      <c r="T360" s="13"/>
      <c r="U360" s="13"/>
      <c r="V360" s="13"/>
      <c r="W360" s="7"/>
    </row>
    <row r="361" spans="2:23" ht="18">
      <c r="B361" s="3"/>
      <c r="C361" s="18"/>
      <c r="D361" s="13"/>
      <c r="E361" s="13"/>
      <c r="F361" s="13"/>
      <c r="G361" s="6"/>
      <c r="H361" s="71"/>
      <c r="I361" s="13"/>
      <c r="J361" s="13"/>
      <c r="K361" s="6"/>
      <c r="L361" s="14"/>
      <c r="M361" s="14"/>
      <c r="N361" s="14"/>
      <c r="O361" s="14"/>
      <c r="P361" s="13"/>
      <c r="Q361" s="13"/>
      <c r="R361" s="13"/>
      <c r="S361" s="13"/>
      <c r="T361" s="13"/>
      <c r="U361" s="13"/>
      <c r="V361" s="13"/>
      <c r="W361" s="7"/>
    </row>
    <row r="362" spans="2:23" ht="18">
      <c r="B362" s="3"/>
      <c r="C362" s="18"/>
      <c r="D362" s="13"/>
      <c r="E362" s="13"/>
      <c r="F362" s="13"/>
      <c r="G362" s="6"/>
      <c r="H362" s="71"/>
      <c r="I362" s="13"/>
      <c r="J362" s="13"/>
      <c r="K362" s="6"/>
      <c r="L362" s="14"/>
      <c r="M362" s="14"/>
      <c r="N362" s="14"/>
      <c r="O362" s="14"/>
      <c r="P362" s="13"/>
      <c r="Q362" s="13"/>
      <c r="R362" s="13"/>
      <c r="S362" s="13"/>
      <c r="T362" s="13"/>
      <c r="U362" s="13"/>
      <c r="V362" s="13"/>
      <c r="W362" s="7"/>
    </row>
    <row r="363" spans="2:23" ht="18">
      <c r="B363" s="3"/>
      <c r="C363" s="18"/>
      <c r="D363" s="13"/>
      <c r="E363" s="13"/>
      <c r="F363" s="13"/>
      <c r="G363" s="6"/>
      <c r="H363" s="71"/>
      <c r="I363" s="13"/>
      <c r="J363" s="13"/>
      <c r="K363" s="6"/>
      <c r="L363" s="14"/>
      <c r="M363" s="14"/>
      <c r="N363" s="14"/>
      <c r="O363" s="14"/>
      <c r="P363" s="13"/>
      <c r="Q363" s="13"/>
      <c r="R363" s="13"/>
      <c r="S363" s="13"/>
      <c r="T363" s="13"/>
      <c r="U363" s="13"/>
      <c r="V363" s="13"/>
      <c r="W363" s="7"/>
    </row>
    <row r="364" spans="2:23" ht="18">
      <c r="B364" s="3"/>
      <c r="C364" s="20"/>
      <c r="D364" s="13"/>
      <c r="E364" s="13"/>
      <c r="F364" s="13"/>
      <c r="G364" s="6"/>
      <c r="H364" s="71"/>
      <c r="I364" s="13"/>
      <c r="J364" s="13"/>
      <c r="K364" s="4"/>
      <c r="L364" s="14"/>
      <c r="M364" s="14"/>
      <c r="N364" s="14"/>
      <c r="O364" s="14"/>
      <c r="P364" s="13"/>
      <c r="Q364" s="13"/>
      <c r="R364" s="13"/>
      <c r="S364" s="13"/>
      <c r="T364" s="13"/>
      <c r="U364" s="13"/>
      <c r="V364" s="13"/>
      <c r="W364" s="7"/>
    </row>
    <row r="365" spans="2:23" ht="18">
      <c r="B365" s="3"/>
      <c r="C365" s="22"/>
      <c r="D365" s="13"/>
      <c r="E365" s="13"/>
      <c r="F365" s="13"/>
      <c r="G365" s="6"/>
      <c r="H365" s="71"/>
      <c r="I365" s="13"/>
      <c r="J365" s="13"/>
      <c r="K365" s="13"/>
      <c r="L365" s="14"/>
      <c r="M365" s="14"/>
      <c r="N365" s="14"/>
      <c r="O365" s="14"/>
      <c r="P365" s="13"/>
      <c r="Q365" s="13"/>
      <c r="R365" s="13"/>
      <c r="S365" s="13"/>
      <c r="T365" s="13"/>
      <c r="U365" s="13"/>
      <c r="V365" s="13"/>
      <c r="W365" s="7"/>
    </row>
    <row r="366" spans="2:23" ht="18.75" thickBot="1">
      <c r="B366" s="19" t="s">
        <v>11</v>
      </c>
      <c r="C366" s="9">
        <f t="shared" ref="C366:W366" si="11">SUM(C345:C365)</f>
        <v>0</v>
      </c>
      <c r="D366" s="9">
        <f t="shared" si="11"/>
        <v>0</v>
      </c>
      <c r="E366" s="9">
        <f t="shared" si="11"/>
        <v>0</v>
      </c>
      <c r="F366" s="9">
        <f t="shared" si="11"/>
        <v>0</v>
      </c>
      <c r="G366" s="9">
        <f t="shared" si="11"/>
        <v>0</v>
      </c>
      <c r="H366" s="9"/>
      <c r="I366" s="9">
        <f t="shared" si="11"/>
        <v>0</v>
      </c>
      <c r="J366" s="9">
        <f t="shared" si="11"/>
        <v>0</v>
      </c>
      <c r="K366" s="9">
        <f t="shared" si="11"/>
        <v>0</v>
      </c>
      <c r="L366" s="9">
        <f t="shared" si="11"/>
        <v>0</v>
      </c>
      <c r="M366" s="9">
        <f t="shared" si="11"/>
        <v>0</v>
      </c>
      <c r="N366" s="9">
        <f t="shared" si="11"/>
        <v>0</v>
      </c>
      <c r="O366" s="9">
        <f t="shared" si="11"/>
        <v>0</v>
      </c>
      <c r="P366" s="9">
        <f t="shared" si="11"/>
        <v>0</v>
      </c>
      <c r="Q366" s="9">
        <f t="shared" si="11"/>
        <v>0</v>
      </c>
      <c r="R366" s="9">
        <f t="shared" si="11"/>
        <v>0</v>
      </c>
      <c r="S366" s="9">
        <f t="shared" si="11"/>
        <v>0</v>
      </c>
      <c r="T366" s="9">
        <f t="shared" si="11"/>
        <v>0</v>
      </c>
      <c r="U366" s="9">
        <f t="shared" si="11"/>
        <v>0</v>
      </c>
      <c r="V366" s="9">
        <f t="shared" si="11"/>
        <v>0</v>
      </c>
      <c r="W366" s="9">
        <f t="shared" si="11"/>
        <v>0</v>
      </c>
    </row>
  </sheetData>
  <mergeCells count="205">
    <mergeCell ref="B4:W5"/>
    <mergeCell ref="B7:B8"/>
    <mergeCell ref="C7:C8"/>
    <mergeCell ref="D7:D8"/>
    <mergeCell ref="G7:G8"/>
    <mergeCell ref="I7:I8"/>
    <mergeCell ref="J7:J8"/>
    <mergeCell ref="K7:K8"/>
    <mergeCell ref="L7:O7"/>
    <mergeCell ref="P7:P8"/>
    <mergeCell ref="Q7:Q8"/>
    <mergeCell ref="R7:R8"/>
    <mergeCell ref="S7:S8"/>
    <mergeCell ref="T7:T8"/>
    <mergeCell ref="U7:U8"/>
    <mergeCell ref="V7:V8"/>
    <mergeCell ref="W7:W8"/>
    <mergeCell ref="H7:H8"/>
    <mergeCell ref="B37:W38"/>
    <mergeCell ref="B40:B41"/>
    <mergeCell ref="C40:C41"/>
    <mergeCell ref="D40:D41"/>
    <mergeCell ref="G40:G41"/>
    <mergeCell ref="I40:I41"/>
    <mergeCell ref="J40:J41"/>
    <mergeCell ref="K40:K41"/>
    <mergeCell ref="L40:O40"/>
    <mergeCell ref="P40:P41"/>
    <mergeCell ref="Q40:Q41"/>
    <mergeCell ref="R40:R41"/>
    <mergeCell ref="S40:S41"/>
    <mergeCell ref="T40:T41"/>
    <mergeCell ref="U40:U41"/>
    <mergeCell ref="V40:V41"/>
    <mergeCell ref="W40:W41"/>
    <mergeCell ref="B66:W67"/>
    <mergeCell ref="B69:B70"/>
    <mergeCell ref="C69:C70"/>
    <mergeCell ref="D69:D70"/>
    <mergeCell ref="G69:G70"/>
    <mergeCell ref="I69:I70"/>
    <mergeCell ref="J69:J70"/>
    <mergeCell ref="K69:K70"/>
    <mergeCell ref="L69:O69"/>
    <mergeCell ref="P69:P70"/>
    <mergeCell ref="Q69:Q70"/>
    <mergeCell ref="R69:R70"/>
    <mergeCell ref="S69:S70"/>
    <mergeCell ref="T69:T70"/>
    <mergeCell ref="U69:U70"/>
    <mergeCell ref="V69:V70"/>
    <mergeCell ref="W69:W70"/>
    <mergeCell ref="B96:W97"/>
    <mergeCell ref="B99:B100"/>
    <mergeCell ref="C99:C100"/>
    <mergeCell ref="D99:D100"/>
    <mergeCell ref="G99:G100"/>
    <mergeCell ref="I99:I100"/>
    <mergeCell ref="J99:J100"/>
    <mergeCell ref="K99:K100"/>
    <mergeCell ref="L99:O99"/>
    <mergeCell ref="P99:P100"/>
    <mergeCell ref="Q99:Q100"/>
    <mergeCell ref="R99:R100"/>
    <mergeCell ref="S99:S100"/>
    <mergeCell ref="T99:T100"/>
    <mergeCell ref="U99:U100"/>
    <mergeCell ref="V99:V100"/>
    <mergeCell ref="W99:W100"/>
    <mergeCell ref="B124:W125"/>
    <mergeCell ref="B127:B128"/>
    <mergeCell ref="C127:C128"/>
    <mergeCell ref="D127:D128"/>
    <mergeCell ref="G127:G128"/>
    <mergeCell ref="I127:I128"/>
    <mergeCell ref="J127:J128"/>
    <mergeCell ref="K127:K128"/>
    <mergeCell ref="L127:O127"/>
    <mergeCell ref="P127:P128"/>
    <mergeCell ref="Q127:Q128"/>
    <mergeCell ref="R127:R128"/>
    <mergeCell ref="S127:S128"/>
    <mergeCell ref="T127:T128"/>
    <mergeCell ref="V155:V156"/>
    <mergeCell ref="W155:W156"/>
    <mergeCell ref="B190:W191"/>
    <mergeCell ref="U127:U128"/>
    <mergeCell ref="V127:V128"/>
    <mergeCell ref="W127:W128"/>
    <mergeCell ref="B152:W153"/>
    <mergeCell ref="B155:B156"/>
    <mergeCell ref="C155:C156"/>
    <mergeCell ref="D155:D156"/>
    <mergeCell ref="G155:G156"/>
    <mergeCell ref="I155:I156"/>
    <mergeCell ref="J155:J156"/>
    <mergeCell ref="K155:K156"/>
    <mergeCell ref="L155:O155"/>
    <mergeCell ref="P155:P156"/>
    <mergeCell ref="Q155:Q156"/>
    <mergeCell ref="R155:R156"/>
    <mergeCell ref="S155:S156"/>
    <mergeCell ref="P193:P194"/>
    <mergeCell ref="Q193:Q194"/>
    <mergeCell ref="B193:B194"/>
    <mergeCell ref="C193:C194"/>
    <mergeCell ref="D193:D194"/>
    <mergeCell ref="G193:G194"/>
    <mergeCell ref="I193:I194"/>
    <mergeCell ref="T155:T156"/>
    <mergeCell ref="U155:U156"/>
    <mergeCell ref="W193:W194"/>
    <mergeCell ref="B224:W225"/>
    <mergeCell ref="B227:B228"/>
    <mergeCell ref="C227:C228"/>
    <mergeCell ref="D227:D228"/>
    <mergeCell ref="G227:G228"/>
    <mergeCell ref="I227:I228"/>
    <mergeCell ref="J227:J228"/>
    <mergeCell ref="K227:K228"/>
    <mergeCell ref="L227:O227"/>
    <mergeCell ref="P227:P228"/>
    <mergeCell ref="Q227:Q228"/>
    <mergeCell ref="R227:R228"/>
    <mergeCell ref="S227:S228"/>
    <mergeCell ref="T227:T228"/>
    <mergeCell ref="U227:U228"/>
    <mergeCell ref="R193:R194"/>
    <mergeCell ref="S193:S194"/>
    <mergeCell ref="T193:T194"/>
    <mergeCell ref="U193:U194"/>
    <mergeCell ref="V193:V194"/>
    <mergeCell ref="J193:J194"/>
    <mergeCell ref="K193:K194"/>
    <mergeCell ref="L193:O193"/>
    <mergeCell ref="V227:V228"/>
    <mergeCell ref="W227:W228"/>
    <mergeCell ref="B253:W254"/>
    <mergeCell ref="B256:B257"/>
    <mergeCell ref="C256:C257"/>
    <mergeCell ref="D256:D257"/>
    <mergeCell ref="G256:G257"/>
    <mergeCell ref="I256:I257"/>
    <mergeCell ref="J256:J257"/>
    <mergeCell ref="K256:K257"/>
    <mergeCell ref="L256:O256"/>
    <mergeCell ref="P256:P257"/>
    <mergeCell ref="Q256:Q257"/>
    <mergeCell ref="R256:R257"/>
    <mergeCell ref="S256:S257"/>
    <mergeCell ref="T256:T257"/>
    <mergeCell ref="T285:T286"/>
    <mergeCell ref="U285:U286"/>
    <mergeCell ref="V285:V286"/>
    <mergeCell ref="W285:W286"/>
    <mergeCell ref="B311:W312"/>
    <mergeCell ref="U256:U257"/>
    <mergeCell ref="V256:V257"/>
    <mergeCell ref="W256:W257"/>
    <mergeCell ref="B282:W283"/>
    <mergeCell ref="B285:B286"/>
    <mergeCell ref="C285:C286"/>
    <mergeCell ref="D285:D286"/>
    <mergeCell ref="G285:G286"/>
    <mergeCell ref="I285:I286"/>
    <mergeCell ref="J285:J286"/>
    <mergeCell ref="K285:K286"/>
    <mergeCell ref="L285:O285"/>
    <mergeCell ref="P285:P286"/>
    <mergeCell ref="Q285:Q286"/>
    <mergeCell ref="R285:R286"/>
    <mergeCell ref="S285:S286"/>
    <mergeCell ref="K314:K315"/>
    <mergeCell ref="L314:O314"/>
    <mergeCell ref="P314:P315"/>
    <mergeCell ref="Q314:Q315"/>
    <mergeCell ref="B314:B315"/>
    <mergeCell ref="C314:C315"/>
    <mergeCell ref="D314:D315"/>
    <mergeCell ref="G314:G315"/>
    <mergeCell ref="I314:I315"/>
    <mergeCell ref="V343:V344"/>
    <mergeCell ref="W343:W344"/>
    <mergeCell ref="W314:W315"/>
    <mergeCell ref="B340:W341"/>
    <mergeCell ref="B343:B344"/>
    <mergeCell ref="C343:C344"/>
    <mergeCell ref="D343:D344"/>
    <mergeCell ref="G343:G344"/>
    <mergeCell ref="I343:I344"/>
    <mergeCell ref="J343:J344"/>
    <mergeCell ref="K343:K344"/>
    <mergeCell ref="L343:O343"/>
    <mergeCell ref="P343:P344"/>
    <mergeCell ref="Q343:Q344"/>
    <mergeCell ref="R343:R344"/>
    <mergeCell ref="S343:S344"/>
    <mergeCell ref="T343:T344"/>
    <mergeCell ref="U343:U344"/>
    <mergeCell ref="R314:R315"/>
    <mergeCell ref="S314:S315"/>
    <mergeCell ref="T314:T315"/>
    <mergeCell ref="U314:U315"/>
    <mergeCell ref="V314:V315"/>
    <mergeCell ref="J314:J31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46"/>
  <sheetViews>
    <sheetView view="pageBreakPreview" topLeftCell="A13" zoomScale="84" zoomScaleNormal="53" zoomScaleSheetLayoutView="84" workbookViewId="0">
      <selection activeCell="I20" sqref="I20"/>
    </sheetView>
  </sheetViews>
  <sheetFormatPr baseColWidth="10" defaultColWidth="11.42578125" defaultRowHeight="15"/>
  <cols>
    <col min="1" max="1" width="4" customWidth="1"/>
    <col min="2" max="2" width="12.5703125" customWidth="1"/>
    <col min="3" max="3" width="19.42578125" bestFit="1" customWidth="1"/>
    <col min="4" max="4" width="16.85546875" bestFit="1" customWidth="1"/>
    <col min="5" max="5" width="20.140625" customWidth="1"/>
    <col min="6" max="6" width="11.85546875" bestFit="1" customWidth="1"/>
    <col min="7" max="7" width="19" customWidth="1"/>
    <col min="8" max="8" width="18.42578125" customWidth="1"/>
    <col min="9" max="9" width="15.140625" customWidth="1"/>
    <col min="10" max="10" width="15.5703125" customWidth="1"/>
    <col min="11" max="11" width="16.140625" customWidth="1"/>
    <col min="12" max="12" width="13.42578125" customWidth="1"/>
    <col min="13" max="13" width="15.140625" bestFit="1" customWidth="1"/>
    <col min="14" max="14" width="13.7109375" customWidth="1"/>
    <col min="15" max="15" width="17.140625" customWidth="1"/>
    <col min="16" max="16" width="18.42578125" customWidth="1"/>
    <col min="17" max="17" width="18.140625" customWidth="1"/>
    <col min="18" max="18" width="15.85546875" customWidth="1"/>
    <col min="19" max="19" width="16.140625" customWidth="1"/>
    <col min="20" max="20" width="14.5703125" customWidth="1"/>
    <col min="21" max="21" width="17.7109375" customWidth="1"/>
    <col min="22" max="22" width="19.28515625" customWidth="1"/>
    <col min="23" max="23" width="11.7109375" bestFit="1" customWidth="1"/>
  </cols>
  <sheetData>
    <row r="3" spans="2:24">
      <c r="B3" s="119" t="s">
        <v>37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4" ht="17.25" thickBot="1">
      <c r="B6" s="120" t="s">
        <v>0</v>
      </c>
      <c r="C6" s="121" t="s">
        <v>12</v>
      </c>
      <c r="D6" s="122" t="s">
        <v>1</v>
      </c>
      <c r="E6" s="30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34</v>
      </c>
      <c r="U6" s="126" t="s">
        <v>18</v>
      </c>
      <c r="V6" s="126" t="s">
        <v>11</v>
      </c>
    </row>
    <row r="7" spans="2:24" ht="66.75" thickBot="1">
      <c r="B7" s="120"/>
      <c r="C7" s="121"/>
      <c r="D7" s="121"/>
      <c r="E7" s="31" t="s">
        <v>13</v>
      </c>
      <c r="F7" s="31" t="s">
        <v>14</v>
      </c>
      <c r="G7" s="121"/>
      <c r="H7" s="121"/>
      <c r="I7" s="124"/>
      <c r="J7" s="121"/>
      <c r="K7" s="32" t="s">
        <v>6</v>
      </c>
      <c r="L7" s="32" t="s">
        <v>17</v>
      </c>
      <c r="M7" s="34" t="s">
        <v>7</v>
      </c>
      <c r="N7" s="32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44228</v>
      </c>
      <c r="C8" s="35">
        <v>5500</v>
      </c>
      <c r="D8" s="35">
        <v>20500</v>
      </c>
      <c r="E8" s="35"/>
      <c r="F8" s="35"/>
      <c r="G8" s="35"/>
      <c r="H8" s="35">
        <v>52673</v>
      </c>
      <c r="I8" s="35"/>
      <c r="J8" s="35"/>
      <c r="K8" s="36"/>
      <c r="L8" s="36"/>
      <c r="M8" s="36"/>
      <c r="N8" s="36"/>
      <c r="O8" s="35">
        <v>17000</v>
      </c>
      <c r="P8" s="35">
        <v>269500</v>
      </c>
      <c r="Q8" s="35">
        <v>236857</v>
      </c>
      <c r="R8" s="35">
        <v>5100</v>
      </c>
      <c r="S8" s="35">
        <v>22500</v>
      </c>
      <c r="T8" s="35"/>
      <c r="U8" s="35">
        <v>350000</v>
      </c>
      <c r="V8" s="37">
        <f t="shared" ref="V8:V30" si="0">+SUM(C8:U8)</f>
        <v>979630</v>
      </c>
      <c r="X8" s="10"/>
    </row>
    <row r="9" spans="2:24" ht="18.75" thickBot="1">
      <c r="B9" s="2">
        <v>44229</v>
      </c>
      <c r="C9" s="4">
        <v>500</v>
      </c>
      <c r="D9" s="4">
        <v>7400</v>
      </c>
      <c r="E9" s="4"/>
      <c r="F9" s="4"/>
      <c r="G9" s="4"/>
      <c r="H9" s="4">
        <v>6000</v>
      </c>
      <c r="I9" s="4"/>
      <c r="J9" s="4">
        <v>94800</v>
      </c>
      <c r="K9" s="5">
        <v>172815</v>
      </c>
      <c r="L9" s="5"/>
      <c r="M9" s="5"/>
      <c r="N9" s="5"/>
      <c r="O9" s="4">
        <v>1000</v>
      </c>
      <c r="P9" s="4">
        <v>316500</v>
      </c>
      <c r="Q9" s="4">
        <v>192196</v>
      </c>
      <c r="R9" s="4">
        <v>7400</v>
      </c>
      <c r="S9" s="6">
        <v>2700</v>
      </c>
      <c r="T9" s="6"/>
      <c r="U9" s="6"/>
      <c r="V9" s="7">
        <f t="shared" si="0"/>
        <v>801311</v>
      </c>
    </row>
    <row r="10" spans="2:24" ht="18.75" thickBot="1">
      <c r="B10" s="2">
        <v>44230</v>
      </c>
      <c r="C10" s="6">
        <v>6500</v>
      </c>
      <c r="D10" s="6">
        <v>1500</v>
      </c>
      <c r="E10" s="6"/>
      <c r="F10" s="6"/>
      <c r="G10" s="6"/>
      <c r="H10" s="6">
        <v>48895</v>
      </c>
      <c r="I10" s="6"/>
      <c r="J10" s="6"/>
      <c r="K10" s="8"/>
      <c r="L10" s="8"/>
      <c r="M10" s="8"/>
      <c r="N10" s="8"/>
      <c r="O10" s="6">
        <v>17000</v>
      </c>
      <c r="P10" s="6">
        <v>274500</v>
      </c>
      <c r="Q10" s="4">
        <v>192788</v>
      </c>
      <c r="R10" s="4">
        <v>2400</v>
      </c>
      <c r="S10" s="4">
        <v>7800</v>
      </c>
      <c r="T10" s="4"/>
      <c r="U10" s="4"/>
      <c r="V10" s="7">
        <f t="shared" si="0"/>
        <v>551383</v>
      </c>
      <c r="X10" s="10"/>
    </row>
    <row r="11" spans="2:24" ht="18.75" thickBot="1">
      <c r="B11" s="2">
        <v>44231</v>
      </c>
      <c r="C11" s="4">
        <v>2500</v>
      </c>
      <c r="D11" s="4">
        <v>26100</v>
      </c>
      <c r="E11" s="4"/>
      <c r="F11" s="4"/>
      <c r="G11" s="4"/>
      <c r="H11" s="4">
        <v>9000</v>
      </c>
      <c r="I11" s="4"/>
      <c r="J11" s="4">
        <v>42250</v>
      </c>
      <c r="K11" s="5"/>
      <c r="L11" s="5"/>
      <c r="M11" s="5"/>
      <c r="N11" s="5"/>
      <c r="O11" s="4">
        <v>0</v>
      </c>
      <c r="P11" s="4">
        <v>278000</v>
      </c>
      <c r="Q11" s="4">
        <v>250491</v>
      </c>
      <c r="R11" s="4">
        <v>10100</v>
      </c>
      <c r="S11" s="4">
        <v>39800</v>
      </c>
      <c r="T11" s="4"/>
      <c r="U11" s="4"/>
      <c r="V11" s="7">
        <f t="shared" si="0"/>
        <v>658241</v>
      </c>
      <c r="X11" s="10"/>
    </row>
    <row r="12" spans="2:24" ht="18.75" thickBot="1">
      <c r="B12" s="2">
        <v>44234</v>
      </c>
      <c r="C12" s="4">
        <v>4000</v>
      </c>
      <c r="D12" s="4">
        <v>10100</v>
      </c>
      <c r="E12" s="4"/>
      <c r="F12" s="4"/>
      <c r="G12" s="4"/>
      <c r="H12" s="4">
        <v>39344</v>
      </c>
      <c r="I12" s="4"/>
      <c r="J12" s="4"/>
      <c r="K12" s="5"/>
      <c r="L12" s="5"/>
      <c r="M12" s="5"/>
      <c r="N12" s="5"/>
      <c r="O12" s="4">
        <v>0</v>
      </c>
      <c r="P12" s="4">
        <v>280000</v>
      </c>
      <c r="Q12" s="4">
        <v>245333</v>
      </c>
      <c r="R12" s="4">
        <v>38300</v>
      </c>
      <c r="S12" s="6">
        <v>2700</v>
      </c>
      <c r="T12" s="6">
        <v>77175</v>
      </c>
      <c r="U12" s="6"/>
      <c r="V12" s="7">
        <f t="shared" si="0"/>
        <v>696952</v>
      </c>
    </row>
    <row r="13" spans="2:24" ht="18.75" thickBot="1">
      <c r="B13" s="2">
        <v>44235</v>
      </c>
      <c r="C13" s="6">
        <v>11000</v>
      </c>
      <c r="D13" s="6">
        <v>21200</v>
      </c>
      <c r="E13" s="6"/>
      <c r="F13" s="6"/>
      <c r="G13" s="6"/>
      <c r="H13" s="6">
        <v>23322</v>
      </c>
      <c r="I13" s="6"/>
      <c r="J13" s="6"/>
      <c r="K13" s="8"/>
      <c r="L13" s="8"/>
      <c r="M13" s="8"/>
      <c r="N13" s="8"/>
      <c r="O13" s="6">
        <v>33500</v>
      </c>
      <c r="P13" s="6">
        <v>210000</v>
      </c>
      <c r="Q13" s="6">
        <v>221528</v>
      </c>
      <c r="R13" s="6">
        <v>6100</v>
      </c>
      <c r="S13" s="6">
        <v>8000</v>
      </c>
      <c r="T13" s="6"/>
      <c r="U13" s="6"/>
      <c r="V13" s="7">
        <f t="shared" si="0"/>
        <v>534650</v>
      </c>
    </row>
    <row r="14" spans="2:24" ht="18.75" thickBot="1">
      <c r="B14" s="2">
        <v>44236</v>
      </c>
      <c r="C14" s="4">
        <v>8500</v>
      </c>
      <c r="D14" s="4">
        <v>17200</v>
      </c>
      <c r="E14" s="4"/>
      <c r="F14" s="4"/>
      <c r="G14" s="4"/>
      <c r="H14" s="4">
        <v>9000</v>
      </c>
      <c r="I14" s="4"/>
      <c r="J14" s="4"/>
      <c r="K14" s="5">
        <v>69711</v>
      </c>
      <c r="L14" s="5"/>
      <c r="M14" s="5"/>
      <c r="N14" s="5"/>
      <c r="O14" s="4">
        <v>31000</v>
      </c>
      <c r="P14" s="4">
        <v>180000</v>
      </c>
      <c r="Q14" s="4">
        <v>143705</v>
      </c>
      <c r="R14" s="4">
        <v>5750</v>
      </c>
      <c r="S14" s="4">
        <v>0</v>
      </c>
      <c r="T14" s="4"/>
      <c r="U14" s="4"/>
      <c r="V14" s="7">
        <f t="shared" si="0"/>
        <v>464866</v>
      </c>
    </row>
    <row r="15" spans="2:24" ht="18.75" thickBot="1">
      <c r="B15" s="2">
        <v>44237</v>
      </c>
      <c r="C15" s="6">
        <v>6000</v>
      </c>
      <c r="D15" s="6">
        <v>0</v>
      </c>
      <c r="E15" s="6"/>
      <c r="F15" s="6"/>
      <c r="G15" s="6"/>
      <c r="H15" s="6">
        <v>145987</v>
      </c>
      <c r="I15" s="6"/>
      <c r="J15" s="6"/>
      <c r="K15" s="8"/>
      <c r="L15" s="8"/>
      <c r="M15" s="8"/>
      <c r="N15" s="8"/>
      <c r="O15" s="6">
        <v>1000</v>
      </c>
      <c r="P15" s="6">
        <v>383000</v>
      </c>
      <c r="Q15" s="6">
        <v>107400</v>
      </c>
      <c r="R15" s="6">
        <v>5800</v>
      </c>
      <c r="S15" s="6">
        <v>0</v>
      </c>
      <c r="T15" s="6"/>
      <c r="U15" s="6"/>
      <c r="V15" s="7">
        <f t="shared" si="0"/>
        <v>649187</v>
      </c>
    </row>
    <row r="16" spans="2:24" ht="18.75" thickBot="1">
      <c r="B16" s="2">
        <v>44238</v>
      </c>
      <c r="C16" s="6">
        <v>4500</v>
      </c>
      <c r="D16" s="6">
        <v>0</v>
      </c>
      <c r="E16" s="6">
        <v>53000</v>
      </c>
      <c r="F16" s="6"/>
      <c r="G16" s="6"/>
      <c r="H16" s="6">
        <v>57058</v>
      </c>
      <c r="I16" s="6"/>
      <c r="J16" s="6">
        <v>41250</v>
      </c>
      <c r="K16" s="8"/>
      <c r="L16" s="8"/>
      <c r="M16" s="8"/>
      <c r="N16" s="8"/>
      <c r="O16" s="6">
        <v>12500</v>
      </c>
      <c r="P16" s="6">
        <v>230000</v>
      </c>
      <c r="Q16" s="6">
        <v>149266</v>
      </c>
      <c r="R16" s="6">
        <v>4300</v>
      </c>
      <c r="S16" s="6">
        <v>34000</v>
      </c>
      <c r="T16" s="6"/>
      <c r="U16" s="6"/>
      <c r="V16" s="7">
        <f t="shared" si="0"/>
        <v>585874</v>
      </c>
    </row>
    <row r="17" spans="2:22" ht="18.75" thickBot="1">
      <c r="B17" s="2">
        <v>44241</v>
      </c>
      <c r="C17" s="6">
        <v>500</v>
      </c>
      <c r="D17" s="6">
        <v>13100</v>
      </c>
      <c r="E17" s="6"/>
      <c r="F17" s="6"/>
      <c r="G17" s="6"/>
      <c r="H17" s="6">
        <v>62353</v>
      </c>
      <c r="I17" s="6"/>
      <c r="J17" s="6"/>
      <c r="K17" s="8"/>
      <c r="L17" s="8"/>
      <c r="M17" s="8"/>
      <c r="N17" s="8"/>
      <c r="O17" s="6">
        <v>6000</v>
      </c>
      <c r="P17" s="6">
        <v>100000</v>
      </c>
      <c r="Q17" s="6">
        <v>98043</v>
      </c>
      <c r="R17" s="6">
        <v>12300</v>
      </c>
      <c r="S17" s="6">
        <v>17500</v>
      </c>
      <c r="T17" s="6"/>
      <c r="U17" s="6"/>
      <c r="V17" s="7">
        <f t="shared" si="0"/>
        <v>309796</v>
      </c>
    </row>
    <row r="18" spans="2:22" ht="18.75" thickBot="1">
      <c r="B18" s="2">
        <v>44242</v>
      </c>
      <c r="C18" s="6">
        <v>16000</v>
      </c>
      <c r="D18" s="6">
        <v>0</v>
      </c>
      <c r="E18" s="6"/>
      <c r="F18" s="6"/>
      <c r="G18" s="6"/>
      <c r="H18" s="6">
        <v>102680</v>
      </c>
      <c r="I18" s="6"/>
      <c r="J18" s="6"/>
      <c r="K18" s="8"/>
      <c r="L18" s="8"/>
      <c r="M18" s="8"/>
      <c r="N18" s="8"/>
      <c r="O18" s="6">
        <v>12000</v>
      </c>
      <c r="P18" s="6">
        <v>521500</v>
      </c>
      <c r="Q18" s="4">
        <v>57850</v>
      </c>
      <c r="R18" s="4">
        <v>100936</v>
      </c>
      <c r="S18" s="4">
        <v>107100</v>
      </c>
      <c r="T18" s="4"/>
      <c r="U18" s="4"/>
      <c r="V18" s="7">
        <f t="shared" si="0"/>
        <v>918066</v>
      </c>
    </row>
    <row r="19" spans="2:22" ht="18.75" thickBot="1">
      <c r="B19" s="2">
        <v>44243</v>
      </c>
      <c r="C19" s="6">
        <v>17500</v>
      </c>
      <c r="D19" s="6">
        <v>0</v>
      </c>
      <c r="E19" s="6"/>
      <c r="F19" s="6"/>
      <c r="G19" s="6"/>
      <c r="H19" s="6">
        <v>64311</v>
      </c>
      <c r="I19" s="6"/>
      <c r="J19" s="6">
        <v>39500</v>
      </c>
      <c r="K19" s="8"/>
      <c r="L19" s="8"/>
      <c r="M19" s="8"/>
      <c r="N19" s="8"/>
      <c r="O19" s="6">
        <v>48500</v>
      </c>
      <c r="P19" s="6">
        <v>195000</v>
      </c>
      <c r="Q19" s="6">
        <v>42486</v>
      </c>
      <c r="R19" s="6">
        <v>5800</v>
      </c>
      <c r="S19" s="6">
        <v>108900</v>
      </c>
      <c r="T19" s="6"/>
      <c r="U19" s="4"/>
      <c r="V19" s="7">
        <f t="shared" si="0"/>
        <v>521997</v>
      </c>
    </row>
    <row r="20" spans="2:22" ht="18.75" thickBot="1">
      <c r="B20" s="2">
        <v>44244</v>
      </c>
      <c r="C20" s="6">
        <v>4500</v>
      </c>
      <c r="D20" s="6">
        <v>11700</v>
      </c>
      <c r="E20" s="6"/>
      <c r="F20" s="6"/>
      <c r="G20" s="6"/>
      <c r="H20" s="6">
        <v>49861</v>
      </c>
      <c r="I20" s="6"/>
      <c r="J20" s="6"/>
      <c r="K20" s="8">
        <v>40640</v>
      </c>
      <c r="L20" s="8"/>
      <c r="M20" s="8"/>
      <c r="N20" s="8">
        <v>4850</v>
      </c>
      <c r="O20" s="6">
        <v>16000</v>
      </c>
      <c r="P20" s="6">
        <v>285000</v>
      </c>
      <c r="Q20" s="6">
        <v>74212</v>
      </c>
      <c r="R20" s="6">
        <v>900</v>
      </c>
      <c r="S20" s="6">
        <v>34900</v>
      </c>
      <c r="T20" s="6"/>
      <c r="U20" s="4"/>
      <c r="V20" s="7">
        <f t="shared" si="0"/>
        <v>522563</v>
      </c>
    </row>
    <row r="21" spans="2:22" ht="18.75" thickBot="1">
      <c r="B21" s="2">
        <v>44245</v>
      </c>
      <c r="C21" s="6">
        <v>12500</v>
      </c>
      <c r="D21" s="6">
        <v>7400</v>
      </c>
      <c r="E21" s="6"/>
      <c r="F21" s="6"/>
      <c r="G21" s="6"/>
      <c r="H21" s="6">
        <v>82710</v>
      </c>
      <c r="I21" s="6"/>
      <c r="J21" s="6"/>
      <c r="K21" s="8"/>
      <c r="L21" s="8"/>
      <c r="M21" s="8">
        <v>28150</v>
      </c>
      <c r="N21" s="8"/>
      <c r="O21" s="6"/>
      <c r="P21" s="6">
        <v>311000</v>
      </c>
      <c r="Q21" s="4">
        <v>89105</v>
      </c>
      <c r="R21" s="4">
        <v>7850</v>
      </c>
      <c r="S21" s="4">
        <v>8000</v>
      </c>
      <c r="T21" s="4"/>
      <c r="U21" s="4"/>
      <c r="V21" s="7">
        <f t="shared" si="0"/>
        <v>546715</v>
      </c>
    </row>
    <row r="22" spans="2:22" ht="18.75" thickBot="1">
      <c r="B22" s="2">
        <v>44248</v>
      </c>
      <c r="C22" s="4">
        <v>13500</v>
      </c>
      <c r="D22" s="4">
        <v>0</v>
      </c>
      <c r="E22" s="4"/>
      <c r="F22" s="4"/>
      <c r="G22" s="4"/>
      <c r="H22" s="4">
        <v>66695</v>
      </c>
      <c r="I22" s="4">
        <v>530000</v>
      </c>
      <c r="J22" s="4"/>
      <c r="K22" s="5"/>
      <c r="L22" s="5"/>
      <c r="M22" s="5"/>
      <c r="N22" s="5"/>
      <c r="O22" s="4">
        <v>0</v>
      </c>
      <c r="P22" s="4">
        <v>536000</v>
      </c>
      <c r="Q22" s="4">
        <v>63704</v>
      </c>
      <c r="R22" s="4">
        <v>7250</v>
      </c>
      <c r="S22" s="4">
        <v>95200</v>
      </c>
      <c r="T22" s="4"/>
      <c r="U22" s="4"/>
      <c r="V22" s="7">
        <f t="shared" si="0"/>
        <v>1312349</v>
      </c>
    </row>
    <row r="23" spans="2:22" ht="18.75" thickBot="1">
      <c r="B23" s="2">
        <v>44249</v>
      </c>
      <c r="C23" s="6">
        <v>7000</v>
      </c>
      <c r="D23" s="6">
        <v>0</v>
      </c>
      <c r="E23" s="6"/>
      <c r="F23" s="6"/>
      <c r="G23" s="6"/>
      <c r="H23" s="6">
        <v>39316</v>
      </c>
      <c r="I23" s="6"/>
      <c r="J23" s="6">
        <v>38000</v>
      </c>
      <c r="K23" s="8"/>
      <c r="L23" s="8"/>
      <c r="M23" s="8"/>
      <c r="N23" s="8"/>
      <c r="O23" s="6">
        <v>140140</v>
      </c>
      <c r="P23" s="6">
        <v>179500</v>
      </c>
      <c r="Q23" s="6">
        <v>43400</v>
      </c>
      <c r="R23" s="6">
        <v>1500</v>
      </c>
      <c r="S23" s="6">
        <v>28800</v>
      </c>
      <c r="T23" s="6"/>
      <c r="U23" s="4"/>
      <c r="V23" s="7">
        <f t="shared" si="0"/>
        <v>477656</v>
      </c>
    </row>
    <row r="24" spans="2:22" ht="18.75" thickBot="1">
      <c r="B24" s="2">
        <v>44250</v>
      </c>
      <c r="C24" s="6">
        <v>9000</v>
      </c>
      <c r="D24" s="6">
        <v>8600</v>
      </c>
      <c r="E24" s="6"/>
      <c r="F24" s="6"/>
      <c r="G24" s="6"/>
      <c r="H24" s="6">
        <v>35119</v>
      </c>
      <c r="I24" s="6"/>
      <c r="J24" s="6"/>
      <c r="K24" s="8">
        <v>176663</v>
      </c>
      <c r="L24" s="8"/>
      <c r="M24" s="8"/>
      <c r="N24" s="8"/>
      <c r="O24" s="6">
        <v>32000</v>
      </c>
      <c r="P24" s="6">
        <v>373000</v>
      </c>
      <c r="Q24" s="4">
        <v>60829</v>
      </c>
      <c r="R24" s="4">
        <v>2200</v>
      </c>
      <c r="S24" s="4">
        <v>19300</v>
      </c>
      <c r="T24" s="4"/>
      <c r="U24" s="4"/>
      <c r="V24" s="7">
        <f t="shared" si="0"/>
        <v>716711</v>
      </c>
    </row>
    <row r="25" spans="2:22" ht="18.75" thickBot="1">
      <c r="B25" s="2">
        <v>44251</v>
      </c>
      <c r="C25" s="4">
        <v>12000</v>
      </c>
      <c r="D25" s="4">
        <v>0</v>
      </c>
      <c r="E25" s="4"/>
      <c r="F25" s="4"/>
      <c r="G25" s="4"/>
      <c r="H25" s="4">
        <v>88667</v>
      </c>
      <c r="I25" s="4"/>
      <c r="J25" s="4">
        <v>28750</v>
      </c>
      <c r="K25" s="5"/>
      <c r="L25" s="5"/>
      <c r="M25" s="5"/>
      <c r="N25" s="5"/>
      <c r="O25" s="4">
        <v>63500</v>
      </c>
      <c r="P25" s="4">
        <v>280000</v>
      </c>
      <c r="Q25" s="4">
        <v>73512</v>
      </c>
      <c r="R25" s="4">
        <v>6300</v>
      </c>
      <c r="S25" s="4">
        <v>39200</v>
      </c>
      <c r="T25" s="4"/>
      <c r="U25" s="4"/>
      <c r="V25" s="7">
        <f t="shared" si="0"/>
        <v>591929</v>
      </c>
    </row>
    <row r="26" spans="2:22" ht="18.75" thickBot="1">
      <c r="B26" s="2">
        <v>44252</v>
      </c>
      <c r="C26" s="6">
        <v>3000</v>
      </c>
      <c r="D26" s="6">
        <v>9400</v>
      </c>
      <c r="E26" s="6"/>
      <c r="F26" s="6"/>
      <c r="G26" s="6"/>
      <c r="H26" s="6">
        <v>46408</v>
      </c>
      <c r="I26" s="6"/>
      <c r="J26" s="6"/>
      <c r="K26" s="8"/>
      <c r="L26" s="8"/>
      <c r="M26" s="8"/>
      <c r="N26" s="8"/>
      <c r="O26" s="6">
        <v>20000</v>
      </c>
      <c r="P26" s="6">
        <v>566500</v>
      </c>
      <c r="Q26" s="6">
        <v>131338</v>
      </c>
      <c r="R26" s="6">
        <v>18400</v>
      </c>
      <c r="S26" s="6">
        <v>64700</v>
      </c>
      <c r="T26" s="6"/>
      <c r="U26" s="4"/>
      <c r="V26" s="7">
        <f t="shared" si="0"/>
        <v>859746</v>
      </c>
    </row>
    <row r="27" spans="2:22" ht="18.75" thickBot="1">
      <c r="B27" s="2">
        <v>44255</v>
      </c>
      <c r="C27" s="6">
        <v>3000</v>
      </c>
      <c r="D27" s="6">
        <v>7400</v>
      </c>
      <c r="E27" s="6"/>
      <c r="F27" s="6"/>
      <c r="G27" s="6">
        <v>760000</v>
      </c>
      <c r="H27" s="6">
        <v>85956</v>
      </c>
      <c r="I27" s="6"/>
      <c r="J27" s="6"/>
      <c r="K27" s="8">
        <v>69095</v>
      </c>
      <c r="L27" s="8"/>
      <c r="M27" s="8"/>
      <c r="N27" s="8">
        <v>1880</v>
      </c>
      <c r="O27" s="6">
        <v>10500</v>
      </c>
      <c r="P27" s="6">
        <v>1429500</v>
      </c>
      <c r="Q27" s="6">
        <v>146094</v>
      </c>
      <c r="R27" s="6">
        <v>4500</v>
      </c>
      <c r="S27" s="6">
        <v>0</v>
      </c>
      <c r="T27" s="6"/>
      <c r="U27" s="4"/>
      <c r="V27" s="7"/>
    </row>
    <row r="28" spans="2:22" ht="18.75" thickBot="1">
      <c r="B28" s="2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8"/>
      <c r="O28" s="6"/>
      <c r="P28" s="6"/>
      <c r="Q28" s="6"/>
      <c r="R28" s="6"/>
      <c r="S28" s="6"/>
      <c r="T28" s="6"/>
      <c r="U28" s="4"/>
      <c r="V28" s="7"/>
    </row>
    <row r="29" spans="2:22" ht="18.75" thickBot="1">
      <c r="B29" s="2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8"/>
      <c r="O29" s="6"/>
      <c r="P29" s="6"/>
      <c r="Q29" s="6"/>
      <c r="R29" s="6"/>
      <c r="S29" s="6"/>
      <c r="T29" s="6"/>
      <c r="U29" s="4"/>
      <c r="V29" s="7"/>
    </row>
    <row r="30" spans="2:22" ht="18">
      <c r="B30" s="2"/>
      <c r="C30" s="4"/>
      <c r="D30" s="4"/>
      <c r="E30" s="4"/>
      <c r="F30" s="4"/>
      <c r="G30" s="4"/>
      <c r="H30" s="4"/>
      <c r="I30" s="4"/>
      <c r="J30" s="4"/>
      <c r="K30" s="5"/>
      <c r="L30" s="5"/>
      <c r="M30" s="5"/>
      <c r="N30" s="5"/>
      <c r="O30" s="4"/>
      <c r="P30" s="4"/>
      <c r="Q30" s="4"/>
      <c r="R30" s="4"/>
      <c r="S30" s="4"/>
      <c r="T30" s="4"/>
      <c r="U30" s="4"/>
      <c r="V30" s="7">
        <f t="shared" si="0"/>
        <v>0</v>
      </c>
    </row>
    <row r="31" spans="2:22" ht="18.75" thickBot="1">
      <c r="B31" s="38" t="s">
        <v>11</v>
      </c>
      <c r="C31" s="9">
        <f t="shared" ref="C31:V31" si="1">SUM(C8:C30)</f>
        <v>147500</v>
      </c>
      <c r="D31" s="9">
        <f t="shared" si="1"/>
        <v>161600</v>
      </c>
      <c r="E31" s="9">
        <f t="shared" si="1"/>
        <v>53000</v>
      </c>
      <c r="F31" s="9">
        <f t="shared" si="1"/>
        <v>0</v>
      </c>
      <c r="G31" s="9">
        <f>SUM(G8:G30)</f>
        <v>760000</v>
      </c>
      <c r="H31" s="9">
        <f t="shared" si="1"/>
        <v>1115355</v>
      </c>
      <c r="I31" s="9">
        <f t="shared" si="1"/>
        <v>530000</v>
      </c>
      <c r="J31" s="9">
        <f t="shared" si="1"/>
        <v>284550</v>
      </c>
      <c r="K31" s="9">
        <f t="shared" si="1"/>
        <v>528924</v>
      </c>
      <c r="L31" s="9">
        <f t="shared" si="1"/>
        <v>0</v>
      </c>
      <c r="M31" s="9">
        <f t="shared" si="1"/>
        <v>28150</v>
      </c>
      <c r="N31" s="9">
        <f t="shared" si="1"/>
        <v>6730</v>
      </c>
      <c r="O31" s="9">
        <f t="shared" si="1"/>
        <v>461640</v>
      </c>
      <c r="P31" s="9">
        <f t="shared" si="1"/>
        <v>7198500</v>
      </c>
      <c r="Q31" s="9">
        <f t="shared" si="1"/>
        <v>2620137</v>
      </c>
      <c r="R31" s="9">
        <f t="shared" si="1"/>
        <v>253186</v>
      </c>
      <c r="S31" s="9">
        <f t="shared" si="1"/>
        <v>641100</v>
      </c>
      <c r="T31" s="9">
        <f>SUM(T8:T30)</f>
        <v>77175</v>
      </c>
      <c r="U31" s="9">
        <f t="shared" si="1"/>
        <v>350000</v>
      </c>
      <c r="V31" s="9">
        <f t="shared" si="1"/>
        <v>12699622</v>
      </c>
    </row>
    <row r="33" spans="3:21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3:21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3:21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3:21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3:21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3:21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3:21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3:21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3:21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3:21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3:21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spans="3:21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spans="3:21" ht="18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spans="3:21" ht="15.75" customHeight="1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</sheetData>
  <mergeCells count="17">
    <mergeCell ref="B3:U4"/>
    <mergeCell ref="B6:B7"/>
    <mergeCell ref="C6:C7"/>
    <mergeCell ref="D6:D7"/>
    <mergeCell ref="H6:H7"/>
    <mergeCell ref="G6:G7"/>
    <mergeCell ref="R6:R7"/>
    <mergeCell ref="S6:S7"/>
    <mergeCell ref="U6:U7"/>
    <mergeCell ref="V6:V7"/>
    <mergeCell ref="I6:I7"/>
    <mergeCell ref="J6:J7"/>
    <mergeCell ref="K6:N6"/>
    <mergeCell ref="O6:O7"/>
    <mergeCell ref="P6:P7"/>
    <mergeCell ref="Q6:Q7"/>
    <mergeCell ref="T6:T7"/>
  </mergeCells>
  <pageMargins left="0.70866141732283472" right="0.70866141732283472" top="0.74803149606299213" bottom="0.74803149606299213" header="0.31496062992125984" footer="0.31496062992125984"/>
  <pageSetup paperSize="9" scale="37" orientation="landscape" r:id="rId1"/>
  <colBreaks count="1" manualBreakCount="1">
    <brk id="22" max="1048575" man="1"/>
  </colBreaks>
  <ignoredErrors>
    <ignoredError sqref="V30 V8:V26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3:V358"/>
  <sheetViews>
    <sheetView topLeftCell="A190" workbookViewId="0">
      <selection activeCell="T206" sqref="T206"/>
    </sheetView>
  </sheetViews>
  <sheetFormatPr baseColWidth="10" defaultColWidth="11.42578125" defaultRowHeight="15"/>
  <cols>
    <col min="1" max="1" width="2.28515625" customWidth="1"/>
    <col min="2" max="2" width="16" bestFit="1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3.28515625" customWidth="1"/>
    <col min="19" max="19" width="14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>
        <v>44199</v>
      </c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>
        <v>10000</v>
      </c>
      <c r="Q9" s="4"/>
      <c r="R9" s="4">
        <v>600</v>
      </c>
      <c r="S9" s="6"/>
      <c r="T9" s="6"/>
      <c r="U9" s="6"/>
      <c r="V9" s="7"/>
    </row>
    <row r="10" spans="2:22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/>
      <c r="Q10" s="4"/>
      <c r="R10" s="4">
        <v>0</v>
      </c>
      <c r="S10" s="4"/>
      <c r="T10" s="4"/>
      <c r="U10" s="4"/>
      <c r="V10" s="7"/>
    </row>
    <row r="11" spans="2:22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4"/>
      <c r="P11" s="4"/>
      <c r="Q11" s="4"/>
      <c r="R11" s="4">
        <v>600</v>
      </c>
      <c r="S11" s="4"/>
      <c r="T11" s="4"/>
      <c r="U11" s="4"/>
      <c r="V11" s="7"/>
    </row>
    <row r="12" spans="2:22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/>
      <c r="Q12" s="4"/>
      <c r="R12" s="4">
        <v>300</v>
      </c>
      <c r="S12" s="6"/>
      <c r="T12" s="6"/>
      <c r="U12" s="6"/>
      <c r="V12" s="7"/>
    </row>
    <row r="13" spans="2:22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/>
      <c r="R13" s="6">
        <v>1200</v>
      </c>
      <c r="S13" s="6"/>
      <c r="T13" s="6"/>
      <c r="U13" s="6"/>
      <c r="V13" s="7"/>
    </row>
    <row r="14" spans="2:22" ht="18">
      <c r="B14" s="49">
        <v>44206</v>
      </c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/>
      <c r="R14" s="6">
        <v>600</v>
      </c>
      <c r="S14" s="6"/>
      <c r="T14" s="6"/>
      <c r="U14" s="6"/>
      <c r="V14" s="7"/>
    </row>
    <row r="15" spans="2:22" ht="18">
      <c r="B15" s="49">
        <v>44207</v>
      </c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/>
      <c r="R15" s="6">
        <v>600</v>
      </c>
      <c r="S15" s="6"/>
      <c r="T15" s="6"/>
      <c r="U15" s="6"/>
      <c r="V15" s="7"/>
    </row>
    <row r="16" spans="2:22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/>
      <c r="R16" s="4">
        <v>0</v>
      </c>
      <c r="S16" s="4"/>
      <c r="T16" s="4"/>
      <c r="U16" s="4"/>
      <c r="V16" s="7"/>
    </row>
    <row r="17" spans="2:22" ht="18">
      <c r="B17" s="49">
        <v>44209</v>
      </c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/>
      <c r="R17" s="6">
        <v>300</v>
      </c>
      <c r="S17" s="6"/>
      <c r="T17" s="6"/>
      <c r="U17" s="4"/>
      <c r="V17" s="7"/>
    </row>
    <row r="18" spans="2:22" ht="18">
      <c r="B18" s="49">
        <v>44210</v>
      </c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/>
      <c r="R18" s="6">
        <v>900</v>
      </c>
      <c r="S18" s="6"/>
      <c r="T18" s="6"/>
      <c r="U18" s="4"/>
      <c r="V18" s="7"/>
    </row>
    <row r="19" spans="2:22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/>
      <c r="R19" s="6">
        <v>0</v>
      </c>
      <c r="S19" s="6"/>
      <c r="T19" s="6"/>
      <c r="U19" s="4"/>
      <c r="V19" s="7"/>
    </row>
    <row r="20" spans="2:22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/>
      <c r="R20" s="4">
        <v>0</v>
      </c>
      <c r="S20" s="4"/>
      <c r="T20" s="4"/>
      <c r="U20" s="4"/>
      <c r="V20" s="7"/>
    </row>
    <row r="21" spans="2:22" ht="18">
      <c r="B21" s="49">
        <v>44215</v>
      </c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/>
      <c r="R21" s="4">
        <v>0</v>
      </c>
      <c r="S21" s="4"/>
      <c r="T21" s="4"/>
      <c r="U21" s="4"/>
      <c r="V21" s="7"/>
    </row>
    <row r="22" spans="2:22" ht="18">
      <c r="B22" s="49">
        <v>44216</v>
      </c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/>
      <c r="R22" s="6">
        <v>0</v>
      </c>
      <c r="S22" s="6"/>
      <c r="T22" s="6"/>
      <c r="U22" s="4"/>
      <c r="V22" s="7"/>
    </row>
    <row r="23" spans="2:22" ht="18">
      <c r="B23" s="49">
        <v>44217</v>
      </c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/>
      <c r="R23" s="4">
        <v>0</v>
      </c>
      <c r="S23" s="4"/>
      <c r="T23" s="4"/>
      <c r="U23" s="4"/>
      <c r="V23" s="7"/>
    </row>
    <row r="24" spans="2:22" ht="18">
      <c r="B24" s="49">
        <v>44220</v>
      </c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/>
      <c r="Q24" s="4"/>
      <c r="R24" s="13">
        <v>0</v>
      </c>
      <c r="S24" s="13"/>
      <c r="T24" s="13"/>
      <c r="U24" s="13"/>
      <c r="V24" s="7"/>
    </row>
    <row r="25" spans="2:22" ht="18">
      <c r="B25" s="49">
        <v>44221</v>
      </c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/>
      <c r="R25" s="13">
        <v>600</v>
      </c>
      <c r="S25" s="13"/>
      <c r="T25" s="13"/>
      <c r="U25" s="13"/>
      <c r="V25" s="7"/>
    </row>
    <row r="26" spans="2:22" ht="18">
      <c r="B26" s="49">
        <v>44222</v>
      </c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>
        <v>0</v>
      </c>
      <c r="S26" s="13"/>
      <c r="T26" s="13"/>
      <c r="U26" s="13"/>
      <c r="V26" s="7"/>
    </row>
    <row r="27" spans="2:22" ht="18">
      <c r="B27" s="49">
        <v>44223</v>
      </c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/>
      <c r="R27" s="13">
        <v>300</v>
      </c>
      <c r="S27" s="13"/>
      <c r="T27" s="13"/>
      <c r="U27" s="13"/>
      <c r="V27" s="7"/>
    </row>
    <row r="28" spans="2:22" ht="18">
      <c r="B28" s="49">
        <v>44224</v>
      </c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/>
      <c r="Q28" s="13"/>
      <c r="R28" s="13">
        <v>600</v>
      </c>
      <c r="S28" s="13"/>
      <c r="T28" s="13"/>
      <c r="U28" s="13"/>
      <c r="V28" s="7"/>
    </row>
    <row r="29" spans="2:22" ht="18">
      <c r="B29" s="49">
        <v>44227</v>
      </c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/>
      <c r="R29" s="13">
        <v>600</v>
      </c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0</v>
      </c>
      <c r="N30" s="9">
        <f t="shared" si="0"/>
        <v>0</v>
      </c>
      <c r="O30" s="9">
        <f t="shared" si="0"/>
        <v>0</v>
      </c>
      <c r="P30" s="9">
        <f t="shared" si="0"/>
        <v>10000</v>
      </c>
      <c r="Q30" s="9">
        <f t="shared" si="0"/>
        <v>0</v>
      </c>
      <c r="R30" s="9">
        <f t="shared" si="0"/>
        <v>7200</v>
      </c>
      <c r="S30" s="9">
        <f t="shared" si="0"/>
        <v>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5" customHeight="1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 ht="17.25" customHeight="1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>
        <v>44228</v>
      </c>
      <c r="C42" s="20"/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/>
      <c r="Q42" s="4"/>
      <c r="R42" s="4">
        <v>0</v>
      </c>
      <c r="S42" s="6"/>
      <c r="T42" s="6"/>
      <c r="U42" s="6"/>
      <c r="V42" s="7"/>
    </row>
    <row r="43" spans="2:22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/>
      <c r="R43" s="4">
        <v>0</v>
      </c>
      <c r="S43" s="4"/>
      <c r="T43" s="4"/>
      <c r="U43" s="4"/>
      <c r="V43" s="7"/>
    </row>
    <row r="44" spans="2:22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/>
      <c r="R44" s="4">
        <v>0</v>
      </c>
      <c r="S44" s="4"/>
      <c r="T44" s="4"/>
      <c r="U44" s="4"/>
      <c r="V44" s="7"/>
    </row>
    <row r="45" spans="2:22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/>
      <c r="Q45" s="4"/>
      <c r="R45" s="4"/>
      <c r="S45" s="6">
        <v>0</v>
      </c>
      <c r="T45" s="6"/>
      <c r="U45" s="6"/>
      <c r="V45" s="7"/>
    </row>
    <row r="46" spans="2:22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/>
      <c r="R46" s="6">
        <v>1000</v>
      </c>
      <c r="S46" s="6"/>
      <c r="T46" s="6"/>
      <c r="U46" s="6"/>
      <c r="V46" s="7"/>
    </row>
    <row r="47" spans="2:22" ht="18">
      <c r="B47" s="49">
        <v>44235</v>
      </c>
      <c r="C47" s="21"/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/>
      <c r="R47" s="6">
        <v>600</v>
      </c>
      <c r="S47" s="6"/>
      <c r="T47" s="6"/>
      <c r="U47" s="6"/>
      <c r="V47" s="7"/>
    </row>
    <row r="48" spans="2:22" ht="18">
      <c r="B48" s="49">
        <v>44236</v>
      </c>
      <c r="C48" s="21"/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/>
      <c r="R48" s="6">
        <v>0</v>
      </c>
      <c r="S48" s="6"/>
      <c r="T48" s="6"/>
      <c r="U48" s="6"/>
      <c r="V48" s="7"/>
    </row>
    <row r="49" spans="2:22" ht="18">
      <c r="B49" s="49">
        <v>44237</v>
      </c>
      <c r="C49" s="21"/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/>
      <c r="R49" s="4">
        <v>1500</v>
      </c>
      <c r="S49" s="4"/>
      <c r="T49" s="4"/>
      <c r="U49" s="4"/>
      <c r="V49" s="7"/>
    </row>
    <row r="50" spans="2:22" ht="18">
      <c r="B50" s="49">
        <v>44238</v>
      </c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/>
      <c r="R50" s="6">
        <v>900</v>
      </c>
      <c r="S50" s="6"/>
      <c r="T50" s="6"/>
      <c r="U50" s="4"/>
      <c r="V50" s="7"/>
    </row>
    <row r="51" spans="2:22" ht="18">
      <c r="B51" s="49">
        <v>44241</v>
      </c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/>
      <c r="R51" s="6">
        <v>0</v>
      </c>
      <c r="S51" s="6"/>
      <c r="T51" s="6"/>
      <c r="U51" s="4"/>
      <c r="V51" s="7"/>
    </row>
    <row r="52" spans="2:22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>
        <v>1500</v>
      </c>
      <c r="S52" s="6"/>
      <c r="T52" s="6"/>
      <c r="U52" s="4"/>
      <c r="V52" s="7"/>
    </row>
    <row r="53" spans="2:22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/>
      <c r="Q53" s="6"/>
      <c r="R53" s="4">
        <v>300</v>
      </c>
      <c r="S53" s="4"/>
      <c r="T53" s="4"/>
      <c r="U53" s="4"/>
      <c r="V53" s="7"/>
    </row>
    <row r="54" spans="2:22" ht="18">
      <c r="B54" s="49">
        <v>44244</v>
      </c>
      <c r="C54" s="20"/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/>
      <c r="R54" s="4">
        <v>0</v>
      </c>
      <c r="S54" s="4"/>
      <c r="T54" s="4"/>
      <c r="U54" s="4"/>
      <c r="V54" s="7"/>
    </row>
    <row r="55" spans="2:22" ht="18">
      <c r="B55" s="49">
        <v>44245</v>
      </c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/>
      <c r="R55" s="6">
        <v>600</v>
      </c>
      <c r="S55" s="6"/>
      <c r="T55" s="6"/>
      <c r="U55" s="4"/>
      <c r="V55" s="7"/>
    </row>
    <row r="56" spans="2:22" ht="18">
      <c r="B56" s="49">
        <v>44248</v>
      </c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/>
      <c r="R56" s="4">
        <v>0</v>
      </c>
      <c r="S56" s="4"/>
      <c r="T56" s="4"/>
      <c r="U56" s="4"/>
      <c r="V56" s="7"/>
    </row>
    <row r="57" spans="2:22" ht="18">
      <c r="B57" s="49">
        <v>44249</v>
      </c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/>
      <c r="Q57" s="4"/>
      <c r="R57" s="13">
        <v>0</v>
      </c>
      <c r="S57" s="13"/>
      <c r="T57" s="13"/>
      <c r="U57" s="13"/>
      <c r="V57" s="7"/>
    </row>
    <row r="58" spans="2:22" ht="18">
      <c r="B58" s="49">
        <v>44250</v>
      </c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/>
      <c r="Q58" s="13"/>
      <c r="R58" s="13">
        <v>0</v>
      </c>
      <c r="S58" s="13"/>
      <c r="T58" s="13"/>
      <c r="U58" s="13"/>
      <c r="V58" s="7"/>
    </row>
    <row r="59" spans="2:22" ht="18">
      <c r="B59" s="49">
        <v>44251</v>
      </c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/>
      <c r="R59" s="13">
        <v>0</v>
      </c>
      <c r="S59" s="13"/>
      <c r="T59" s="13"/>
      <c r="U59" s="13"/>
      <c r="V59" s="7"/>
    </row>
    <row r="60" spans="2:22" ht="18">
      <c r="B60" s="49">
        <v>44252</v>
      </c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/>
      <c r="Q60" s="13"/>
      <c r="R60" s="13">
        <v>0</v>
      </c>
      <c r="S60" s="13"/>
      <c r="T60" s="13"/>
      <c r="U60" s="13"/>
      <c r="V60" s="7"/>
    </row>
    <row r="61" spans="2:22" ht="18">
      <c r="B61" s="49">
        <v>44255</v>
      </c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/>
      <c r="Q61" s="13"/>
      <c r="R61" s="13">
        <v>0</v>
      </c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0</v>
      </c>
      <c r="Q63" s="9">
        <f t="shared" si="1"/>
        <v>0</v>
      </c>
      <c r="R63" s="9">
        <f t="shared" si="1"/>
        <v>6400</v>
      </c>
      <c r="S63" s="9">
        <f t="shared" si="1"/>
        <v>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5"/>
      <c r="L71" s="5"/>
      <c r="M71" s="5"/>
      <c r="N71" s="5"/>
      <c r="O71" s="4"/>
      <c r="P71" s="4"/>
      <c r="Q71" s="4">
        <v>0</v>
      </c>
      <c r="R71" s="4">
        <v>1900</v>
      </c>
      <c r="S71" s="6"/>
      <c r="T71" s="6"/>
      <c r="U71" s="6"/>
      <c r="V71" s="7"/>
    </row>
    <row r="72" spans="2:22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>
        <v>0</v>
      </c>
      <c r="R72" s="4">
        <v>1900</v>
      </c>
      <c r="S72" s="4"/>
      <c r="T72" s="4"/>
      <c r="U72" s="4"/>
      <c r="V72" s="7"/>
    </row>
    <row r="73" spans="2:22" ht="18">
      <c r="B73" s="49">
        <v>44258</v>
      </c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>
        <v>0</v>
      </c>
      <c r="R73" s="4">
        <v>3100</v>
      </c>
      <c r="S73" s="4"/>
      <c r="T73" s="4"/>
      <c r="U73" s="4"/>
      <c r="V73" s="7"/>
    </row>
    <row r="74" spans="2:22" ht="18">
      <c r="B74" s="49">
        <v>44259</v>
      </c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>
        <v>0</v>
      </c>
      <c r="R74" s="4">
        <v>1900</v>
      </c>
      <c r="S74" s="6"/>
      <c r="T74" s="6"/>
      <c r="U74" s="6"/>
      <c r="V74" s="7"/>
    </row>
    <row r="75" spans="2:22" ht="18">
      <c r="B75" s="49">
        <v>44262</v>
      </c>
      <c r="C75" s="21"/>
      <c r="D75" s="6"/>
      <c r="E75" s="6"/>
      <c r="F75" s="6"/>
      <c r="G75" s="6"/>
      <c r="H75" s="6"/>
      <c r="I75" s="6"/>
      <c r="J75" s="6"/>
      <c r="K75" s="8"/>
      <c r="L75" s="8"/>
      <c r="M75" s="8"/>
      <c r="N75" s="8"/>
      <c r="O75" s="6"/>
      <c r="P75" s="6"/>
      <c r="Q75" s="4">
        <v>0</v>
      </c>
      <c r="R75" s="4">
        <v>1900</v>
      </c>
      <c r="S75" s="6"/>
      <c r="T75" s="6"/>
      <c r="U75" s="6"/>
      <c r="V75" s="7"/>
    </row>
    <row r="76" spans="2:22" ht="18">
      <c r="B76" s="49">
        <v>44263</v>
      </c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/>
      <c r="Q76" s="4">
        <v>0</v>
      </c>
      <c r="R76" s="4">
        <v>600</v>
      </c>
      <c r="S76" s="6"/>
      <c r="T76" s="6"/>
      <c r="U76" s="6"/>
      <c r="V76" s="7"/>
    </row>
    <row r="77" spans="2:22" ht="18">
      <c r="B77" s="49">
        <v>44264</v>
      </c>
      <c r="C77" s="21"/>
      <c r="D77" s="6"/>
      <c r="E77" s="6"/>
      <c r="F77" s="6"/>
      <c r="G77" s="6"/>
      <c r="H77" s="6"/>
      <c r="I77" s="6"/>
      <c r="J77" s="15"/>
      <c r="K77" s="8"/>
      <c r="L77" s="8"/>
      <c r="M77" s="8"/>
      <c r="N77" s="8"/>
      <c r="O77" s="6"/>
      <c r="P77" s="6"/>
      <c r="Q77" s="4">
        <v>0</v>
      </c>
      <c r="R77" s="4">
        <v>2900</v>
      </c>
      <c r="S77" s="6"/>
      <c r="T77" s="6"/>
      <c r="U77" s="6"/>
      <c r="V77" s="7"/>
    </row>
    <row r="78" spans="2:22" ht="18">
      <c r="B78" s="49">
        <v>44265</v>
      </c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>
        <v>0</v>
      </c>
      <c r="R78" s="4">
        <v>300</v>
      </c>
      <c r="S78" s="4"/>
      <c r="T78" s="4"/>
      <c r="U78" s="4"/>
      <c r="V78" s="7"/>
    </row>
    <row r="79" spans="2:22" ht="18">
      <c r="B79" s="49">
        <v>44269</v>
      </c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4">
        <v>0</v>
      </c>
      <c r="R79" s="4">
        <v>900</v>
      </c>
      <c r="S79" s="6"/>
      <c r="T79" s="6"/>
      <c r="U79" s="4"/>
      <c r="V79" s="7"/>
    </row>
    <row r="80" spans="2:22" ht="18">
      <c r="B80" s="49">
        <v>44270</v>
      </c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4">
        <v>0</v>
      </c>
      <c r="R80" s="4">
        <v>300</v>
      </c>
      <c r="S80" s="6"/>
      <c r="T80" s="6"/>
      <c r="U80" s="4"/>
      <c r="V80" s="7"/>
    </row>
    <row r="81" spans="2:22" ht="18">
      <c r="B81" s="49">
        <v>44272</v>
      </c>
      <c r="C81" s="21"/>
      <c r="D81" s="6"/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4">
        <v>0</v>
      </c>
      <c r="R81" s="4">
        <v>900</v>
      </c>
      <c r="S81" s="6"/>
      <c r="T81" s="6"/>
      <c r="U81" s="4"/>
      <c r="V81" s="7"/>
    </row>
    <row r="82" spans="2:22" ht="18">
      <c r="B82" s="49">
        <v>44273</v>
      </c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4">
        <v>0</v>
      </c>
      <c r="R82" s="4">
        <v>300</v>
      </c>
      <c r="S82" s="4"/>
      <c r="T82" s="4"/>
      <c r="U82" s="4"/>
      <c r="V82" s="7"/>
    </row>
    <row r="83" spans="2:22" ht="18">
      <c r="B83" s="49">
        <v>44276</v>
      </c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>
        <v>0</v>
      </c>
      <c r="R83" s="4">
        <v>300</v>
      </c>
      <c r="S83" s="4"/>
      <c r="T83" s="4"/>
      <c r="U83" s="4"/>
      <c r="V83" s="7"/>
    </row>
    <row r="84" spans="2:22" ht="18">
      <c r="B84" s="49">
        <v>44279</v>
      </c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>
        <v>0</v>
      </c>
      <c r="R84" s="4">
        <v>600</v>
      </c>
      <c r="S84" s="6"/>
      <c r="T84" s="6"/>
      <c r="U84" s="4"/>
      <c r="V84" s="7"/>
    </row>
    <row r="85" spans="2:22" ht="18">
      <c r="B85" s="49">
        <v>44285</v>
      </c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4">
        <v>0</v>
      </c>
      <c r="R85" s="4">
        <v>7400</v>
      </c>
      <c r="S85" s="4"/>
      <c r="T85" s="4"/>
      <c r="U85" s="4"/>
      <c r="V85" s="7"/>
    </row>
    <row r="86" spans="2:22" ht="18">
      <c r="B86" s="49">
        <v>44286</v>
      </c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>
        <v>0</v>
      </c>
      <c r="R86" s="4">
        <v>1200</v>
      </c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4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4"/>
      <c r="S88" s="13"/>
      <c r="T88" s="13"/>
      <c r="U88" s="13"/>
      <c r="V88" s="7"/>
    </row>
    <row r="89" spans="2:22" ht="18">
      <c r="B89" s="3"/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/>
      <c r="R89" s="4"/>
      <c r="S89" s="13"/>
      <c r="T89" s="13"/>
      <c r="U89" s="13"/>
      <c r="V89" s="7"/>
    </row>
    <row r="90" spans="2:22" ht="18">
      <c r="B90" s="3"/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/>
      <c r="R90" s="4"/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/>
      <c r="R91" s="4"/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0</v>
      </c>
      <c r="N92" s="9">
        <f t="shared" si="2"/>
        <v>0</v>
      </c>
      <c r="O92" s="9">
        <f t="shared" si="2"/>
        <v>0</v>
      </c>
      <c r="P92" s="9">
        <f t="shared" si="2"/>
        <v>0</v>
      </c>
      <c r="Q92" s="9">
        <f t="shared" si="2"/>
        <v>0</v>
      </c>
      <c r="R92" s="9">
        <f t="shared" si="2"/>
        <v>26400</v>
      </c>
      <c r="S92" s="9">
        <f t="shared" si="2"/>
        <v>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.75" thickBot="1">
      <c r="B100" s="2">
        <v>44287</v>
      </c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>
        <v>0</v>
      </c>
      <c r="R100" s="4">
        <v>900</v>
      </c>
      <c r="S100" s="6"/>
      <c r="T100" s="6"/>
      <c r="U100" s="6"/>
      <c r="V100" s="7"/>
    </row>
    <row r="101" spans="2:22" ht="18.75" thickBot="1">
      <c r="B101" s="2">
        <v>44290</v>
      </c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>
        <v>0</v>
      </c>
      <c r="R101" s="4">
        <v>3200</v>
      </c>
      <c r="S101" s="4"/>
      <c r="T101" s="4"/>
      <c r="U101" s="4"/>
      <c r="V101" s="7"/>
    </row>
    <row r="102" spans="2:22" ht="18.75" thickBot="1">
      <c r="B102" s="2">
        <v>44291</v>
      </c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>
        <v>0</v>
      </c>
      <c r="R102" s="4">
        <v>2800</v>
      </c>
      <c r="S102" s="4"/>
      <c r="T102" s="4"/>
      <c r="U102" s="4"/>
      <c r="V102" s="7"/>
    </row>
    <row r="103" spans="2:22" ht="18.75" thickBot="1">
      <c r="B103" s="2">
        <v>44292</v>
      </c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>
        <v>0</v>
      </c>
      <c r="R103" s="4">
        <v>600</v>
      </c>
      <c r="S103" s="6"/>
      <c r="T103" s="6"/>
      <c r="U103" s="6"/>
      <c r="V103" s="7"/>
    </row>
    <row r="104" spans="2:22" ht="18.75" thickBot="1">
      <c r="B104" s="2">
        <v>44293</v>
      </c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>
        <v>0</v>
      </c>
      <c r="R104" s="6">
        <v>1000</v>
      </c>
      <c r="S104" s="6"/>
      <c r="T104" s="6"/>
      <c r="U104" s="6"/>
      <c r="V104" s="7"/>
    </row>
    <row r="105" spans="2:22" ht="18.75" thickBot="1">
      <c r="B105" s="2">
        <v>44294</v>
      </c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>
        <v>0</v>
      </c>
      <c r="R105" s="6">
        <v>2300</v>
      </c>
      <c r="S105" s="6"/>
      <c r="T105" s="6"/>
      <c r="U105" s="6"/>
      <c r="V105" s="7"/>
    </row>
    <row r="106" spans="2:22" ht="18.75" thickBot="1">
      <c r="B106" s="2">
        <v>44297</v>
      </c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>
        <v>0</v>
      </c>
      <c r="R106" s="6">
        <v>600</v>
      </c>
      <c r="S106" s="6"/>
      <c r="T106" s="6"/>
      <c r="U106" s="6"/>
      <c r="V106" s="7"/>
    </row>
    <row r="107" spans="2:22" ht="18.75" thickBot="1">
      <c r="B107" s="2">
        <v>44298</v>
      </c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/>
      <c r="R107" s="4"/>
      <c r="S107" s="4"/>
      <c r="T107" s="4"/>
      <c r="U107" s="4"/>
      <c r="V107" s="7"/>
    </row>
    <row r="108" spans="2:22" ht="18.75" thickBot="1">
      <c r="B108" s="2">
        <v>44299</v>
      </c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/>
      <c r="R108" s="6"/>
      <c r="S108" s="6"/>
      <c r="T108" s="6"/>
      <c r="U108" s="4"/>
      <c r="V108" s="7"/>
    </row>
    <row r="109" spans="2:22" ht="18.75" thickBot="1">
      <c r="B109" s="2">
        <v>44300</v>
      </c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/>
      <c r="R109" s="6"/>
      <c r="S109" s="6"/>
      <c r="T109" s="6"/>
      <c r="U109" s="4"/>
      <c r="V109" s="7"/>
    </row>
    <row r="110" spans="2:22" ht="18.75" thickBot="1">
      <c r="B110" s="2">
        <v>44301</v>
      </c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/>
      <c r="R110" s="6"/>
      <c r="S110" s="6"/>
      <c r="T110" s="6"/>
      <c r="U110" s="4"/>
      <c r="V110" s="7"/>
    </row>
    <row r="111" spans="2:22" ht="18.75" thickBot="1">
      <c r="B111" s="2">
        <v>44304</v>
      </c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/>
      <c r="R111" s="4"/>
      <c r="S111" s="4"/>
      <c r="T111" s="4"/>
      <c r="U111" s="4"/>
      <c r="V111" s="7"/>
    </row>
    <row r="112" spans="2:22" ht="18.75" thickBot="1">
      <c r="B112" s="2">
        <v>44305</v>
      </c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/>
      <c r="N112" s="5"/>
      <c r="O112" s="4"/>
      <c r="P112" s="4"/>
      <c r="Q112" s="4"/>
      <c r="R112" s="4"/>
      <c r="S112" s="4"/>
      <c r="T112" s="4"/>
      <c r="U112" s="4"/>
      <c r="V112" s="7"/>
    </row>
    <row r="113" spans="2:22" ht="18.75" thickBot="1">
      <c r="B113" s="2">
        <v>44306</v>
      </c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/>
      <c r="R113" s="6"/>
      <c r="S113" s="6"/>
      <c r="T113" s="6"/>
      <c r="U113" s="4"/>
      <c r="V113" s="7"/>
    </row>
    <row r="114" spans="2:22" ht="18.75" thickBot="1">
      <c r="B114" s="2">
        <v>44307</v>
      </c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.75" thickBot="1">
      <c r="B115" s="2">
        <v>44308</v>
      </c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.75" thickBot="1">
      <c r="B116" s="2">
        <v>44311</v>
      </c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/>
      <c r="N116" s="14"/>
      <c r="O116" s="13"/>
      <c r="P116" s="13"/>
      <c r="Q116" s="13"/>
      <c r="R116" s="13"/>
      <c r="S116" s="13"/>
      <c r="T116" s="13"/>
      <c r="U116" s="13"/>
      <c r="V116" s="7"/>
    </row>
    <row r="117" spans="2:22" ht="18.75" thickBot="1">
      <c r="B117" s="2">
        <v>44312</v>
      </c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2">
        <v>44313</v>
      </c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0</v>
      </c>
      <c r="R121" s="9">
        <f t="shared" si="3"/>
        <v>11400</v>
      </c>
      <c r="S121" s="9">
        <f t="shared" si="3"/>
        <v>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>
        <v>44318</v>
      </c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>
        <v>0</v>
      </c>
      <c r="R128" s="4">
        <v>600</v>
      </c>
      <c r="S128" s="6"/>
      <c r="T128" s="6"/>
      <c r="U128" s="6"/>
      <c r="V128" s="7"/>
    </row>
    <row r="129" spans="2:22" ht="18">
      <c r="B129" s="49">
        <v>44319</v>
      </c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>
        <v>0</v>
      </c>
      <c r="R129" s="4">
        <v>300</v>
      </c>
      <c r="S129" s="4"/>
      <c r="T129" s="4"/>
      <c r="U129" s="4"/>
      <c r="V129" s="7"/>
    </row>
    <row r="130" spans="2:22" ht="18">
      <c r="B130" s="49">
        <v>44320</v>
      </c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>
        <v>0</v>
      </c>
      <c r="R130" s="4">
        <v>900</v>
      </c>
      <c r="S130" s="4"/>
      <c r="T130" s="4"/>
      <c r="U130" s="4"/>
      <c r="V130" s="7"/>
    </row>
    <row r="131" spans="2:22" ht="18">
      <c r="B131" s="49">
        <v>44321</v>
      </c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>
        <v>0</v>
      </c>
      <c r="R131" s="4">
        <v>600</v>
      </c>
      <c r="S131" s="6"/>
      <c r="T131" s="6"/>
      <c r="U131" s="6"/>
      <c r="V131" s="7"/>
    </row>
    <row r="132" spans="2:22" ht="18">
      <c r="B132" s="49">
        <v>44322</v>
      </c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4">
        <v>0</v>
      </c>
      <c r="R132" s="6">
        <v>2600</v>
      </c>
      <c r="S132" s="6"/>
      <c r="T132" s="6"/>
      <c r="U132" s="6"/>
      <c r="V132" s="7"/>
    </row>
    <row r="133" spans="2:22" ht="18">
      <c r="B133" s="49">
        <v>44325</v>
      </c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8"/>
      <c r="O133" s="6"/>
      <c r="P133" s="6"/>
      <c r="Q133" s="6">
        <v>0</v>
      </c>
      <c r="R133" s="6">
        <v>2200</v>
      </c>
      <c r="S133" s="6"/>
      <c r="T133" s="6"/>
      <c r="U133" s="6"/>
      <c r="V133" s="7"/>
    </row>
    <row r="134" spans="2:22" ht="18">
      <c r="B134" s="49">
        <v>44326</v>
      </c>
      <c r="C134" s="21"/>
      <c r="D134" s="6"/>
      <c r="E134" s="6"/>
      <c r="F134" s="6"/>
      <c r="G134" s="6"/>
      <c r="H134" s="6"/>
      <c r="I134" s="6"/>
      <c r="J134" s="15"/>
      <c r="K134" s="8"/>
      <c r="L134" s="8"/>
      <c r="M134" s="8"/>
      <c r="N134" s="8"/>
      <c r="O134" s="6"/>
      <c r="P134" s="6"/>
      <c r="Q134" s="6">
        <v>0</v>
      </c>
      <c r="R134" s="6">
        <v>1200</v>
      </c>
      <c r="S134" s="6"/>
      <c r="T134" s="6"/>
      <c r="U134" s="6"/>
      <c r="V134" s="7"/>
    </row>
    <row r="135" spans="2:22" ht="18">
      <c r="B135" s="49">
        <v>44327</v>
      </c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>
        <v>0</v>
      </c>
      <c r="R135" s="4">
        <v>1900</v>
      </c>
      <c r="S135" s="4"/>
      <c r="T135" s="4"/>
      <c r="U135" s="4"/>
      <c r="V135" s="7"/>
    </row>
    <row r="136" spans="2:22" ht="18">
      <c r="B136" s="49">
        <v>44328</v>
      </c>
      <c r="C136" s="21"/>
      <c r="D136" s="6"/>
      <c r="E136" s="6"/>
      <c r="F136" s="6"/>
      <c r="G136" s="6"/>
      <c r="H136" s="6"/>
      <c r="I136" s="6"/>
      <c r="J136" s="4"/>
      <c r="K136" s="8"/>
      <c r="L136" s="8"/>
      <c r="M136" s="8"/>
      <c r="N136" s="8"/>
      <c r="O136" s="6"/>
      <c r="P136" s="6"/>
      <c r="Q136" s="6">
        <v>0</v>
      </c>
      <c r="R136" s="6">
        <v>1200</v>
      </c>
      <c r="S136" s="6"/>
      <c r="T136" s="6"/>
      <c r="U136" s="4"/>
      <c r="V136" s="7"/>
    </row>
    <row r="137" spans="2:22" ht="18">
      <c r="B137" s="49">
        <v>44332</v>
      </c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>
        <v>0</v>
      </c>
      <c r="R137" s="6">
        <v>1600</v>
      </c>
      <c r="S137" s="6">
        <f ca="1">+S137:IJ137</f>
        <v>0</v>
      </c>
      <c r="T137" s="6"/>
      <c r="U137" s="4"/>
      <c r="V137" s="7"/>
    </row>
    <row r="138" spans="2:22" ht="18">
      <c r="B138" s="49">
        <v>44333</v>
      </c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>
        <v>0</v>
      </c>
      <c r="R138" s="6">
        <v>1300</v>
      </c>
      <c r="S138" s="6"/>
      <c r="T138" s="6"/>
      <c r="U138" s="4"/>
      <c r="V138" s="7"/>
    </row>
    <row r="139" spans="2:22" ht="18">
      <c r="B139" s="49">
        <v>44334</v>
      </c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>
        <v>0</v>
      </c>
      <c r="R139" s="4">
        <v>0</v>
      </c>
      <c r="S139" s="4"/>
      <c r="T139" s="4"/>
      <c r="U139" s="4"/>
      <c r="V139" s="7"/>
    </row>
    <row r="140" spans="2:22" ht="18">
      <c r="B140" s="49">
        <v>44335</v>
      </c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>
        <v>0</v>
      </c>
      <c r="R140" s="4">
        <v>300</v>
      </c>
      <c r="S140" s="4"/>
      <c r="T140" s="4"/>
      <c r="U140" s="4"/>
      <c r="V140" s="7"/>
    </row>
    <row r="141" spans="2:22" ht="18">
      <c r="B141" s="49">
        <v>44336</v>
      </c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/>
      <c r="R141" s="6">
        <v>600</v>
      </c>
      <c r="S141" s="6"/>
      <c r="T141" s="6"/>
      <c r="U141" s="4"/>
      <c r="V141" s="7"/>
    </row>
    <row r="142" spans="2:22" ht="18">
      <c r="B142" s="49"/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/>
      <c r="R142" s="4"/>
      <c r="S142" s="4"/>
      <c r="T142" s="4"/>
      <c r="U142" s="4"/>
      <c r="V142" s="7"/>
    </row>
    <row r="143" spans="2:22" ht="18">
      <c r="B143" s="49"/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/>
      <c r="R143" s="13"/>
      <c r="S143" s="13"/>
      <c r="T143" s="13"/>
      <c r="U143" s="13"/>
      <c r="V143" s="7"/>
    </row>
    <row r="144" spans="2:22" ht="18">
      <c r="B144" s="3"/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/>
      <c r="S144" s="13"/>
      <c r="T144" s="13"/>
      <c r="U144" s="13"/>
      <c r="V144" s="7"/>
    </row>
    <row r="145" spans="2:22" ht="18">
      <c r="B145" s="3"/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/>
      <c r="T145" s="13"/>
      <c r="U145" s="13"/>
      <c r="V145" s="7"/>
    </row>
    <row r="146" spans="2:22" ht="18">
      <c r="B146" s="3"/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/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/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.75" thickBot="1">
      <c r="B149" s="19" t="s">
        <v>11</v>
      </c>
      <c r="C149" s="9">
        <f t="shared" ref="C149:V149" si="4">SUM(C128:C148)</f>
        <v>0</v>
      </c>
      <c r="D149" s="9">
        <f t="shared" si="4"/>
        <v>0</v>
      </c>
      <c r="E149" s="9">
        <f t="shared" si="4"/>
        <v>0</v>
      </c>
      <c r="F149" s="9">
        <f t="shared" si="4"/>
        <v>0</v>
      </c>
      <c r="G149" s="9">
        <f t="shared" si="4"/>
        <v>0</v>
      </c>
      <c r="H149" s="9">
        <f t="shared" si="4"/>
        <v>0</v>
      </c>
      <c r="I149" s="9">
        <f t="shared" si="4"/>
        <v>0</v>
      </c>
      <c r="J149" s="9">
        <f t="shared" si="4"/>
        <v>0</v>
      </c>
      <c r="K149" s="9">
        <f t="shared" si="4"/>
        <v>0</v>
      </c>
      <c r="L149" s="9">
        <f t="shared" si="4"/>
        <v>0</v>
      </c>
      <c r="M149" s="9">
        <f t="shared" si="4"/>
        <v>0</v>
      </c>
      <c r="N149" s="9">
        <f t="shared" si="4"/>
        <v>0</v>
      </c>
      <c r="O149" s="9">
        <f t="shared" si="4"/>
        <v>0</v>
      </c>
      <c r="P149" s="9">
        <f t="shared" si="4"/>
        <v>0</v>
      </c>
      <c r="Q149" s="9">
        <f t="shared" si="4"/>
        <v>0</v>
      </c>
      <c r="R149" s="9">
        <f t="shared" si="4"/>
        <v>15300</v>
      </c>
      <c r="S149" s="9">
        <f t="shared" ca="1" si="4"/>
        <v>0</v>
      </c>
      <c r="T149" s="9">
        <f t="shared" si="4"/>
        <v>0</v>
      </c>
      <c r="U149" s="9">
        <f t="shared" si="4"/>
        <v>0</v>
      </c>
      <c r="V149" s="9">
        <f t="shared" si="4"/>
        <v>0</v>
      </c>
    </row>
    <row r="152" spans="2:22">
      <c r="B152" s="119" t="s">
        <v>41</v>
      </c>
      <c r="C152" s="119"/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</row>
    <row r="153" spans="2:22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 ht="15.75" thickBot="1">
      <c r="B154" s="1"/>
      <c r="C154" s="1"/>
      <c r="D154" s="1"/>
      <c r="E154" s="1"/>
      <c r="F154" s="1"/>
      <c r="G154" s="1"/>
      <c r="H154" s="1"/>
      <c r="I154" s="1"/>
      <c r="J154" s="16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2:22" ht="17.25" thickBot="1">
      <c r="B155" s="120" t="s">
        <v>0</v>
      </c>
      <c r="C155" s="121" t="s">
        <v>12</v>
      </c>
      <c r="D155" s="122" t="s">
        <v>1</v>
      </c>
      <c r="E155" s="79" t="s">
        <v>15</v>
      </c>
      <c r="F155" s="11"/>
      <c r="G155" s="121" t="s">
        <v>21</v>
      </c>
      <c r="H155" s="121" t="s">
        <v>2</v>
      </c>
      <c r="I155" s="123" t="s">
        <v>16</v>
      </c>
      <c r="J155" s="121" t="s">
        <v>3</v>
      </c>
      <c r="K155" s="125" t="s">
        <v>6</v>
      </c>
      <c r="L155" s="125"/>
      <c r="M155" s="125"/>
      <c r="N155" s="125"/>
      <c r="O155" s="121" t="s">
        <v>4</v>
      </c>
      <c r="P155" s="125" t="s">
        <v>5</v>
      </c>
      <c r="Q155" s="126" t="s">
        <v>19</v>
      </c>
      <c r="R155" s="126" t="s">
        <v>9</v>
      </c>
      <c r="S155" s="126" t="s">
        <v>10</v>
      </c>
      <c r="T155" s="126" t="s">
        <v>20</v>
      </c>
      <c r="U155" s="126" t="s">
        <v>18</v>
      </c>
      <c r="V155" s="126" t="s">
        <v>11</v>
      </c>
    </row>
    <row r="156" spans="2:22" ht="50.25" thickBot="1">
      <c r="B156" s="120"/>
      <c r="C156" s="121"/>
      <c r="D156" s="121"/>
      <c r="E156" s="80" t="s">
        <v>13</v>
      </c>
      <c r="F156" s="80" t="s">
        <v>14</v>
      </c>
      <c r="G156" s="121"/>
      <c r="H156" s="121"/>
      <c r="I156" s="124"/>
      <c r="J156" s="121"/>
      <c r="K156" s="81" t="s">
        <v>6</v>
      </c>
      <c r="L156" s="81" t="s">
        <v>17</v>
      </c>
      <c r="M156" s="81" t="s">
        <v>7</v>
      </c>
      <c r="N156" s="81" t="s">
        <v>8</v>
      </c>
      <c r="O156" s="121"/>
      <c r="P156" s="125"/>
      <c r="Q156" s="127"/>
      <c r="R156" s="127"/>
      <c r="S156" s="127"/>
      <c r="T156" s="127"/>
      <c r="U156" s="127"/>
      <c r="V156" s="127"/>
    </row>
    <row r="157" spans="2:22" ht="18">
      <c r="B157" s="49">
        <v>44348</v>
      </c>
      <c r="C157" s="20"/>
      <c r="D157" s="4"/>
      <c r="E157" s="4"/>
      <c r="F157" s="4"/>
      <c r="G157" s="4"/>
      <c r="H157" s="4"/>
      <c r="I157" s="4"/>
      <c r="J157" s="4"/>
      <c r="K157" s="5"/>
      <c r="L157" s="5"/>
      <c r="M157" s="5"/>
      <c r="N157" s="5"/>
      <c r="O157" s="4"/>
      <c r="P157" s="4"/>
      <c r="Q157" s="4"/>
      <c r="R157" s="4">
        <v>600</v>
      </c>
      <c r="S157" s="6"/>
      <c r="T157" s="6"/>
      <c r="U157" s="6"/>
      <c r="V157" s="7"/>
    </row>
    <row r="158" spans="2:22" ht="18">
      <c r="B158" s="49">
        <v>44349</v>
      </c>
      <c r="C158" s="21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8"/>
      <c r="O158" s="6"/>
      <c r="P158" s="6"/>
      <c r="Q158" s="4"/>
      <c r="R158" s="4">
        <v>1300</v>
      </c>
      <c r="S158" s="4"/>
      <c r="T158" s="4"/>
      <c r="U158" s="4"/>
      <c r="V158" s="7"/>
    </row>
    <row r="159" spans="2:22" ht="18">
      <c r="B159" s="49">
        <v>44350</v>
      </c>
      <c r="C159" s="20"/>
      <c r="D159" s="4"/>
      <c r="E159" s="4"/>
      <c r="F159" s="4"/>
      <c r="G159" s="4"/>
      <c r="H159" s="4"/>
      <c r="I159" s="4"/>
      <c r="J159" s="4"/>
      <c r="K159" s="5"/>
      <c r="L159" s="5"/>
      <c r="M159" s="5"/>
      <c r="N159" s="5"/>
      <c r="O159" s="4"/>
      <c r="P159" s="4"/>
      <c r="Q159" s="4"/>
      <c r="R159" s="4">
        <v>2900</v>
      </c>
      <c r="S159" s="4"/>
      <c r="T159" s="4"/>
      <c r="U159" s="4"/>
      <c r="V159" s="7"/>
    </row>
    <row r="160" spans="2:22" ht="18">
      <c r="B160" s="49">
        <v>44351</v>
      </c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/>
      <c r="R160" s="4"/>
      <c r="S160" s="6"/>
      <c r="T160" s="6"/>
      <c r="U160" s="6"/>
      <c r="V160" s="7"/>
    </row>
    <row r="161" spans="2:22" ht="18">
      <c r="B161" s="49">
        <v>44352</v>
      </c>
      <c r="C161" s="21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8"/>
      <c r="O161" s="6"/>
      <c r="P161" s="6"/>
      <c r="Q161" s="6"/>
      <c r="R161" s="6"/>
      <c r="S161" s="6"/>
      <c r="T161" s="6"/>
      <c r="U161" s="6"/>
      <c r="V161" s="7"/>
    </row>
    <row r="162" spans="2:22" ht="18">
      <c r="B162" s="49">
        <v>44353</v>
      </c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>
        <v>44354</v>
      </c>
      <c r="C163" s="21"/>
      <c r="D163" s="6"/>
      <c r="E163" s="6"/>
      <c r="F163" s="6"/>
      <c r="G163" s="6"/>
      <c r="H163" s="6"/>
      <c r="I163" s="6"/>
      <c r="J163" s="15"/>
      <c r="K163" s="8"/>
      <c r="L163" s="8"/>
      <c r="M163" s="8"/>
      <c r="N163" s="8"/>
      <c r="O163" s="6"/>
      <c r="P163" s="6"/>
      <c r="Q163" s="6"/>
      <c r="R163" s="6"/>
      <c r="S163" s="6"/>
      <c r="T163" s="6"/>
      <c r="U163" s="6"/>
      <c r="V163" s="7"/>
    </row>
    <row r="164" spans="2:22" ht="18">
      <c r="B164" s="49">
        <v>44355</v>
      </c>
      <c r="C164" s="21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8"/>
      <c r="O164" s="6"/>
      <c r="P164" s="6"/>
      <c r="Q164" s="4"/>
      <c r="R164" s="4"/>
      <c r="S164" s="4"/>
      <c r="T164" s="4"/>
      <c r="U164" s="4"/>
      <c r="V164" s="7"/>
    </row>
    <row r="165" spans="2:22" ht="18">
      <c r="B165" s="49">
        <v>44356</v>
      </c>
      <c r="C165" s="21"/>
      <c r="D165" s="6"/>
      <c r="E165" s="6"/>
      <c r="F165" s="6"/>
      <c r="G165" s="6"/>
      <c r="H165" s="6"/>
      <c r="I165" s="6"/>
      <c r="J165" s="4"/>
      <c r="K165" s="8"/>
      <c r="L165" s="8"/>
      <c r="M165" s="8"/>
      <c r="N165" s="8"/>
      <c r="O165" s="6"/>
      <c r="P165" s="6"/>
      <c r="Q165" s="6"/>
      <c r="R165" s="6"/>
      <c r="S165" s="6"/>
      <c r="T165" s="6"/>
      <c r="U165" s="4"/>
      <c r="V165" s="7"/>
    </row>
    <row r="166" spans="2:22" ht="18">
      <c r="B166" s="49">
        <v>44357</v>
      </c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15"/>
      <c r="R166" s="6">
        <v>2500</v>
      </c>
      <c r="S166" s="6"/>
      <c r="T166" s="6"/>
      <c r="U166" s="4"/>
      <c r="V166" s="7"/>
    </row>
    <row r="167" spans="2:22" ht="18">
      <c r="B167" s="49">
        <v>44358</v>
      </c>
      <c r="C167" s="21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8"/>
      <c r="O167" s="6"/>
      <c r="P167" s="6"/>
      <c r="Q167" s="6"/>
      <c r="R167" s="6"/>
      <c r="S167" s="6"/>
      <c r="T167" s="6"/>
      <c r="U167" s="4"/>
      <c r="V167" s="7"/>
    </row>
    <row r="168" spans="2:22" ht="18">
      <c r="B168" s="49">
        <v>44359</v>
      </c>
      <c r="C168" s="21"/>
      <c r="D168" s="6"/>
      <c r="E168" s="6"/>
      <c r="F168" s="6"/>
      <c r="G168" s="6"/>
      <c r="H168" s="6"/>
      <c r="I168" s="6"/>
      <c r="J168" s="6"/>
      <c r="K168" s="8"/>
      <c r="L168" s="23"/>
      <c r="M168" s="8"/>
      <c r="N168" s="8"/>
      <c r="O168" s="6"/>
      <c r="P168" s="6"/>
      <c r="Q168" s="6"/>
      <c r="R168" s="4"/>
      <c r="S168" s="4"/>
      <c r="T168" s="4"/>
      <c r="U168" s="4"/>
      <c r="V168" s="7"/>
    </row>
    <row r="169" spans="2:22" ht="18">
      <c r="B169" s="49">
        <v>44360</v>
      </c>
      <c r="C169" s="20"/>
      <c r="D169" s="4"/>
      <c r="E169" s="4"/>
      <c r="F169" s="4"/>
      <c r="G169" s="6"/>
      <c r="H169" s="6"/>
      <c r="I169" s="4"/>
      <c r="J169" s="6"/>
      <c r="K169" s="5"/>
      <c r="L169" s="5"/>
      <c r="M169" s="5"/>
      <c r="N169" s="5"/>
      <c r="O169" s="4"/>
      <c r="P169" s="4"/>
      <c r="Q169" s="4"/>
      <c r="R169" s="4">
        <v>2200</v>
      </c>
      <c r="S169" s="4"/>
      <c r="T169" s="4"/>
      <c r="U169" s="4"/>
      <c r="V169" s="7"/>
    </row>
    <row r="170" spans="2:22" ht="18">
      <c r="B170" s="49">
        <v>44361</v>
      </c>
      <c r="C170" s="21"/>
      <c r="D170" s="6"/>
      <c r="E170" s="6"/>
      <c r="F170" s="6"/>
      <c r="G170" s="6"/>
      <c r="H170" s="4"/>
      <c r="I170" s="6"/>
      <c r="J170" s="6"/>
      <c r="K170" s="8"/>
      <c r="L170" s="8"/>
      <c r="M170" s="8"/>
      <c r="N170" s="8"/>
      <c r="O170" s="6"/>
      <c r="P170" s="6"/>
      <c r="Q170" s="4"/>
      <c r="R170" s="6">
        <v>600</v>
      </c>
      <c r="S170" s="6"/>
      <c r="T170" s="6"/>
      <c r="U170" s="4"/>
      <c r="V170" s="7"/>
    </row>
    <row r="171" spans="2:22" ht="18">
      <c r="B171" s="49">
        <v>44362</v>
      </c>
      <c r="C171" s="20"/>
      <c r="D171" s="4"/>
      <c r="E171" s="4"/>
      <c r="F171" s="4"/>
      <c r="G171" s="6"/>
      <c r="H171" s="6"/>
      <c r="I171" s="4"/>
      <c r="K171" s="5"/>
      <c r="L171" s="5"/>
      <c r="M171" s="5"/>
      <c r="N171" s="5"/>
      <c r="O171" s="4"/>
      <c r="P171" s="4"/>
      <c r="Q171" s="6"/>
      <c r="R171" s="4"/>
      <c r="S171" s="4"/>
      <c r="T171" s="4"/>
      <c r="U171" s="4"/>
      <c r="V171" s="7"/>
    </row>
    <row r="172" spans="2:22" ht="18">
      <c r="B172" s="49">
        <v>44363</v>
      </c>
      <c r="C172" s="18"/>
      <c r="D172" s="15"/>
      <c r="E172" s="13"/>
      <c r="F172" s="13"/>
      <c r="G172" s="6"/>
      <c r="H172" s="4"/>
      <c r="I172" s="13"/>
      <c r="J172" s="6"/>
      <c r="K172" s="14"/>
      <c r="L172" s="14"/>
      <c r="M172" s="14"/>
      <c r="N172" s="14"/>
      <c r="O172" s="13"/>
      <c r="P172" s="13"/>
      <c r="Q172" s="4"/>
      <c r="R172" s="13"/>
      <c r="S172" s="13"/>
      <c r="T172" s="13"/>
      <c r="U172" s="13"/>
      <c r="V172" s="7"/>
    </row>
    <row r="173" spans="2:22" ht="18">
      <c r="B173" s="49">
        <v>44364</v>
      </c>
      <c r="C173" s="18"/>
      <c r="D173" s="13"/>
      <c r="E173" s="13"/>
      <c r="F173" s="13"/>
      <c r="G173" s="6"/>
      <c r="H173" s="13"/>
      <c r="I173" s="13"/>
      <c r="J173" s="6"/>
      <c r="K173" s="14"/>
      <c r="L173" s="14"/>
      <c r="M173" s="14"/>
      <c r="N173" s="14"/>
      <c r="O173" s="13"/>
      <c r="P173" s="13"/>
      <c r="Q173" s="13"/>
      <c r="R173" s="13">
        <v>900</v>
      </c>
      <c r="S173" s="13"/>
      <c r="T173" s="13"/>
      <c r="U173" s="13"/>
      <c r="V173" s="7"/>
    </row>
    <row r="174" spans="2:22" ht="18">
      <c r="B174" s="49">
        <v>44365</v>
      </c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/>
      <c r="R174" s="13"/>
      <c r="S174" s="13"/>
      <c r="T174" s="13"/>
      <c r="U174" s="13"/>
      <c r="V174" s="7"/>
    </row>
    <row r="175" spans="2:22" ht="18">
      <c r="B175" s="49">
        <v>44366</v>
      </c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/>
      <c r="S175" s="13"/>
      <c r="T175" s="13"/>
      <c r="U175" s="13"/>
      <c r="V175" s="7"/>
    </row>
    <row r="176" spans="2:22" ht="18">
      <c r="B176" s="49">
        <v>44367</v>
      </c>
      <c r="C176" s="20"/>
      <c r="D176" s="13"/>
      <c r="E176" s="13"/>
      <c r="F176" s="13"/>
      <c r="G176" s="6"/>
      <c r="H176" s="13"/>
      <c r="I176" s="13"/>
      <c r="J176" s="4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">
      <c r="B177" s="49">
        <v>44368</v>
      </c>
      <c r="C177" s="22"/>
      <c r="D177" s="13"/>
      <c r="E177" s="13"/>
      <c r="F177" s="13"/>
      <c r="G177" s="6"/>
      <c r="H177" s="13"/>
      <c r="I177" s="13"/>
      <c r="J177" s="13"/>
      <c r="K177" s="14"/>
      <c r="L177" s="14"/>
      <c r="M177" s="14"/>
      <c r="N177" s="14"/>
      <c r="O177" s="13"/>
      <c r="P177" s="13"/>
      <c r="Q177" s="13"/>
      <c r="R177" s="13"/>
      <c r="S177" s="13"/>
      <c r="T177" s="13"/>
      <c r="U177" s="13"/>
      <c r="V177" s="7"/>
    </row>
    <row r="178" spans="2:22" ht="18">
      <c r="B178" s="49">
        <v>44369</v>
      </c>
      <c r="C178" s="22"/>
      <c r="D178" s="13"/>
      <c r="E178" s="13"/>
      <c r="F178" s="13"/>
      <c r="G178" s="6"/>
      <c r="H178" s="13"/>
      <c r="I178" s="13"/>
      <c r="J178" s="13"/>
      <c r="K178" s="14"/>
      <c r="L178" s="14"/>
      <c r="M178" s="14"/>
      <c r="N178" s="14"/>
      <c r="O178" s="13"/>
      <c r="P178" s="13"/>
      <c r="Q178" s="13"/>
      <c r="R178" s="13"/>
      <c r="S178" s="13"/>
      <c r="T178" s="13"/>
      <c r="U178" s="13"/>
      <c r="V178" s="7"/>
    </row>
    <row r="179" spans="2:22" ht="18">
      <c r="B179" s="49">
        <v>44370</v>
      </c>
      <c r="C179" s="22"/>
      <c r="D179" s="13"/>
      <c r="E179" s="13"/>
      <c r="F179" s="13"/>
      <c r="G179" s="6"/>
      <c r="H179" s="13"/>
      <c r="I179" s="13"/>
      <c r="J179" s="13"/>
      <c r="K179" s="14"/>
      <c r="L179" s="14"/>
      <c r="M179" s="14"/>
      <c r="N179" s="14"/>
      <c r="O179" s="13"/>
      <c r="P179" s="13"/>
      <c r="Q179" s="13"/>
      <c r="R179" s="13"/>
      <c r="S179" s="13"/>
      <c r="T179" s="13"/>
      <c r="U179" s="13"/>
      <c r="V179" s="7"/>
    </row>
    <row r="180" spans="2:22" ht="18">
      <c r="B180" s="49">
        <v>44371</v>
      </c>
      <c r="C180" s="22"/>
      <c r="D180" s="13"/>
      <c r="E180" s="13"/>
      <c r="F180" s="13"/>
      <c r="G180" s="6"/>
      <c r="H180" s="13"/>
      <c r="I180" s="13"/>
      <c r="J180" s="13"/>
      <c r="K180" s="14"/>
      <c r="L180" s="14"/>
      <c r="M180" s="14"/>
      <c r="N180" s="14"/>
      <c r="O180" s="13"/>
      <c r="P180" s="13"/>
      <c r="Q180" s="13"/>
      <c r="R180" s="13"/>
      <c r="S180" s="13"/>
      <c r="T180" s="13"/>
      <c r="U180" s="13"/>
      <c r="V180" s="7"/>
    </row>
    <row r="181" spans="2:22" ht="18">
      <c r="B181" s="49">
        <v>44372</v>
      </c>
      <c r="C181" s="22"/>
      <c r="D181" s="13"/>
      <c r="E181" s="13"/>
      <c r="F181" s="13"/>
      <c r="G181" s="6"/>
      <c r="H181" s="13"/>
      <c r="I181" s="13"/>
      <c r="J181" s="13"/>
      <c r="K181" s="14"/>
      <c r="L181" s="14"/>
      <c r="M181" s="14"/>
      <c r="N181" s="14"/>
      <c r="O181" s="13"/>
      <c r="P181" s="13"/>
      <c r="Q181" s="13"/>
      <c r="R181" s="13"/>
      <c r="S181" s="13"/>
      <c r="T181" s="13"/>
      <c r="U181" s="13"/>
      <c r="V181" s="7"/>
    </row>
    <row r="182" spans="2:22" ht="18">
      <c r="B182" s="49">
        <v>44373</v>
      </c>
      <c r="C182" s="22"/>
      <c r="D182" s="13"/>
      <c r="E182" s="13"/>
      <c r="F182" s="13"/>
      <c r="G182" s="6"/>
      <c r="H182" s="13"/>
      <c r="I182" s="13"/>
      <c r="J182" s="13"/>
      <c r="K182" s="14"/>
      <c r="L182" s="14"/>
      <c r="M182" s="14"/>
      <c r="N182" s="14"/>
      <c r="O182" s="13"/>
      <c r="P182" s="13"/>
      <c r="Q182" s="13"/>
      <c r="R182" s="13"/>
      <c r="S182" s="13"/>
      <c r="T182" s="13"/>
      <c r="U182" s="13"/>
      <c r="V182" s="7"/>
    </row>
    <row r="183" spans="2:22" ht="18">
      <c r="B183" s="49">
        <v>44375</v>
      </c>
      <c r="C183" s="22"/>
      <c r="D183" s="13"/>
      <c r="E183" s="13"/>
      <c r="F183" s="13"/>
      <c r="G183" s="6"/>
      <c r="H183" s="13"/>
      <c r="I183" s="13"/>
      <c r="J183" s="13"/>
      <c r="K183" s="14"/>
      <c r="L183" s="14"/>
      <c r="M183" s="14"/>
      <c r="N183" s="14"/>
      <c r="O183" s="13"/>
      <c r="P183" s="13"/>
      <c r="Q183" s="13"/>
      <c r="R183" s="13"/>
      <c r="S183" s="13"/>
      <c r="T183" s="13"/>
      <c r="U183" s="13"/>
      <c r="V183" s="7"/>
    </row>
    <row r="184" spans="2:22" ht="18">
      <c r="B184" s="49">
        <v>44376</v>
      </c>
      <c r="C184" s="22"/>
      <c r="D184" s="13"/>
      <c r="E184" s="13"/>
      <c r="F184" s="13"/>
      <c r="G184" s="6"/>
      <c r="H184" s="13"/>
      <c r="I184" s="13"/>
      <c r="J184" s="13"/>
      <c r="K184" s="14"/>
      <c r="L184" s="14"/>
      <c r="M184" s="14"/>
      <c r="N184" s="14"/>
      <c r="O184" s="13"/>
      <c r="P184" s="13"/>
      <c r="Q184" s="13"/>
      <c r="R184" s="13"/>
      <c r="S184" s="13"/>
      <c r="T184" s="13"/>
      <c r="U184" s="13"/>
      <c r="V184" s="7"/>
    </row>
    <row r="185" spans="2:22" ht="18">
      <c r="B185" s="49">
        <v>44377</v>
      </c>
      <c r="C185" s="22"/>
      <c r="D185" s="13"/>
      <c r="E185" s="13"/>
      <c r="F185" s="13"/>
      <c r="G185" s="6"/>
      <c r="H185" s="13"/>
      <c r="I185" s="13"/>
      <c r="J185" s="13"/>
      <c r="K185" s="14"/>
      <c r="L185" s="14"/>
      <c r="M185" s="14"/>
      <c r="N185" s="14"/>
      <c r="O185" s="13"/>
      <c r="P185" s="13"/>
      <c r="Q185" s="13"/>
      <c r="R185" s="13">
        <v>1300</v>
      </c>
      <c r="S185" s="13"/>
      <c r="T185" s="13"/>
      <c r="U185" s="13"/>
      <c r="V185" s="7"/>
    </row>
    <row r="186" spans="2:22" ht="18.75" thickBot="1">
      <c r="B186" s="19" t="s">
        <v>11</v>
      </c>
      <c r="C186" s="9">
        <f t="shared" ref="C186:V186" si="5">SUM(C157:C185)</f>
        <v>0</v>
      </c>
      <c r="D186" s="9">
        <f t="shared" si="5"/>
        <v>0</v>
      </c>
      <c r="E186" s="9">
        <f t="shared" si="5"/>
        <v>0</v>
      </c>
      <c r="F186" s="9">
        <f t="shared" si="5"/>
        <v>0</v>
      </c>
      <c r="G186" s="9">
        <f t="shared" si="5"/>
        <v>0</v>
      </c>
      <c r="H186" s="9">
        <f t="shared" si="5"/>
        <v>0</v>
      </c>
      <c r="I186" s="9">
        <f t="shared" si="5"/>
        <v>0</v>
      </c>
      <c r="J186" s="9">
        <f t="shared" si="5"/>
        <v>0</v>
      </c>
      <c r="K186" s="9">
        <f t="shared" si="5"/>
        <v>0</v>
      </c>
      <c r="L186" s="9">
        <f t="shared" si="5"/>
        <v>0</v>
      </c>
      <c r="M186" s="9">
        <f t="shared" si="5"/>
        <v>0</v>
      </c>
      <c r="N186" s="9">
        <f t="shared" si="5"/>
        <v>0</v>
      </c>
      <c r="O186" s="9">
        <f t="shared" si="5"/>
        <v>0</v>
      </c>
      <c r="P186" s="9">
        <f t="shared" si="5"/>
        <v>0</v>
      </c>
      <c r="Q186" s="9">
        <f t="shared" si="5"/>
        <v>0</v>
      </c>
      <c r="R186" s="9">
        <f t="shared" si="5"/>
        <v>12300</v>
      </c>
      <c r="S186" s="9">
        <f t="shared" si="5"/>
        <v>0</v>
      </c>
      <c r="T186" s="9">
        <f t="shared" si="5"/>
        <v>0</v>
      </c>
      <c r="U186" s="9">
        <f t="shared" si="5"/>
        <v>0</v>
      </c>
      <c r="V186" s="9">
        <f t="shared" si="5"/>
        <v>0</v>
      </c>
    </row>
    <row r="189" spans="2:22">
      <c r="B189" s="119" t="s">
        <v>42</v>
      </c>
      <c r="C189" s="119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</row>
    <row r="190" spans="2:22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</row>
    <row r="191" spans="2:22" ht="15.75" thickBot="1">
      <c r="B191" s="1"/>
      <c r="C191" s="1"/>
      <c r="D191" s="1"/>
      <c r="E191" s="1"/>
      <c r="F191" s="1"/>
      <c r="G191" s="1"/>
      <c r="H191" s="1"/>
      <c r="I191" s="1"/>
      <c r="J191" s="16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2:22" ht="17.25" thickBot="1">
      <c r="B192" s="120" t="s">
        <v>0</v>
      </c>
      <c r="C192" s="121" t="s">
        <v>12</v>
      </c>
      <c r="D192" s="122" t="s">
        <v>1</v>
      </c>
      <c r="E192" s="79" t="s">
        <v>15</v>
      </c>
      <c r="F192" s="11"/>
      <c r="G192" s="121" t="s">
        <v>21</v>
      </c>
      <c r="H192" s="121" t="s">
        <v>2</v>
      </c>
      <c r="I192" s="123" t="s">
        <v>16</v>
      </c>
      <c r="J192" s="121" t="s">
        <v>3</v>
      </c>
      <c r="K192" s="125" t="s">
        <v>6</v>
      </c>
      <c r="L192" s="125"/>
      <c r="M192" s="125"/>
      <c r="N192" s="125"/>
      <c r="O192" s="121" t="s">
        <v>4</v>
      </c>
      <c r="P192" s="125" t="s">
        <v>5</v>
      </c>
      <c r="Q192" s="126" t="s">
        <v>19</v>
      </c>
      <c r="R192" s="126" t="s">
        <v>9</v>
      </c>
      <c r="S192" s="126" t="s">
        <v>10</v>
      </c>
      <c r="T192" s="126" t="s">
        <v>20</v>
      </c>
      <c r="U192" s="126" t="s">
        <v>18</v>
      </c>
      <c r="V192" s="126" t="s">
        <v>11</v>
      </c>
    </row>
    <row r="193" spans="2:22" ht="50.25" thickBot="1">
      <c r="B193" s="120"/>
      <c r="C193" s="121"/>
      <c r="D193" s="121"/>
      <c r="E193" s="80" t="s">
        <v>13</v>
      </c>
      <c r="F193" s="80" t="s">
        <v>14</v>
      </c>
      <c r="G193" s="121"/>
      <c r="H193" s="121"/>
      <c r="I193" s="124"/>
      <c r="J193" s="121"/>
      <c r="K193" s="81" t="s">
        <v>6</v>
      </c>
      <c r="L193" s="81" t="s">
        <v>17</v>
      </c>
      <c r="M193" s="81" t="s">
        <v>7</v>
      </c>
      <c r="N193" s="81" t="s">
        <v>8</v>
      </c>
      <c r="O193" s="121"/>
      <c r="P193" s="125"/>
      <c r="Q193" s="127"/>
      <c r="R193" s="127"/>
      <c r="S193" s="127"/>
      <c r="T193" s="127"/>
      <c r="U193" s="127"/>
      <c r="V193" s="127"/>
    </row>
    <row r="194" spans="2:22" ht="18">
      <c r="B194" s="49">
        <v>44378</v>
      </c>
      <c r="C194" s="20"/>
      <c r="D194" s="4"/>
      <c r="E194" s="4"/>
      <c r="F194" s="4"/>
      <c r="G194" s="4"/>
      <c r="H194" s="4"/>
      <c r="I194" s="4"/>
      <c r="J194" s="4"/>
      <c r="K194" s="5"/>
      <c r="L194" s="5"/>
      <c r="M194" s="5"/>
      <c r="N194" s="5"/>
      <c r="O194" s="4"/>
      <c r="P194" s="4"/>
      <c r="Q194" s="4"/>
      <c r="R194" s="4"/>
      <c r="S194" s="6"/>
      <c r="T194" s="6"/>
      <c r="U194" s="6"/>
      <c r="V194" s="7"/>
    </row>
    <row r="195" spans="2:22" ht="18">
      <c r="B195" s="49">
        <v>44379</v>
      </c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4"/>
      <c r="R195" s="4"/>
      <c r="S195" s="4"/>
      <c r="T195" s="4"/>
      <c r="U195" s="4"/>
      <c r="V195" s="7"/>
    </row>
    <row r="196" spans="2:22" ht="18">
      <c r="B196" s="49">
        <v>44380</v>
      </c>
      <c r="C196" s="20"/>
      <c r="D196" s="4"/>
      <c r="E196" s="4"/>
      <c r="F196" s="4"/>
      <c r="G196" s="4"/>
      <c r="H196" s="4"/>
      <c r="I196" s="4"/>
      <c r="J196" s="4"/>
      <c r="K196" s="5"/>
      <c r="L196" s="5"/>
      <c r="M196" s="5"/>
      <c r="N196" s="5"/>
      <c r="O196" s="4"/>
      <c r="P196" s="4"/>
      <c r="Q196" s="4"/>
      <c r="R196" s="4"/>
      <c r="S196" s="4"/>
      <c r="T196" s="4"/>
      <c r="U196" s="4"/>
      <c r="V196" s="7"/>
    </row>
    <row r="197" spans="2:22" ht="18">
      <c r="B197" s="49">
        <v>44381</v>
      </c>
      <c r="C197" s="20"/>
      <c r="D197" s="4"/>
      <c r="E197" s="4"/>
      <c r="F197" s="4"/>
      <c r="G197" s="4"/>
      <c r="H197" s="4"/>
      <c r="I197" s="4"/>
      <c r="J197" s="4"/>
      <c r="K197" s="5"/>
      <c r="L197" s="5"/>
      <c r="M197" s="5"/>
      <c r="N197" s="5"/>
      <c r="O197" s="4"/>
      <c r="P197" s="4"/>
      <c r="Q197" s="4"/>
      <c r="R197" s="4">
        <v>11000</v>
      </c>
      <c r="S197" s="6"/>
      <c r="T197" s="6"/>
      <c r="U197" s="6"/>
      <c r="V197" s="7"/>
    </row>
    <row r="198" spans="2:22" ht="18">
      <c r="B198" s="49">
        <v>44382</v>
      </c>
      <c r="C198" s="21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8"/>
      <c r="O198" s="6"/>
      <c r="P198" s="6"/>
      <c r="Q198" s="6"/>
      <c r="R198" s="6">
        <v>3500</v>
      </c>
      <c r="S198" s="6"/>
      <c r="T198" s="6"/>
      <c r="U198" s="6"/>
      <c r="V198" s="7"/>
    </row>
    <row r="199" spans="2:22" ht="18">
      <c r="B199" s="49">
        <v>44383</v>
      </c>
      <c r="C199" s="21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8"/>
      <c r="O199" s="6"/>
      <c r="P199" s="6"/>
      <c r="Q199" s="6"/>
      <c r="R199" s="6"/>
      <c r="S199" s="6"/>
      <c r="T199" s="6"/>
      <c r="U199" s="6"/>
      <c r="V199" s="7"/>
    </row>
    <row r="200" spans="2:22" ht="18">
      <c r="B200" s="49">
        <v>44384</v>
      </c>
      <c r="C200" s="21"/>
      <c r="D200" s="6"/>
      <c r="E200" s="6"/>
      <c r="F200" s="6"/>
      <c r="G200" s="6"/>
      <c r="H200" s="6"/>
      <c r="I200" s="6"/>
      <c r="J200" s="15"/>
      <c r="K200" s="8"/>
      <c r="L200" s="8"/>
      <c r="M200" s="8"/>
      <c r="N200" s="8"/>
      <c r="O200" s="6"/>
      <c r="P200" s="6"/>
      <c r="Q200" s="6"/>
      <c r="R200" s="6"/>
      <c r="S200" s="6"/>
      <c r="T200" s="6"/>
      <c r="U200" s="6"/>
      <c r="V200" s="7"/>
    </row>
    <row r="201" spans="2:22" ht="18">
      <c r="B201" s="49">
        <v>44385</v>
      </c>
      <c r="C201" s="21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8"/>
      <c r="O201" s="6"/>
      <c r="P201" s="6"/>
      <c r="Q201" s="4"/>
      <c r="R201" s="4"/>
      <c r="S201" s="4"/>
      <c r="T201" s="4"/>
      <c r="U201" s="4"/>
      <c r="V201" s="7"/>
    </row>
    <row r="202" spans="2:22" ht="18">
      <c r="B202" s="49">
        <v>44386</v>
      </c>
      <c r="C202" s="21"/>
      <c r="D202" s="6"/>
      <c r="E202" s="6"/>
      <c r="F202" s="6"/>
      <c r="G202" s="6"/>
      <c r="H202" s="6"/>
      <c r="I202" s="6"/>
      <c r="J202" s="4"/>
      <c r="K202" s="8"/>
      <c r="L202" s="8"/>
      <c r="M202" s="8"/>
      <c r="N202" s="8"/>
      <c r="O202" s="6"/>
      <c r="P202" s="6"/>
      <c r="Q202" s="6"/>
      <c r="R202" s="6"/>
      <c r="S202" s="6"/>
      <c r="T202" s="6"/>
      <c r="U202" s="4"/>
      <c r="V202" s="7"/>
    </row>
    <row r="203" spans="2:22" ht="18">
      <c r="B203" s="49">
        <v>44387</v>
      </c>
      <c r="C203" s="21"/>
      <c r="D203" s="6"/>
      <c r="E203" s="6"/>
      <c r="F203" s="6"/>
      <c r="G203" s="6"/>
      <c r="H203" s="6"/>
      <c r="I203" s="6"/>
      <c r="J203" s="4"/>
      <c r="K203" s="8"/>
      <c r="L203" s="8"/>
      <c r="M203" s="8"/>
      <c r="N203" s="8"/>
      <c r="O203" s="6"/>
      <c r="P203" s="6"/>
      <c r="Q203" s="15"/>
      <c r="R203" s="6"/>
      <c r="S203" s="6"/>
      <c r="T203" s="6"/>
      <c r="U203" s="4"/>
      <c r="V203" s="7"/>
    </row>
    <row r="204" spans="2:22" ht="18">
      <c r="B204" s="49">
        <v>44388</v>
      </c>
      <c r="C204" s="21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8"/>
      <c r="O204" s="6"/>
      <c r="P204" s="6"/>
      <c r="Q204" s="6"/>
      <c r="R204" s="6"/>
      <c r="S204" s="6"/>
      <c r="T204" s="6"/>
      <c r="U204" s="4"/>
      <c r="V204" s="7"/>
    </row>
    <row r="205" spans="2:22" ht="18">
      <c r="B205" s="49">
        <v>44389</v>
      </c>
      <c r="C205" s="21"/>
      <c r="D205" s="6"/>
      <c r="E205" s="6"/>
      <c r="F205" s="6"/>
      <c r="G205" s="6"/>
      <c r="H205" s="6"/>
      <c r="I205" s="6"/>
      <c r="J205" s="6"/>
      <c r="K205" s="8"/>
      <c r="L205" s="23"/>
      <c r="M205" s="8"/>
      <c r="N205" s="8"/>
      <c r="O205" s="6"/>
      <c r="P205" s="6"/>
      <c r="Q205" s="6"/>
      <c r="R205" s="4"/>
      <c r="S205" s="4"/>
      <c r="T205" s="4"/>
      <c r="U205" s="4"/>
      <c r="V205" s="7"/>
    </row>
    <row r="206" spans="2:22" ht="18">
      <c r="B206" s="49">
        <v>44390</v>
      </c>
      <c r="C206" s="20"/>
      <c r="D206" s="4"/>
      <c r="E206" s="4"/>
      <c r="F206" s="4"/>
      <c r="G206" s="6"/>
      <c r="H206" s="6"/>
      <c r="I206" s="4"/>
      <c r="J206" s="6"/>
      <c r="K206" s="5"/>
      <c r="L206" s="5"/>
      <c r="M206" s="5"/>
      <c r="N206" s="5"/>
      <c r="O206" s="4"/>
      <c r="P206" s="4"/>
      <c r="Q206" s="4">
        <v>0</v>
      </c>
      <c r="R206" s="4">
        <v>0</v>
      </c>
      <c r="S206" s="4">
        <v>0</v>
      </c>
      <c r="T206" s="4"/>
      <c r="U206" s="4"/>
      <c r="V206" s="7"/>
    </row>
    <row r="207" spans="2:22" ht="18">
      <c r="B207" s="49">
        <v>44391</v>
      </c>
      <c r="C207" s="21"/>
      <c r="D207" s="6"/>
      <c r="E207" s="6"/>
      <c r="F207" s="6"/>
      <c r="G207" s="6"/>
      <c r="H207" s="4"/>
      <c r="I207" s="6"/>
      <c r="J207" s="6"/>
      <c r="K207" s="8"/>
      <c r="L207" s="8"/>
      <c r="M207" s="8"/>
      <c r="N207" s="8"/>
      <c r="O207" s="6"/>
      <c r="P207" s="6"/>
      <c r="Q207" s="4"/>
      <c r="R207" s="6">
        <v>12500</v>
      </c>
      <c r="S207" s="6"/>
      <c r="T207" s="6"/>
      <c r="U207" s="4"/>
      <c r="V207" s="7"/>
    </row>
    <row r="208" spans="2:22" ht="18">
      <c r="B208" s="49">
        <v>44392</v>
      </c>
      <c r="C208" s="20"/>
      <c r="D208" s="4"/>
      <c r="E208" s="4"/>
      <c r="F208" s="4"/>
      <c r="G208" s="6"/>
      <c r="H208" s="6"/>
      <c r="I208" s="4"/>
      <c r="K208" s="5"/>
      <c r="L208" s="5"/>
      <c r="M208" s="5"/>
      <c r="N208" s="5"/>
      <c r="O208" s="4"/>
      <c r="P208" s="4"/>
      <c r="Q208" s="6"/>
      <c r="R208" s="4"/>
      <c r="S208" s="4"/>
      <c r="T208" s="4"/>
      <c r="U208" s="4"/>
      <c r="V208" s="7"/>
    </row>
    <row r="209" spans="2:22" ht="18">
      <c r="B209" s="49">
        <v>44395</v>
      </c>
      <c r="C209" s="18"/>
      <c r="D209" s="13"/>
      <c r="E209" s="13"/>
      <c r="F209" s="13"/>
      <c r="G209" s="6"/>
      <c r="H209" s="13"/>
      <c r="I209" s="13"/>
      <c r="J209" s="6"/>
      <c r="K209" s="14"/>
      <c r="L209" s="14"/>
      <c r="M209" s="14"/>
      <c r="N209" s="14"/>
      <c r="O209" s="13"/>
      <c r="P209" s="13"/>
      <c r="Q209" s="13"/>
      <c r="R209" s="13"/>
      <c r="S209" s="13"/>
      <c r="T209" s="13"/>
      <c r="U209" s="13"/>
      <c r="V209" s="7"/>
    </row>
    <row r="210" spans="2:22" ht="18">
      <c r="B210" s="49">
        <v>44396</v>
      </c>
      <c r="C210" s="18"/>
      <c r="D210" s="13"/>
      <c r="E210" s="13"/>
      <c r="F210" s="13"/>
      <c r="G210" s="6"/>
      <c r="H210" s="13"/>
      <c r="I210" s="13"/>
      <c r="J210" s="6"/>
      <c r="K210" s="14"/>
      <c r="L210" s="14"/>
      <c r="M210" s="14"/>
      <c r="N210" s="14"/>
      <c r="O210" s="13"/>
      <c r="P210" s="13"/>
      <c r="Q210" s="13"/>
      <c r="R210" s="13"/>
      <c r="S210" s="13"/>
      <c r="T210" s="13"/>
      <c r="U210" s="13"/>
      <c r="V210" s="7"/>
    </row>
    <row r="211" spans="2:22" ht="18">
      <c r="B211" s="49">
        <v>44397</v>
      </c>
      <c r="C211" s="20"/>
      <c r="D211" s="13"/>
      <c r="E211" s="13"/>
      <c r="F211" s="13"/>
      <c r="G211" s="6"/>
      <c r="H211" s="13"/>
      <c r="I211" s="13"/>
      <c r="J211" s="4"/>
      <c r="K211" s="14"/>
      <c r="L211" s="14"/>
      <c r="M211" s="14"/>
      <c r="N211" s="14"/>
      <c r="O211" s="13"/>
      <c r="P211" s="13"/>
      <c r="Q211" s="13"/>
      <c r="R211" s="13"/>
      <c r="S211" s="13"/>
      <c r="T211" s="13"/>
      <c r="U211" s="13"/>
      <c r="V211" s="7"/>
    </row>
    <row r="212" spans="2:22" ht="18">
      <c r="B212" s="49">
        <v>44398</v>
      </c>
      <c r="C212" s="22"/>
      <c r="D212" s="13"/>
      <c r="E212" s="13"/>
      <c r="F212" s="13"/>
      <c r="G212" s="6"/>
      <c r="H212" s="13"/>
      <c r="I212" s="13"/>
      <c r="J212" s="13"/>
      <c r="K212" s="14"/>
      <c r="L212" s="14"/>
      <c r="M212" s="14"/>
      <c r="N212" s="14"/>
      <c r="O212" s="13"/>
      <c r="P212" s="13"/>
      <c r="Q212" s="13"/>
      <c r="R212" s="13"/>
      <c r="S212" s="13"/>
      <c r="T212" s="13"/>
      <c r="U212" s="13"/>
      <c r="V212" s="7"/>
    </row>
    <row r="213" spans="2:22" ht="18.75" thickBot="1">
      <c r="B213" s="19" t="s">
        <v>11</v>
      </c>
      <c r="C213" s="9">
        <f t="shared" ref="C213:V213" si="6">SUM(C194:C212)</f>
        <v>0</v>
      </c>
      <c r="D213" s="9">
        <f t="shared" si="6"/>
        <v>0</v>
      </c>
      <c r="E213" s="9">
        <f t="shared" si="6"/>
        <v>0</v>
      </c>
      <c r="F213" s="9">
        <f t="shared" si="6"/>
        <v>0</v>
      </c>
      <c r="G213" s="9">
        <f t="shared" si="6"/>
        <v>0</v>
      </c>
      <c r="H213" s="9">
        <f t="shared" si="6"/>
        <v>0</v>
      </c>
      <c r="I213" s="9">
        <f t="shared" si="6"/>
        <v>0</v>
      </c>
      <c r="J213" s="9">
        <f t="shared" si="6"/>
        <v>0</v>
      </c>
      <c r="K213" s="9">
        <f t="shared" si="6"/>
        <v>0</v>
      </c>
      <c r="L213" s="9">
        <f t="shared" si="6"/>
        <v>0</v>
      </c>
      <c r="M213" s="9">
        <f t="shared" si="6"/>
        <v>0</v>
      </c>
      <c r="N213" s="9">
        <f t="shared" si="6"/>
        <v>0</v>
      </c>
      <c r="O213" s="9">
        <f t="shared" si="6"/>
        <v>0</v>
      </c>
      <c r="P213" s="9">
        <f t="shared" si="6"/>
        <v>0</v>
      </c>
      <c r="Q213" s="9">
        <f t="shared" si="6"/>
        <v>0</v>
      </c>
      <c r="R213" s="9">
        <f t="shared" si="6"/>
        <v>27000</v>
      </c>
      <c r="S213" s="9">
        <f t="shared" si="6"/>
        <v>0</v>
      </c>
      <c r="T213" s="9">
        <f t="shared" si="6"/>
        <v>0</v>
      </c>
      <c r="U213" s="9">
        <f t="shared" si="6"/>
        <v>0</v>
      </c>
      <c r="V213" s="9">
        <f t="shared" si="6"/>
        <v>0</v>
      </c>
    </row>
    <row r="216" spans="2:22">
      <c r="B216" s="119" t="s">
        <v>43</v>
      </c>
      <c r="C216" s="119"/>
      <c r="D216" s="119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</row>
    <row r="217" spans="2:22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</row>
    <row r="218" spans="2:22" ht="15.75" thickBot="1">
      <c r="B218" s="1"/>
      <c r="C218" s="1"/>
      <c r="D218" s="1"/>
      <c r="E218" s="1"/>
      <c r="F218" s="1"/>
      <c r="G218" s="1"/>
      <c r="H218" s="1"/>
      <c r="I218" s="1"/>
      <c r="J218" s="1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2:22" ht="17.25" thickBot="1">
      <c r="B219" s="120" t="s">
        <v>0</v>
      </c>
      <c r="C219" s="121" t="s">
        <v>12</v>
      </c>
      <c r="D219" s="122" t="s">
        <v>1</v>
      </c>
      <c r="E219" s="79" t="s">
        <v>15</v>
      </c>
      <c r="F219" s="11"/>
      <c r="G219" s="121" t="s">
        <v>21</v>
      </c>
      <c r="H219" s="121" t="s">
        <v>2</v>
      </c>
      <c r="I219" s="123" t="s">
        <v>16</v>
      </c>
      <c r="J219" s="121" t="s">
        <v>3</v>
      </c>
      <c r="K219" s="125" t="s">
        <v>6</v>
      </c>
      <c r="L219" s="125"/>
      <c r="M219" s="125"/>
      <c r="N219" s="125"/>
      <c r="O219" s="121" t="s">
        <v>4</v>
      </c>
      <c r="P219" s="125" t="s">
        <v>5</v>
      </c>
      <c r="Q219" s="126" t="s">
        <v>19</v>
      </c>
      <c r="R219" s="126" t="s">
        <v>9</v>
      </c>
      <c r="S219" s="126" t="s">
        <v>10</v>
      </c>
      <c r="T219" s="126" t="s">
        <v>20</v>
      </c>
      <c r="U219" s="126" t="s">
        <v>18</v>
      </c>
      <c r="V219" s="126" t="s">
        <v>11</v>
      </c>
    </row>
    <row r="220" spans="2:22" ht="50.25" thickBot="1">
      <c r="B220" s="120"/>
      <c r="C220" s="121"/>
      <c r="D220" s="121"/>
      <c r="E220" s="80" t="s">
        <v>13</v>
      </c>
      <c r="F220" s="80" t="s">
        <v>14</v>
      </c>
      <c r="G220" s="121"/>
      <c r="H220" s="121"/>
      <c r="I220" s="124"/>
      <c r="J220" s="121"/>
      <c r="K220" s="81" t="s">
        <v>6</v>
      </c>
      <c r="L220" s="81" t="s">
        <v>17</v>
      </c>
      <c r="M220" s="81" t="s">
        <v>7</v>
      </c>
      <c r="N220" s="81" t="s">
        <v>8</v>
      </c>
      <c r="O220" s="121"/>
      <c r="P220" s="125"/>
      <c r="Q220" s="127"/>
      <c r="R220" s="127"/>
      <c r="S220" s="127"/>
      <c r="T220" s="127"/>
      <c r="U220" s="127"/>
      <c r="V220" s="127"/>
    </row>
    <row r="221" spans="2:22" ht="18">
      <c r="B221" s="49"/>
      <c r="C221" s="20"/>
      <c r="D221" s="4"/>
      <c r="E221" s="4"/>
      <c r="F221" s="4"/>
      <c r="G221" s="4"/>
      <c r="H221" s="4"/>
      <c r="I221" s="4"/>
      <c r="J221" s="4"/>
      <c r="K221" s="5"/>
      <c r="L221" s="5"/>
      <c r="M221" s="5"/>
      <c r="N221" s="5"/>
      <c r="O221" s="4"/>
      <c r="P221" s="4"/>
      <c r="Q221" s="4"/>
      <c r="R221" s="4"/>
      <c r="S221" s="6"/>
      <c r="T221" s="6"/>
      <c r="U221" s="6"/>
      <c r="V221" s="7"/>
    </row>
    <row r="222" spans="2:22" ht="18">
      <c r="B222" s="49"/>
      <c r="C222" s="21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8"/>
      <c r="O222" s="6"/>
      <c r="P222" s="6"/>
      <c r="Q222" s="4"/>
      <c r="R222" s="4"/>
      <c r="S222" s="4"/>
      <c r="T222" s="4"/>
      <c r="U222" s="4"/>
      <c r="V222" s="7"/>
    </row>
    <row r="223" spans="2:22" ht="18">
      <c r="B223" s="49"/>
      <c r="C223" s="20"/>
      <c r="D223" s="4"/>
      <c r="E223" s="4"/>
      <c r="F223" s="4"/>
      <c r="G223" s="4"/>
      <c r="H223" s="4"/>
      <c r="I223" s="4"/>
      <c r="J223" s="4"/>
      <c r="K223" s="5"/>
      <c r="L223" s="5"/>
      <c r="M223" s="5"/>
      <c r="N223" s="5"/>
      <c r="O223" s="4"/>
      <c r="P223" s="4"/>
      <c r="Q223" s="4"/>
      <c r="R223" s="4"/>
      <c r="S223" s="4"/>
      <c r="T223" s="4"/>
      <c r="U223" s="4"/>
      <c r="V223" s="7"/>
    </row>
    <row r="224" spans="2:22" ht="18">
      <c r="B224" s="49"/>
      <c r="C224" s="20"/>
      <c r="D224" s="4"/>
      <c r="E224" s="4"/>
      <c r="F224" s="4"/>
      <c r="G224" s="4"/>
      <c r="H224" s="4"/>
      <c r="I224" s="4"/>
      <c r="J224" s="4"/>
      <c r="K224" s="5"/>
      <c r="L224" s="5"/>
      <c r="M224" s="5"/>
      <c r="N224" s="5"/>
      <c r="O224" s="4"/>
      <c r="P224" s="4"/>
      <c r="Q224" s="4"/>
      <c r="R224" s="4"/>
      <c r="S224" s="6"/>
      <c r="T224" s="6"/>
      <c r="U224" s="6"/>
      <c r="V224" s="7"/>
    </row>
    <row r="225" spans="2:22" ht="18">
      <c r="B225" s="49"/>
      <c r="C225" s="21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8"/>
      <c r="O225" s="6"/>
      <c r="P225" s="6"/>
      <c r="Q225" s="6"/>
      <c r="R225" s="6"/>
      <c r="S225" s="6"/>
      <c r="T225" s="6"/>
      <c r="U225" s="6"/>
      <c r="V225" s="7"/>
    </row>
    <row r="226" spans="2:22" ht="18">
      <c r="B226" s="49"/>
      <c r="C226" s="21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8"/>
      <c r="O226" s="6"/>
      <c r="P226" s="6"/>
      <c r="Q226" s="6"/>
      <c r="R226" s="6"/>
      <c r="S226" s="6"/>
      <c r="T226" s="6"/>
      <c r="U226" s="6"/>
      <c r="V226" s="7"/>
    </row>
    <row r="227" spans="2:22" ht="18">
      <c r="B227" s="49"/>
      <c r="C227" s="21"/>
      <c r="D227" s="6"/>
      <c r="E227" s="6"/>
      <c r="F227" s="6"/>
      <c r="G227" s="6"/>
      <c r="H227" s="6"/>
      <c r="I227" s="6"/>
      <c r="J227" s="15"/>
      <c r="K227" s="8"/>
      <c r="L227" s="8"/>
      <c r="M227" s="8"/>
      <c r="N227" s="8"/>
      <c r="O227" s="6"/>
      <c r="P227" s="6"/>
      <c r="Q227" s="6"/>
      <c r="R227" s="6"/>
      <c r="S227" s="6"/>
      <c r="T227" s="6"/>
      <c r="U227" s="6"/>
      <c r="V227" s="7"/>
    </row>
    <row r="228" spans="2:22" ht="18">
      <c r="B228" s="49"/>
      <c r="C228" s="21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8"/>
      <c r="O228" s="6"/>
      <c r="P228" s="6"/>
      <c r="Q228" s="4"/>
      <c r="R228" s="4"/>
      <c r="S228" s="4"/>
      <c r="T228" s="4"/>
      <c r="U228" s="4"/>
      <c r="V228" s="7"/>
    </row>
    <row r="229" spans="2:22" ht="18">
      <c r="B229" s="49"/>
      <c r="C229" s="21"/>
      <c r="D229" s="6"/>
      <c r="E229" s="6"/>
      <c r="F229" s="6"/>
      <c r="G229" s="6"/>
      <c r="H229" s="6"/>
      <c r="I229" s="6"/>
      <c r="J229" s="4"/>
      <c r="K229" s="8"/>
      <c r="L229" s="8"/>
      <c r="M229" s="8"/>
      <c r="N229" s="8"/>
      <c r="O229" s="6"/>
      <c r="P229" s="6"/>
      <c r="Q229" s="6"/>
      <c r="R229" s="6"/>
      <c r="S229" s="6"/>
      <c r="T229" s="6"/>
      <c r="U229" s="4"/>
      <c r="V229" s="7"/>
    </row>
    <row r="230" spans="2:22" ht="18">
      <c r="B230" s="49"/>
      <c r="C230" s="21"/>
      <c r="D230" s="6"/>
      <c r="E230" s="6"/>
      <c r="F230" s="6"/>
      <c r="G230" s="6"/>
      <c r="H230" s="6"/>
      <c r="I230" s="6"/>
      <c r="J230" s="4"/>
      <c r="K230" s="8"/>
      <c r="L230" s="8"/>
      <c r="M230" s="8"/>
      <c r="N230" s="8"/>
      <c r="O230" s="6"/>
      <c r="P230" s="6"/>
      <c r="Q230" s="15"/>
      <c r="R230" s="6"/>
      <c r="S230" s="6"/>
      <c r="T230" s="6"/>
      <c r="U230" s="4"/>
      <c r="V230" s="7"/>
    </row>
    <row r="231" spans="2:22" ht="18">
      <c r="B231" s="49"/>
      <c r="C231" s="21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8"/>
      <c r="O231" s="6"/>
      <c r="P231" s="6"/>
      <c r="Q231" s="6"/>
      <c r="R231" s="6"/>
      <c r="S231" s="6"/>
      <c r="T231" s="6"/>
      <c r="U231" s="4"/>
      <c r="V231" s="7"/>
    </row>
    <row r="232" spans="2:22" ht="18">
      <c r="B232" s="49"/>
      <c r="C232" s="21"/>
      <c r="D232" s="6"/>
      <c r="E232" s="6"/>
      <c r="F232" s="6"/>
      <c r="G232" s="6"/>
      <c r="H232" s="6"/>
      <c r="I232" s="6"/>
      <c r="J232" s="6"/>
      <c r="K232" s="8"/>
      <c r="L232" s="23"/>
      <c r="M232" s="8"/>
      <c r="N232" s="8"/>
      <c r="O232" s="6"/>
      <c r="P232" s="6"/>
      <c r="Q232" s="6"/>
      <c r="R232" s="4"/>
      <c r="S232" s="4"/>
      <c r="T232" s="4"/>
      <c r="U232" s="4"/>
      <c r="V232" s="7"/>
    </row>
    <row r="233" spans="2:22" ht="18">
      <c r="B233" s="49"/>
      <c r="C233" s="20"/>
      <c r="D233" s="4"/>
      <c r="E233" s="4"/>
      <c r="F233" s="4"/>
      <c r="G233" s="6"/>
      <c r="H233" s="6"/>
      <c r="I233" s="4"/>
      <c r="J233" s="6"/>
      <c r="K233" s="5"/>
      <c r="L233" s="5"/>
      <c r="M233" s="5"/>
      <c r="N233" s="5"/>
      <c r="O233" s="4"/>
      <c r="P233" s="4"/>
      <c r="Q233" s="4"/>
      <c r="R233" s="4"/>
      <c r="S233" s="4"/>
      <c r="T233" s="4"/>
      <c r="U233" s="4"/>
      <c r="V233" s="7"/>
    </row>
    <row r="234" spans="2:22" ht="18">
      <c r="B234" s="49"/>
      <c r="C234" s="21"/>
      <c r="D234" s="6"/>
      <c r="E234" s="6"/>
      <c r="F234" s="6"/>
      <c r="G234" s="6"/>
      <c r="H234" s="4"/>
      <c r="I234" s="6"/>
      <c r="J234" s="6"/>
      <c r="K234" s="8"/>
      <c r="L234" s="8"/>
      <c r="M234" s="8"/>
      <c r="N234" s="8"/>
      <c r="O234" s="6"/>
      <c r="P234" s="6"/>
      <c r="Q234" s="4"/>
      <c r="R234" s="6"/>
      <c r="S234" s="6"/>
      <c r="T234" s="6"/>
      <c r="U234" s="4"/>
      <c r="V234" s="7"/>
    </row>
    <row r="235" spans="2:22" ht="18">
      <c r="B235" s="49"/>
      <c r="C235" s="20"/>
      <c r="D235" s="4"/>
      <c r="E235" s="4"/>
      <c r="F235" s="4"/>
      <c r="G235" s="6"/>
      <c r="H235" s="6"/>
      <c r="I235" s="4"/>
      <c r="K235" s="5"/>
      <c r="L235" s="5"/>
      <c r="M235" s="5"/>
      <c r="N235" s="5"/>
      <c r="O235" s="4"/>
      <c r="P235" s="4"/>
      <c r="Q235" s="6"/>
      <c r="R235" s="4"/>
      <c r="S235" s="4"/>
      <c r="T235" s="4"/>
      <c r="U235" s="4"/>
      <c r="V235" s="7"/>
    </row>
    <row r="236" spans="2:22" ht="18">
      <c r="B236" s="49"/>
      <c r="C236" s="18"/>
      <c r="D236" s="15"/>
      <c r="E236" s="13"/>
      <c r="F236" s="13"/>
      <c r="G236" s="6"/>
      <c r="H236" s="4"/>
      <c r="I236" s="13"/>
      <c r="J236" s="6"/>
      <c r="K236" s="14"/>
      <c r="L236" s="14"/>
      <c r="M236" s="14"/>
      <c r="N236" s="14"/>
      <c r="O236" s="13"/>
      <c r="P236" s="13"/>
      <c r="Q236" s="4"/>
      <c r="R236" s="13"/>
      <c r="S236" s="13"/>
      <c r="T236" s="13"/>
      <c r="U236" s="13"/>
      <c r="V236" s="7"/>
    </row>
    <row r="237" spans="2:22" ht="18">
      <c r="B237" s="3"/>
      <c r="C237" s="18"/>
      <c r="D237" s="13"/>
      <c r="E237" s="13"/>
      <c r="F237" s="13"/>
      <c r="G237" s="6"/>
      <c r="H237" s="13"/>
      <c r="I237" s="13"/>
      <c r="J237" s="6"/>
      <c r="K237" s="14"/>
      <c r="L237" s="14"/>
      <c r="M237" s="14"/>
      <c r="N237" s="14"/>
      <c r="O237" s="13"/>
      <c r="P237" s="13"/>
      <c r="Q237" s="13"/>
      <c r="R237" s="13"/>
      <c r="S237" s="13"/>
      <c r="T237" s="13"/>
      <c r="U237" s="13"/>
      <c r="V237" s="7"/>
    </row>
    <row r="238" spans="2:22" ht="18">
      <c r="B238" s="3"/>
      <c r="C238" s="18"/>
      <c r="D238" s="13"/>
      <c r="E238" s="13"/>
      <c r="F238" s="13"/>
      <c r="G238" s="6"/>
      <c r="H238" s="13"/>
      <c r="I238" s="13"/>
      <c r="J238" s="6"/>
      <c r="K238" s="14"/>
      <c r="L238" s="14"/>
      <c r="M238" s="14"/>
      <c r="N238" s="14"/>
      <c r="O238" s="13"/>
      <c r="P238" s="13"/>
      <c r="Q238" s="13"/>
      <c r="R238" s="13"/>
      <c r="S238" s="13"/>
      <c r="T238" s="13"/>
      <c r="U238" s="13"/>
      <c r="V238" s="7"/>
    </row>
    <row r="239" spans="2:22" ht="18">
      <c r="B239" s="3"/>
      <c r="C239" s="18"/>
      <c r="D239" s="13"/>
      <c r="E239" s="13"/>
      <c r="F239" s="13"/>
      <c r="G239" s="6"/>
      <c r="H239" s="13"/>
      <c r="I239" s="13"/>
      <c r="J239" s="6"/>
      <c r="K239" s="14"/>
      <c r="L239" s="14"/>
      <c r="M239" s="14"/>
      <c r="N239" s="14"/>
      <c r="O239" s="13"/>
      <c r="P239" s="13"/>
      <c r="Q239" s="13"/>
      <c r="R239" s="13"/>
      <c r="S239" s="13"/>
      <c r="T239" s="13"/>
      <c r="U239" s="13"/>
      <c r="V239" s="7"/>
    </row>
    <row r="240" spans="2:22" ht="18">
      <c r="B240" s="3"/>
      <c r="C240" s="20"/>
      <c r="D240" s="13"/>
      <c r="E240" s="13"/>
      <c r="F240" s="13"/>
      <c r="G240" s="6"/>
      <c r="H240" s="13"/>
      <c r="I240" s="13"/>
      <c r="J240" s="4"/>
      <c r="K240" s="14"/>
      <c r="L240" s="14"/>
      <c r="M240" s="14"/>
      <c r="N240" s="14"/>
      <c r="O240" s="13"/>
      <c r="P240" s="13"/>
      <c r="Q240" s="13"/>
      <c r="R240" s="13"/>
      <c r="S240" s="13"/>
      <c r="T240" s="13"/>
      <c r="U240" s="13"/>
      <c r="V240" s="7"/>
    </row>
    <row r="241" spans="2:22" ht="18">
      <c r="B241" s="3"/>
      <c r="C241" s="22"/>
      <c r="D241" s="13"/>
      <c r="E241" s="13"/>
      <c r="F241" s="13"/>
      <c r="G241" s="6"/>
      <c r="H241" s="13"/>
      <c r="I241" s="13"/>
      <c r="J241" s="13"/>
      <c r="K241" s="14"/>
      <c r="L241" s="14"/>
      <c r="M241" s="14"/>
      <c r="N241" s="14"/>
      <c r="O241" s="13"/>
      <c r="P241" s="13"/>
      <c r="Q241" s="13"/>
      <c r="R241" s="13"/>
      <c r="S241" s="13"/>
      <c r="T241" s="13"/>
      <c r="U241" s="13"/>
      <c r="V241" s="7"/>
    </row>
    <row r="242" spans="2:22" ht="18.75" thickBot="1">
      <c r="B242" s="19" t="s">
        <v>11</v>
      </c>
      <c r="C242" s="9">
        <f t="shared" ref="C242:V242" si="7">SUM(C221:C241)</f>
        <v>0</v>
      </c>
      <c r="D242" s="9">
        <f t="shared" si="7"/>
        <v>0</v>
      </c>
      <c r="E242" s="9">
        <f t="shared" si="7"/>
        <v>0</v>
      </c>
      <c r="F242" s="9">
        <f t="shared" si="7"/>
        <v>0</v>
      </c>
      <c r="G242" s="9">
        <f t="shared" si="7"/>
        <v>0</v>
      </c>
      <c r="H242" s="9">
        <f t="shared" si="7"/>
        <v>0</v>
      </c>
      <c r="I242" s="9">
        <f t="shared" si="7"/>
        <v>0</v>
      </c>
      <c r="J242" s="9">
        <f t="shared" si="7"/>
        <v>0</v>
      </c>
      <c r="K242" s="9">
        <f t="shared" si="7"/>
        <v>0</v>
      </c>
      <c r="L242" s="9">
        <f t="shared" si="7"/>
        <v>0</v>
      </c>
      <c r="M242" s="9">
        <f t="shared" si="7"/>
        <v>0</v>
      </c>
      <c r="N242" s="9">
        <f t="shared" si="7"/>
        <v>0</v>
      </c>
      <c r="O242" s="9">
        <f t="shared" si="7"/>
        <v>0</v>
      </c>
      <c r="P242" s="9">
        <f t="shared" si="7"/>
        <v>0</v>
      </c>
      <c r="Q242" s="9">
        <f t="shared" si="7"/>
        <v>0</v>
      </c>
      <c r="R242" s="9">
        <f t="shared" si="7"/>
        <v>0</v>
      </c>
      <c r="S242" s="9">
        <f t="shared" si="7"/>
        <v>0</v>
      </c>
      <c r="T242" s="9">
        <f t="shared" si="7"/>
        <v>0</v>
      </c>
      <c r="U242" s="9">
        <f t="shared" si="7"/>
        <v>0</v>
      </c>
      <c r="V242" s="9">
        <f t="shared" si="7"/>
        <v>0</v>
      </c>
    </row>
    <row r="245" spans="2:22">
      <c r="B245" s="119" t="s">
        <v>50</v>
      </c>
      <c r="C245" s="119"/>
      <c r="D245" s="119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</row>
    <row r="246" spans="2:22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</row>
    <row r="247" spans="2:22" ht="15.75" thickBot="1">
      <c r="B247" s="1"/>
      <c r="C247" s="1"/>
      <c r="D247" s="1"/>
      <c r="E247" s="1"/>
      <c r="F247" s="1"/>
      <c r="G247" s="1"/>
      <c r="H247" s="1"/>
      <c r="I247" s="1"/>
      <c r="J247" s="1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2:22" ht="17.25" thickBot="1">
      <c r="B248" s="120" t="s">
        <v>0</v>
      </c>
      <c r="C248" s="121" t="s">
        <v>12</v>
      </c>
      <c r="D248" s="122" t="s">
        <v>1</v>
      </c>
      <c r="E248" s="79" t="s">
        <v>15</v>
      </c>
      <c r="F248" s="11"/>
      <c r="G248" s="121" t="s">
        <v>21</v>
      </c>
      <c r="H248" s="121" t="s">
        <v>2</v>
      </c>
      <c r="I248" s="123" t="s">
        <v>16</v>
      </c>
      <c r="J248" s="121" t="s">
        <v>3</v>
      </c>
      <c r="K248" s="125" t="s">
        <v>6</v>
      </c>
      <c r="L248" s="125"/>
      <c r="M248" s="125"/>
      <c r="N248" s="125"/>
      <c r="O248" s="121" t="s">
        <v>4</v>
      </c>
      <c r="P248" s="125" t="s">
        <v>5</v>
      </c>
      <c r="Q248" s="126" t="s">
        <v>19</v>
      </c>
      <c r="R248" s="126" t="s">
        <v>9</v>
      </c>
      <c r="S248" s="126" t="s">
        <v>10</v>
      </c>
      <c r="T248" s="126" t="s">
        <v>20</v>
      </c>
      <c r="U248" s="126" t="s">
        <v>18</v>
      </c>
      <c r="V248" s="126" t="s">
        <v>11</v>
      </c>
    </row>
    <row r="249" spans="2:22" ht="50.25" thickBot="1">
      <c r="B249" s="120"/>
      <c r="C249" s="121"/>
      <c r="D249" s="121"/>
      <c r="E249" s="80" t="s">
        <v>13</v>
      </c>
      <c r="F249" s="80" t="s">
        <v>14</v>
      </c>
      <c r="G249" s="121"/>
      <c r="H249" s="121"/>
      <c r="I249" s="124"/>
      <c r="J249" s="121"/>
      <c r="K249" s="81" t="s">
        <v>6</v>
      </c>
      <c r="L249" s="81" t="s">
        <v>17</v>
      </c>
      <c r="M249" s="81" t="s">
        <v>7</v>
      </c>
      <c r="N249" s="81" t="s">
        <v>8</v>
      </c>
      <c r="O249" s="121"/>
      <c r="P249" s="125"/>
      <c r="Q249" s="127"/>
      <c r="R249" s="127"/>
      <c r="S249" s="127"/>
      <c r="T249" s="127"/>
      <c r="U249" s="127"/>
      <c r="V249" s="127"/>
    </row>
    <row r="250" spans="2:22" ht="18">
      <c r="B250" s="49"/>
      <c r="C250" s="20"/>
      <c r="D250" s="4"/>
      <c r="E250" s="4"/>
      <c r="F250" s="4"/>
      <c r="G250" s="4"/>
      <c r="H250" s="4"/>
      <c r="I250" s="4"/>
      <c r="J250" s="4"/>
      <c r="K250" s="5"/>
      <c r="L250" s="5"/>
      <c r="M250" s="5"/>
      <c r="N250" s="5"/>
      <c r="O250" s="4"/>
      <c r="P250" s="4"/>
      <c r="Q250" s="4"/>
      <c r="R250" s="4"/>
      <c r="S250" s="6"/>
      <c r="T250" s="6"/>
      <c r="U250" s="6"/>
      <c r="V250" s="7"/>
    </row>
    <row r="251" spans="2:22" ht="18">
      <c r="B251" s="49"/>
      <c r="C251" s="21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8"/>
      <c r="O251" s="6"/>
      <c r="P251" s="6"/>
      <c r="Q251" s="4"/>
      <c r="R251" s="4"/>
      <c r="S251" s="4"/>
      <c r="T251" s="4"/>
      <c r="U251" s="4"/>
      <c r="V251" s="7"/>
    </row>
    <row r="252" spans="2:22" ht="18">
      <c r="B252" s="49"/>
      <c r="C252" s="20"/>
      <c r="D252" s="4"/>
      <c r="E252" s="4"/>
      <c r="F252" s="4"/>
      <c r="G252" s="4"/>
      <c r="H252" s="4"/>
      <c r="I252" s="4"/>
      <c r="J252" s="4"/>
      <c r="K252" s="5"/>
      <c r="L252" s="5"/>
      <c r="M252" s="5"/>
      <c r="N252" s="5"/>
      <c r="O252" s="4"/>
      <c r="P252" s="4"/>
      <c r="Q252" s="4"/>
      <c r="R252" s="4"/>
      <c r="S252" s="4"/>
      <c r="T252" s="4"/>
      <c r="U252" s="4"/>
      <c r="V252" s="7"/>
    </row>
    <row r="253" spans="2:22" ht="18">
      <c r="B253" s="49"/>
      <c r="C253" s="20"/>
      <c r="D253" s="4"/>
      <c r="E253" s="4"/>
      <c r="F253" s="4"/>
      <c r="G253" s="4"/>
      <c r="H253" s="4"/>
      <c r="I253" s="4"/>
      <c r="J253" s="4"/>
      <c r="K253" s="5"/>
      <c r="L253" s="5"/>
      <c r="M253" s="5"/>
      <c r="N253" s="5"/>
      <c r="O253" s="4"/>
      <c r="P253" s="4"/>
      <c r="Q253" s="4"/>
      <c r="R253" s="4"/>
      <c r="S253" s="6"/>
      <c r="T253" s="6"/>
      <c r="U253" s="6"/>
      <c r="V253" s="7"/>
    </row>
    <row r="254" spans="2:22" ht="18">
      <c r="B254" s="49"/>
      <c r="C254" s="21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8"/>
      <c r="O254" s="6"/>
      <c r="P254" s="6"/>
      <c r="Q254" s="6"/>
      <c r="R254" s="6"/>
      <c r="S254" s="6"/>
      <c r="T254" s="6"/>
      <c r="U254" s="6"/>
      <c r="V254" s="7"/>
    </row>
    <row r="255" spans="2:22" ht="18">
      <c r="B255" s="49"/>
      <c r="C255" s="21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8"/>
      <c r="O255" s="6"/>
      <c r="P255" s="6"/>
      <c r="Q255" s="6"/>
      <c r="R255" s="6"/>
      <c r="S255" s="6"/>
      <c r="T255" s="6"/>
      <c r="U255" s="6"/>
      <c r="V255" s="7"/>
    </row>
    <row r="256" spans="2:22" ht="18">
      <c r="B256" s="49"/>
      <c r="C256" s="21"/>
      <c r="D256" s="6"/>
      <c r="E256" s="6"/>
      <c r="F256" s="6"/>
      <c r="G256" s="6"/>
      <c r="H256" s="6"/>
      <c r="I256" s="6"/>
      <c r="J256" s="15"/>
      <c r="K256" s="8"/>
      <c r="L256" s="8"/>
      <c r="M256" s="8"/>
      <c r="N256" s="8"/>
      <c r="O256" s="6"/>
      <c r="P256" s="6"/>
      <c r="Q256" s="6"/>
      <c r="R256" s="6"/>
      <c r="S256" s="6"/>
      <c r="T256" s="6"/>
      <c r="U256" s="6"/>
      <c r="V256" s="7"/>
    </row>
    <row r="257" spans="2:22" ht="18">
      <c r="B257" s="49"/>
      <c r="C257" s="21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8"/>
      <c r="O257" s="6"/>
      <c r="P257" s="6"/>
      <c r="Q257" s="4"/>
      <c r="R257" s="4"/>
      <c r="S257" s="4"/>
      <c r="T257" s="4"/>
      <c r="U257" s="4"/>
      <c r="V257" s="7"/>
    </row>
    <row r="258" spans="2:22" ht="18">
      <c r="B258" s="49"/>
      <c r="C258" s="21"/>
      <c r="D258" s="6"/>
      <c r="E258" s="6"/>
      <c r="F258" s="6"/>
      <c r="G258" s="6"/>
      <c r="H258" s="6"/>
      <c r="I258" s="6"/>
      <c r="J258" s="4"/>
      <c r="K258" s="8"/>
      <c r="L258" s="8"/>
      <c r="M258" s="8"/>
      <c r="N258" s="8"/>
      <c r="O258" s="6"/>
      <c r="P258" s="6"/>
      <c r="Q258" s="6"/>
      <c r="R258" s="6"/>
      <c r="S258" s="6"/>
      <c r="T258" s="6"/>
      <c r="U258" s="4"/>
      <c r="V258" s="7"/>
    </row>
    <row r="259" spans="2:22" ht="18">
      <c r="B259" s="49"/>
      <c r="C259" s="21"/>
      <c r="D259" s="6"/>
      <c r="E259" s="6"/>
      <c r="F259" s="6"/>
      <c r="G259" s="6"/>
      <c r="H259" s="6"/>
      <c r="I259" s="6"/>
      <c r="J259" s="4"/>
      <c r="K259" s="8"/>
      <c r="L259" s="8"/>
      <c r="M259" s="8"/>
      <c r="N259" s="8"/>
      <c r="O259" s="6"/>
      <c r="P259" s="6"/>
      <c r="Q259" s="15"/>
      <c r="R259" s="6"/>
      <c r="S259" s="6"/>
      <c r="T259" s="6"/>
      <c r="U259" s="4"/>
      <c r="V259" s="7"/>
    </row>
    <row r="260" spans="2:22" ht="18">
      <c r="B260" s="49"/>
      <c r="C260" s="21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8"/>
      <c r="O260" s="6"/>
      <c r="P260" s="6"/>
      <c r="Q260" s="6"/>
      <c r="R260" s="6"/>
      <c r="S260" s="6"/>
      <c r="T260" s="6"/>
      <c r="U260" s="4"/>
      <c r="V260" s="7"/>
    </row>
    <row r="261" spans="2:22" ht="18">
      <c r="B261" s="49"/>
      <c r="C261" s="21"/>
      <c r="D261" s="6"/>
      <c r="E261" s="6"/>
      <c r="F261" s="6"/>
      <c r="G261" s="6"/>
      <c r="H261" s="6"/>
      <c r="I261" s="6"/>
      <c r="J261" s="6"/>
      <c r="K261" s="8"/>
      <c r="L261" s="23"/>
      <c r="M261" s="8"/>
      <c r="N261" s="8"/>
      <c r="O261" s="6"/>
      <c r="P261" s="6"/>
      <c r="Q261" s="6"/>
      <c r="R261" s="4"/>
      <c r="S261" s="4"/>
      <c r="T261" s="4"/>
      <c r="U261" s="4"/>
      <c r="V261" s="7"/>
    </row>
    <row r="262" spans="2:22" ht="18">
      <c r="B262" s="49"/>
      <c r="C262" s="20"/>
      <c r="D262" s="4"/>
      <c r="E262" s="4"/>
      <c r="F262" s="4"/>
      <c r="G262" s="6"/>
      <c r="H262" s="6"/>
      <c r="I262" s="4"/>
      <c r="J262" s="6"/>
      <c r="K262" s="5"/>
      <c r="L262" s="5"/>
      <c r="M262" s="5"/>
      <c r="N262" s="5"/>
      <c r="O262" s="4"/>
      <c r="P262" s="4"/>
      <c r="Q262" s="4"/>
      <c r="R262" s="4"/>
      <c r="S262" s="4"/>
      <c r="T262" s="4"/>
      <c r="U262" s="4"/>
      <c r="V262" s="7"/>
    </row>
    <row r="263" spans="2:22" ht="18">
      <c r="B263" s="49"/>
      <c r="C263" s="21"/>
      <c r="D263" s="6"/>
      <c r="E263" s="6"/>
      <c r="F263" s="6"/>
      <c r="G263" s="6"/>
      <c r="H263" s="4"/>
      <c r="I263" s="6"/>
      <c r="J263" s="6"/>
      <c r="K263" s="8"/>
      <c r="L263" s="8"/>
      <c r="M263" s="8"/>
      <c r="N263" s="8"/>
      <c r="O263" s="6"/>
      <c r="P263" s="6"/>
      <c r="Q263" s="4"/>
      <c r="R263" s="6"/>
      <c r="S263" s="6"/>
      <c r="T263" s="6"/>
      <c r="U263" s="4"/>
      <c r="V263" s="7"/>
    </row>
    <row r="264" spans="2:22" ht="18">
      <c r="B264" s="49"/>
      <c r="C264" s="20"/>
      <c r="D264" s="4"/>
      <c r="E264" s="4"/>
      <c r="F264" s="4"/>
      <c r="G264" s="6"/>
      <c r="H264" s="6"/>
      <c r="I264" s="4"/>
      <c r="K264" s="5"/>
      <c r="L264" s="5"/>
      <c r="M264" s="5"/>
      <c r="N264" s="5"/>
      <c r="O264" s="4"/>
      <c r="P264" s="4"/>
      <c r="Q264" s="6"/>
      <c r="R264" s="4"/>
      <c r="S264" s="4"/>
      <c r="T264" s="4"/>
      <c r="U264" s="4"/>
      <c r="V264" s="7"/>
    </row>
    <row r="265" spans="2:22" ht="18">
      <c r="B265" s="49"/>
      <c r="C265" s="18"/>
      <c r="D265" s="15"/>
      <c r="E265" s="13"/>
      <c r="F265" s="13"/>
      <c r="G265" s="6"/>
      <c r="H265" s="4"/>
      <c r="I265" s="13"/>
      <c r="J265" s="6"/>
      <c r="K265" s="14"/>
      <c r="L265" s="14"/>
      <c r="M265" s="14"/>
      <c r="N265" s="14"/>
      <c r="O265" s="13"/>
      <c r="P265" s="13"/>
      <c r="Q265" s="4"/>
      <c r="R265" s="13"/>
      <c r="S265" s="13"/>
      <c r="T265" s="13"/>
      <c r="U265" s="13"/>
      <c r="V265" s="7"/>
    </row>
    <row r="266" spans="2:22" ht="18">
      <c r="B266" s="3"/>
      <c r="C266" s="18"/>
      <c r="D266" s="13"/>
      <c r="E266" s="13"/>
      <c r="F266" s="13"/>
      <c r="G266" s="6"/>
      <c r="H266" s="13"/>
      <c r="I266" s="13"/>
      <c r="J266" s="6"/>
      <c r="K266" s="14"/>
      <c r="L266" s="14"/>
      <c r="M266" s="14"/>
      <c r="N266" s="14"/>
      <c r="O266" s="13"/>
      <c r="P266" s="13"/>
      <c r="Q266" s="13"/>
      <c r="R266" s="13"/>
      <c r="S266" s="13"/>
      <c r="T266" s="13"/>
      <c r="U266" s="13"/>
      <c r="V266" s="7"/>
    </row>
    <row r="267" spans="2:22" ht="18">
      <c r="B267" s="3"/>
      <c r="C267" s="18"/>
      <c r="D267" s="13"/>
      <c r="E267" s="13"/>
      <c r="F267" s="13"/>
      <c r="G267" s="6"/>
      <c r="H267" s="13"/>
      <c r="I267" s="13"/>
      <c r="J267" s="6"/>
      <c r="K267" s="14"/>
      <c r="L267" s="14"/>
      <c r="M267" s="14"/>
      <c r="N267" s="14"/>
      <c r="O267" s="13"/>
      <c r="P267" s="13"/>
      <c r="Q267" s="13"/>
      <c r="R267" s="13"/>
      <c r="S267" s="13"/>
      <c r="T267" s="13"/>
      <c r="U267" s="13"/>
      <c r="V267" s="7"/>
    </row>
    <row r="268" spans="2:22" ht="18">
      <c r="B268" s="3"/>
      <c r="C268" s="18"/>
      <c r="D268" s="13"/>
      <c r="E268" s="13"/>
      <c r="F268" s="13"/>
      <c r="G268" s="6"/>
      <c r="H268" s="13"/>
      <c r="I268" s="13"/>
      <c r="J268" s="6"/>
      <c r="K268" s="14"/>
      <c r="L268" s="14"/>
      <c r="M268" s="14"/>
      <c r="N268" s="14"/>
      <c r="O268" s="13"/>
      <c r="P268" s="13"/>
      <c r="Q268" s="13"/>
      <c r="R268" s="13"/>
      <c r="S268" s="13"/>
      <c r="T268" s="13"/>
      <c r="U268" s="13"/>
      <c r="V268" s="7"/>
    </row>
    <row r="269" spans="2:22" ht="18">
      <c r="B269" s="3"/>
      <c r="C269" s="20"/>
      <c r="D269" s="13"/>
      <c r="E269" s="13"/>
      <c r="F269" s="13"/>
      <c r="G269" s="6"/>
      <c r="H269" s="13"/>
      <c r="I269" s="13"/>
      <c r="J269" s="4"/>
      <c r="K269" s="14"/>
      <c r="L269" s="14"/>
      <c r="M269" s="14"/>
      <c r="N269" s="14"/>
      <c r="O269" s="13"/>
      <c r="P269" s="13"/>
      <c r="Q269" s="13"/>
      <c r="R269" s="13"/>
      <c r="S269" s="13"/>
      <c r="T269" s="13"/>
      <c r="U269" s="13"/>
      <c r="V269" s="7"/>
    </row>
    <row r="270" spans="2:22" ht="18">
      <c r="B270" s="3"/>
      <c r="C270" s="22"/>
      <c r="D270" s="13"/>
      <c r="E270" s="13"/>
      <c r="F270" s="13"/>
      <c r="G270" s="6"/>
      <c r="H270" s="13"/>
      <c r="I270" s="13"/>
      <c r="J270" s="13"/>
      <c r="K270" s="14"/>
      <c r="L270" s="14"/>
      <c r="M270" s="14"/>
      <c r="N270" s="14"/>
      <c r="O270" s="13"/>
      <c r="P270" s="13"/>
      <c r="Q270" s="13"/>
      <c r="R270" s="13"/>
      <c r="S270" s="13"/>
      <c r="T270" s="13"/>
      <c r="U270" s="13"/>
      <c r="V270" s="7"/>
    </row>
    <row r="271" spans="2:22" ht="18.75" thickBot="1">
      <c r="B271" s="19" t="s">
        <v>11</v>
      </c>
      <c r="C271" s="9">
        <f t="shared" ref="C271:V271" si="8">SUM(C250:C270)</f>
        <v>0</v>
      </c>
      <c r="D271" s="9">
        <f t="shared" si="8"/>
        <v>0</v>
      </c>
      <c r="E271" s="9">
        <f t="shared" si="8"/>
        <v>0</v>
      </c>
      <c r="F271" s="9">
        <f t="shared" si="8"/>
        <v>0</v>
      </c>
      <c r="G271" s="9">
        <f t="shared" si="8"/>
        <v>0</v>
      </c>
      <c r="H271" s="9">
        <f t="shared" si="8"/>
        <v>0</v>
      </c>
      <c r="I271" s="9">
        <f t="shared" si="8"/>
        <v>0</v>
      </c>
      <c r="J271" s="9">
        <f t="shared" si="8"/>
        <v>0</v>
      </c>
      <c r="K271" s="9">
        <f t="shared" si="8"/>
        <v>0</v>
      </c>
      <c r="L271" s="9">
        <f t="shared" si="8"/>
        <v>0</v>
      </c>
      <c r="M271" s="9">
        <f t="shared" si="8"/>
        <v>0</v>
      </c>
      <c r="N271" s="9">
        <f t="shared" si="8"/>
        <v>0</v>
      </c>
      <c r="O271" s="9">
        <f t="shared" si="8"/>
        <v>0</v>
      </c>
      <c r="P271" s="9">
        <f t="shared" si="8"/>
        <v>0</v>
      </c>
      <c r="Q271" s="9">
        <f t="shared" si="8"/>
        <v>0</v>
      </c>
      <c r="R271" s="9">
        <f t="shared" si="8"/>
        <v>0</v>
      </c>
      <c r="S271" s="9">
        <f t="shared" si="8"/>
        <v>0</v>
      </c>
      <c r="T271" s="9">
        <f t="shared" si="8"/>
        <v>0</v>
      </c>
      <c r="U271" s="9">
        <f t="shared" si="8"/>
        <v>0</v>
      </c>
      <c r="V271" s="9">
        <f t="shared" si="8"/>
        <v>0</v>
      </c>
    </row>
    <row r="274" spans="2:22">
      <c r="B274" s="119" t="s">
        <v>51</v>
      </c>
      <c r="C274" s="119"/>
      <c r="D274" s="119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</row>
    <row r="275" spans="2:22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</row>
    <row r="276" spans="2:22" ht="15.75" thickBot="1">
      <c r="B276" s="1"/>
      <c r="C276" s="1"/>
      <c r="D276" s="1"/>
      <c r="E276" s="1"/>
      <c r="F276" s="1"/>
      <c r="G276" s="1"/>
      <c r="H276" s="1"/>
      <c r="I276" s="1"/>
      <c r="J276" s="1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2:22" ht="17.25" thickBot="1">
      <c r="B277" s="120" t="s">
        <v>0</v>
      </c>
      <c r="C277" s="121" t="s">
        <v>12</v>
      </c>
      <c r="D277" s="122" t="s">
        <v>1</v>
      </c>
      <c r="E277" s="79" t="s">
        <v>15</v>
      </c>
      <c r="F277" s="11"/>
      <c r="G277" s="121" t="s">
        <v>21</v>
      </c>
      <c r="H277" s="121" t="s">
        <v>2</v>
      </c>
      <c r="I277" s="123" t="s">
        <v>16</v>
      </c>
      <c r="J277" s="121" t="s">
        <v>3</v>
      </c>
      <c r="K277" s="125" t="s">
        <v>6</v>
      </c>
      <c r="L277" s="125"/>
      <c r="M277" s="125"/>
      <c r="N277" s="125"/>
      <c r="O277" s="121" t="s">
        <v>4</v>
      </c>
      <c r="P277" s="125" t="s">
        <v>5</v>
      </c>
      <c r="Q277" s="126" t="s">
        <v>19</v>
      </c>
      <c r="R277" s="126" t="s">
        <v>9</v>
      </c>
      <c r="S277" s="126" t="s">
        <v>10</v>
      </c>
      <c r="T277" s="126" t="s">
        <v>20</v>
      </c>
      <c r="U277" s="126" t="s">
        <v>18</v>
      </c>
      <c r="V277" s="126" t="s">
        <v>11</v>
      </c>
    </row>
    <row r="278" spans="2:22" ht="50.25" thickBot="1">
      <c r="B278" s="120"/>
      <c r="C278" s="121"/>
      <c r="D278" s="121"/>
      <c r="E278" s="80" t="s">
        <v>13</v>
      </c>
      <c r="F278" s="80" t="s">
        <v>14</v>
      </c>
      <c r="G278" s="121"/>
      <c r="H278" s="121"/>
      <c r="I278" s="124"/>
      <c r="J278" s="121"/>
      <c r="K278" s="81" t="s">
        <v>6</v>
      </c>
      <c r="L278" s="81" t="s">
        <v>17</v>
      </c>
      <c r="M278" s="81" t="s">
        <v>7</v>
      </c>
      <c r="N278" s="81" t="s">
        <v>8</v>
      </c>
      <c r="O278" s="121"/>
      <c r="P278" s="125"/>
      <c r="Q278" s="127"/>
      <c r="R278" s="127"/>
      <c r="S278" s="127"/>
      <c r="T278" s="127"/>
      <c r="U278" s="127"/>
      <c r="V278" s="127"/>
    </row>
    <row r="279" spans="2:22" ht="18">
      <c r="B279" s="49"/>
      <c r="C279" s="20"/>
      <c r="D279" s="4"/>
      <c r="E279" s="4"/>
      <c r="F279" s="4"/>
      <c r="G279" s="4"/>
      <c r="H279" s="4"/>
      <c r="I279" s="4"/>
      <c r="J279" s="4"/>
      <c r="K279" s="5"/>
      <c r="L279" s="5"/>
      <c r="M279" s="5"/>
      <c r="N279" s="5"/>
      <c r="O279" s="4"/>
      <c r="P279" s="4"/>
      <c r="Q279" s="4"/>
      <c r="R279" s="4"/>
      <c r="S279" s="6"/>
      <c r="T279" s="6"/>
      <c r="U279" s="6"/>
      <c r="V279" s="7"/>
    </row>
    <row r="280" spans="2:22" ht="18">
      <c r="B280" s="49"/>
      <c r="C280" s="21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8"/>
      <c r="O280" s="6"/>
      <c r="P280" s="6"/>
      <c r="Q280" s="4"/>
      <c r="R280" s="4"/>
      <c r="S280" s="4"/>
      <c r="T280" s="4"/>
      <c r="U280" s="4"/>
      <c r="V280" s="7"/>
    </row>
    <row r="281" spans="2:22" ht="18">
      <c r="B281" s="49"/>
      <c r="C281" s="20"/>
      <c r="D281" s="4"/>
      <c r="E281" s="4"/>
      <c r="F281" s="4"/>
      <c r="G281" s="4"/>
      <c r="H281" s="4"/>
      <c r="I281" s="4"/>
      <c r="J281" s="4"/>
      <c r="K281" s="5"/>
      <c r="L281" s="5"/>
      <c r="M281" s="5"/>
      <c r="N281" s="5"/>
      <c r="O281" s="4"/>
      <c r="P281" s="4"/>
      <c r="Q281" s="4"/>
      <c r="R281" s="4"/>
      <c r="S281" s="4"/>
      <c r="T281" s="4"/>
      <c r="U281" s="4"/>
      <c r="V281" s="7"/>
    </row>
    <row r="282" spans="2:22" ht="18">
      <c r="B282" s="49"/>
      <c r="C282" s="20"/>
      <c r="D282" s="4"/>
      <c r="E282" s="4"/>
      <c r="F282" s="4"/>
      <c r="G282" s="4"/>
      <c r="H282" s="4"/>
      <c r="I282" s="4"/>
      <c r="J282" s="4"/>
      <c r="K282" s="5"/>
      <c r="L282" s="5"/>
      <c r="M282" s="5"/>
      <c r="N282" s="5"/>
      <c r="O282" s="4"/>
      <c r="P282" s="4"/>
      <c r="Q282" s="4"/>
      <c r="R282" s="4"/>
      <c r="S282" s="6"/>
      <c r="T282" s="6"/>
      <c r="U282" s="6"/>
      <c r="V282" s="7"/>
    </row>
    <row r="283" spans="2:22" ht="18">
      <c r="B283" s="49"/>
      <c r="C283" s="21"/>
      <c r="D283" s="6"/>
      <c r="E283" s="6"/>
      <c r="F283" s="6"/>
      <c r="G283" s="6"/>
      <c r="H283" s="6"/>
      <c r="I283" s="6"/>
      <c r="J283" s="6"/>
      <c r="K283" s="8"/>
      <c r="L283" s="8"/>
      <c r="M283" s="8"/>
      <c r="N283" s="8"/>
      <c r="O283" s="6"/>
      <c r="P283" s="6"/>
      <c r="Q283" s="6"/>
      <c r="R283" s="6"/>
      <c r="S283" s="6"/>
      <c r="T283" s="6"/>
      <c r="U283" s="6"/>
      <c r="V283" s="7"/>
    </row>
    <row r="284" spans="2:22" ht="18">
      <c r="B284" s="49"/>
      <c r="C284" s="21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8"/>
      <c r="O284" s="6"/>
      <c r="P284" s="6"/>
      <c r="Q284" s="6"/>
      <c r="R284" s="6"/>
      <c r="S284" s="6"/>
      <c r="T284" s="6"/>
      <c r="U284" s="6"/>
      <c r="V284" s="7"/>
    </row>
    <row r="285" spans="2:22" ht="18">
      <c r="B285" s="49"/>
      <c r="C285" s="21"/>
      <c r="D285" s="6"/>
      <c r="E285" s="6"/>
      <c r="F285" s="6"/>
      <c r="G285" s="6"/>
      <c r="H285" s="6"/>
      <c r="I285" s="6"/>
      <c r="J285" s="15"/>
      <c r="K285" s="8"/>
      <c r="L285" s="8"/>
      <c r="M285" s="8"/>
      <c r="N285" s="8"/>
      <c r="O285" s="6"/>
      <c r="P285" s="6"/>
      <c r="Q285" s="6"/>
      <c r="R285" s="6"/>
      <c r="S285" s="6"/>
      <c r="T285" s="6"/>
      <c r="U285" s="6"/>
      <c r="V285" s="7"/>
    </row>
    <row r="286" spans="2:22" ht="18">
      <c r="B286" s="49"/>
      <c r="C286" s="21"/>
      <c r="D286" s="6"/>
      <c r="E286" s="6"/>
      <c r="F286" s="6"/>
      <c r="G286" s="6"/>
      <c r="H286" s="6"/>
      <c r="I286" s="6"/>
      <c r="J286" s="6"/>
      <c r="K286" s="8"/>
      <c r="L286" s="8"/>
      <c r="M286" s="8"/>
      <c r="N286" s="8"/>
      <c r="O286" s="6"/>
      <c r="P286" s="6"/>
      <c r="Q286" s="4"/>
      <c r="R286" s="4"/>
      <c r="S286" s="4"/>
      <c r="T286" s="4"/>
      <c r="U286" s="4"/>
      <c r="V286" s="7"/>
    </row>
    <row r="287" spans="2:22" ht="18">
      <c r="B287" s="49"/>
      <c r="C287" s="21"/>
      <c r="D287" s="6"/>
      <c r="E287" s="6"/>
      <c r="F287" s="6"/>
      <c r="G287" s="6"/>
      <c r="H287" s="6"/>
      <c r="I287" s="6"/>
      <c r="J287" s="4"/>
      <c r="K287" s="8"/>
      <c r="L287" s="8"/>
      <c r="M287" s="8"/>
      <c r="N287" s="8"/>
      <c r="O287" s="6"/>
      <c r="P287" s="6"/>
      <c r="Q287" s="6"/>
      <c r="R287" s="6"/>
      <c r="S287" s="6"/>
      <c r="T287" s="6"/>
      <c r="U287" s="4"/>
      <c r="V287" s="7"/>
    </row>
    <row r="288" spans="2:22" ht="18">
      <c r="B288" s="49"/>
      <c r="C288" s="21"/>
      <c r="D288" s="6"/>
      <c r="E288" s="6"/>
      <c r="F288" s="6"/>
      <c r="G288" s="6"/>
      <c r="H288" s="6"/>
      <c r="I288" s="6"/>
      <c r="J288" s="4"/>
      <c r="K288" s="8"/>
      <c r="L288" s="8"/>
      <c r="M288" s="8"/>
      <c r="N288" s="8"/>
      <c r="O288" s="6"/>
      <c r="P288" s="6"/>
      <c r="Q288" s="15"/>
      <c r="R288" s="6"/>
      <c r="S288" s="6"/>
      <c r="T288" s="6"/>
      <c r="U288" s="4"/>
      <c r="V288" s="7"/>
    </row>
    <row r="289" spans="2:22" ht="18">
      <c r="B289" s="49"/>
      <c r="C289" s="21"/>
      <c r="D289" s="6"/>
      <c r="E289" s="6"/>
      <c r="F289" s="6"/>
      <c r="G289" s="6"/>
      <c r="H289" s="6"/>
      <c r="I289" s="6"/>
      <c r="J289" s="6"/>
      <c r="K289" s="8"/>
      <c r="L289" s="8"/>
      <c r="M289" s="8"/>
      <c r="N289" s="8"/>
      <c r="O289" s="6"/>
      <c r="P289" s="6"/>
      <c r="Q289" s="6"/>
      <c r="R289" s="6"/>
      <c r="S289" s="6"/>
      <c r="T289" s="6"/>
      <c r="U289" s="4"/>
      <c r="V289" s="7"/>
    </row>
    <row r="290" spans="2:22" ht="18">
      <c r="B290" s="49"/>
      <c r="C290" s="21"/>
      <c r="D290" s="6"/>
      <c r="E290" s="6"/>
      <c r="F290" s="6"/>
      <c r="G290" s="6"/>
      <c r="H290" s="6"/>
      <c r="I290" s="6"/>
      <c r="J290" s="6"/>
      <c r="K290" s="8"/>
      <c r="L290" s="23"/>
      <c r="M290" s="8"/>
      <c r="N290" s="8"/>
      <c r="O290" s="6"/>
      <c r="P290" s="6"/>
      <c r="Q290" s="6"/>
      <c r="R290" s="4"/>
      <c r="S290" s="4"/>
      <c r="T290" s="4"/>
      <c r="U290" s="4"/>
      <c r="V290" s="7"/>
    </row>
    <row r="291" spans="2:22" ht="18">
      <c r="B291" s="49"/>
      <c r="C291" s="20"/>
      <c r="D291" s="4"/>
      <c r="E291" s="4"/>
      <c r="F291" s="4"/>
      <c r="G291" s="6"/>
      <c r="H291" s="6"/>
      <c r="I291" s="4"/>
      <c r="J291" s="6"/>
      <c r="K291" s="5"/>
      <c r="L291" s="5"/>
      <c r="M291" s="5"/>
      <c r="N291" s="5"/>
      <c r="O291" s="4"/>
      <c r="P291" s="4"/>
      <c r="Q291" s="4"/>
      <c r="R291" s="4"/>
      <c r="S291" s="4"/>
      <c r="T291" s="4"/>
      <c r="U291" s="4"/>
      <c r="V291" s="7"/>
    </row>
    <row r="292" spans="2:22" ht="18">
      <c r="B292" s="49"/>
      <c r="C292" s="21"/>
      <c r="D292" s="6"/>
      <c r="E292" s="6"/>
      <c r="F292" s="6"/>
      <c r="G292" s="6"/>
      <c r="H292" s="4"/>
      <c r="I292" s="6"/>
      <c r="J292" s="6"/>
      <c r="K292" s="8"/>
      <c r="L292" s="8"/>
      <c r="M292" s="8"/>
      <c r="N292" s="8"/>
      <c r="O292" s="6"/>
      <c r="P292" s="6"/>
      <c r="Q292" s="4"/>
      <c r="R292" s="6"/>
      <c r="S292" s="6"/>
      <c r="T292" s="6"/>
      <c r="U292" s="4"/>
      <c r="V292" s="7"/>
    </row>
    <row r="293" spans="2:22" ht="18">
      <c r="B293" s="49"/>
      <c r="C293" s="20"/>
      <c r="D293" s="4"/>
      <c r="E293" s="4"/>
      <c r="F293" s="4"/>
      <c r="G293" s="6"/>
      <c r="H293" s="6"/>
      <c r="I293" s="4"/>
      <c r="K293" s="5"/>
      <c r="L293" s="5"/>
      <c r="M293" s="5"/>
      <c r="N293" s="5"/>
      <c r="O293" s="4"/>
      <c r="P293" s="4"/>
      <c r="Q293" s="6"/>
      <c r="R293" s="4"/>
      <c r="S293" s="4"/>
      <c r="T293" s="4"/>
      <c r="U293" s="4"/>
      <c r="V293" s="7"/>
    </row>
    <row r="294" spans="2:22" ht="18">
      <c r="B294" s="49"/>
      <c r="C294" s="18"/>
      <c r="D294" s="15"/>
      <c r="E294" s="13"/>
      <c r="F294" s="13"/>
      <c r="G294" s="6"/>
      <c r="H294" s="4"/>
      <c r="I294" s="13"/>
      <c r="J294" s="6"/>
      <c r="K294" s="14"/>
      <c r="L294" s="14"/>
      <c r="M294" s="14"/>
      <c r="N294" s="14"/>
      <c r="O294" s="13"/>
      <c r="P294" s="13"/>
      <c r="Q294" s="4"/>
      <c r="R294" s="13"/>
      <c r="S294" s="13"/>
      <c r="T294" s="13"/>
      <c r="U294" s="13"/>
      <c r="V294" s="7"/>
    </row>
    <row r="295" spans="2:22" ht="18">
      <c r="B295" s="3"/>
      <c r="C295" s="18"/>
      <c r="D295" s="13"/>
      <c r="E295" s="13"/>
      <c r="F295" s="13"/>
      <c r="G295" s="6"/>
      <c r="H295" s="13"/>
      <c r="I295" s="13"/>
      <c r="J295" s="6"/>
      <c r="K295" s="14"/>
      <c r="L295" s="14"/>
      <c r="M295" s="14"/>
      <c r="N295" s="14"/>
      <c r="O295" s="13"/>
      <c r="P295" s="13"/>
      <c r="Q295" s="13"/>
      <c r="R295" s="13"/>
      <c r="S295" s="13"/>
      <c r="T295" s="13"/>
      <c r="U295" s="13"/>
      <c r="V295" s="7"/>
    </row>
    <row r="296" spans="2:22" ht="18">
      <c r="B296" s="3"/>
      <c r="C296" s="18"/>
      <c r="D296" s="13"/>
      <c r="E296" s="13"/>
      <c r="F296" s="13"/>
      <c r="G296" s="6"/>
      <c r="H296" s="13"/>
      <c r="I296" s="13"/>
      <c r="J296" s="6"/>
      <c r="K296" s="14"/>
      <c r="L296" s="14"/>
      <c r="M296" s="14"/>
      <c r="N296" s="14"/>
      <c r="O296" s="13"/>
      <c r="P296" s="13"/>
      <c r="Q296" s="13"/>
      <c r="R296" s="13"/>
      <c r="S296" s="13"/>
      <c r="T296" s="13"/>
      <c r="U296" s="13"/>
      <c r="V296" s="7"/>
    </row>
    <row r="297" spans="2:22" ht="18">
      <c r="B297" s="3"/>
      <c r="C297" s="18"/>
      <c r="D297" s="13"/>
      <c r="E297" s="13"/>
      <c r="F297" s="13"/>
      <c r="G297" s="6"/>
      <c r="H297" s="13"/>
      <c r="I297" s="13"/>
      <c r="J297" s="6"/>
      <c r="K297" s="14"/>
      <c r="L297" s="14"/>
      <c r="M297" s="14"/>
      <c r="N297" s="14"/>
      <c r="O297" s="13"/>
      <c r="P297" s="13"/>
      <c r="Q297" s="13"/>
      <c r="R297" s="13"/>
      <c r="S297" s="13"/>
      <c r="T297" s="13"/>
      <c r="U297" s="13"/>
      <c r="V297" s="7"/>
    </row>
    <row r="298" spans="2:22" ht="18">
      <c r="B298" s="3"/>
      <c r="C298" s="20"/>
      <c r="D298" s="13"/>
      <c r="E298" s="13"/>
      <c r="F298" s="13"/>
      <c r="G298" s="6"/>
      <c r="H298" s="13"/>
      <c r="I298" s="13"/>
      <c r="J298" s="4"/>
      <c r="K298" s="14"/>
      <c r="L298" s="14"/>
      <c r="M298" s="14"/>
      <c r="N298" s="14"/>
      <c r="O298" s="13"/>
      <c r="P298" s="13"/>
      <c r="Q298" s="13"/>
      <c r="R298" s="13"/>
      <c r="S298" s="13"/>
      <c r="T298" s="13"/>
      <c r="U298" s="13"/>
      <c r="V298" s="7"/>
    </row>
    <row r="299" spans="2:22" ht="18">
      <c r="B299" s="3"/>
      <c r="C299" s="22"/>
      <c r="D299" s="13"/>
      <c r="E299" s="13"/>
      <c r="F299" s="13"/>
      <c r="G299" s="6"/>
      <c r="H299" s="13"/>
      <c r="I299" s="13"/>
      <c r="J299" s="13"/>
      <c r="K299" s="14"/>
      <c r="L299" s="14"/>
      <c r="M299" s="14"/>
      <c r="N299" s="14"/>
      <c r="O299" s="13"/>
      <c r="P299" s="13"/>
      <c r="Q299" s="13"/>
      <c r="R299" s="13"/>
      <c r="S299" s="13"/>
      <c r="T299" s="13"/>
      <c r="U299" s="13"/>
      <c r="V299" s="7"/>
    </row>
    <row r="300" spans="2:22" ht="18.75" thickBot="1">
      <c r="B300" s="19" t="s">
        <v>11</v>
      </c>
      <c r="C300" s="9">
        <f t="shared" ref="C300:V300" si="9">SUM(C279:C299)</f>
        <v>0</v>
      </c>
      <c r="D300" s="9">
        <f t="shared" si="9"/>
        <v>0</v>
      </c>
      <c r="E300" s="9">
        <f t="shared" si="9"/>
        <v>0</v>
      </c>
      <c r="F300" s="9">
        <f t="shared" si="9"/>
        <v>0</v>
      </c>
      <c r="G300" s="9">
        <f t="shared" si="9"/>
        <v>0</v>
      </c>
      <c r="H300" s="9">
        <f t="shared" si="9"/>
        <v>0</v>
      </c>
      <c r="I300" s="9">
        <f t="shared" si="9"/>
        <v>0</v>
      </c>
      <c r="J300" s="9">
        <f t="shared" si="9"/>
        <v>0</v>
      </c>
      <c r="K300" s="9">
        <f t="shared" si="9"/>
        <v>0</v>
      </c>
      <c r="L300" s="9">
        <f t="shared" si="9"/>
        <v>0</v>
      </c>
      <c r="M300" s="9">
        <f t="shared" si="9"/>
        <v>0</v>
      </c>
      <c r="N300" s="9">
        <f t="shared" si="9"/>
        <v>0</v>
      </c>
      <c r="O300" s="9">
        <f t="shared" si="9"/>
        <v>0</v>
      </c>
      <c r="P300" s="9">
        <f t="shared" si="9"/>
        <v>0</v>
      </c>
      <c r="Q300" s="9">
        <f t="shared" si="9"/>
        <v>0</v>
      </c>
      <c r="R300" s="9">
        <f t="shared" si="9"/>
        <v>0</v>
      </c>
      <c r="S300" s="9">
        <f t="shared" si="9"/>
        <v>0</v>
      </c>
      <c r="T300" s="9">
        <f t="shared" si="9"/>
        <v>0</v>
      </c>
      <c r="U300" s="9">
        <f t="shared" si="9"/>
        <v>0</v>
      </c>
      <c r="V300" s="9">
        <f t="shared" si="9"/>
        <v>0</v>
      </c>
    </row>
    <row r="303" spans="2:22">
      <c r="B303" s="119" t="s">
        <v>52</v>
      </c>
      <c r="C303" s="119"/>
      <c r="D303" s="119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</row>
    <row r="304" spans="2:22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</row>
    <row r="305" spans="2:22" ht="15.75" thickBot="1">
      <c r="B305" s="1"/>
      <c r="C305" s="1"/>
      <c r="D305" s="1"/>
      <c r="E305" s="1"/>
      <c r="F305" s="1"/>
      <c r="G305" s="1"/>
      <c r="H305" s="1"/>
      <c r="I305" s="1"/>
      <c r="J305" s="16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2:22" ht="17.25" thickBot="1">
      <c r="B306" s="120" t="s">
        <v>0</v>
      </c>
      <c r="C306" s="121" t="s">
        <v>12</v>
      </c>
      <c r="D306" s="122" t="s">
        <v>1</v>
      </c>
      <c r="E306" s="79" t="s">
        <v>15</v>
      </c>
      <c r="F306" s="11"/>
      <c r="G306" s="121" t="s">
        <v>21</v>
      </c>
      <c r="H306" s="121" t="s">
        <v>2</v>
      </c>
      <c r="I306" s="123" t="s">
        <v>16</v>
      </c>
      <c r="J306" s="121" t="s">
        <v>3</v>
      </c>
      <c r="K306" s="125" t="s">
        <v>6</v>
      </c>
      <c r="L306" s="125"/>
      <c r="M306" s="125"/>
      <c r="N306" s="125"/>
      <c r="O306" s="121" t="s">
        <v>4</v>
      </c>
      <c r="P306" s="125" t="s">
        <v>5</v>
      </c>
      <c r="Q306" s="126" t="s">
        <v>19</v>
      </c>
      <c r="R306" s="126" t="s">
        <v>9</v>
      </c>
      <c r="S306" s="126" t="s">
        <v>10</v>
      </c>
      <c r="T306" s="126" t="s">
        <v>20</v>
      </c>
      <c r="U306" s="126" t="s">
        <v>18</v>
      </c>
      <c r="V306" s="126" t="s">
        <v>11</v>
      </c>
    </row>
    <row r="307" spans="2:22" ht="50.25" thickBot="1">
      <c r="B307" s="120"/>
      <c r="C307" s="121"/>
      <c r="D307" s="121"/>
      <c r="E307" s="80" t="s">
        <v>13</v>
      </c>
      <c r="F307" s="80" t="s">
        <v>14</v>
      </c>
      <c r="G307" s="121"/>
      <c r="H307" s="121"/>
      <c r="I307" s="124"/>
      <c r="J307" s="121"/>
      <c r="K307" s="81" t="s">
        <v>6</v>
      </c>
      <c r="L307" s="81" t="s">
        <v>17</v>
      </c>
      <c r="M307" s="81" t="s">
        <v>7</v>
      </c>
      <c r="N307" s="81" t="s">
        <v>8</v>
      </c>
      <c r="O307" s="121"/>
      <c r="P307" s="125"/>
      <c r="Q307" s="127"/>
      <c r="R307" s="127"/>
      <c r="S307" s="127"/>
      <c r="T307" s="127"/>
      <c r="U307" s="127"/>
      <c r="V307" s="127"/>
    </row>
    <row r="308" spans="2:22" ht="18">
      <c r="B308" s="49"/>
      <c r="C308" s="20"/>
      <c r="D308" s="4"/>
      <c r="E308" s="4"/>
      <c r="F308" s="4"/>
      <c r="G308" s="4"/>
      <c r="H308" s="4"/>
      <c r="I308" s="4"/>
      <c r="J308" s="4"/>
      <c r="K308" s="5"/>
      <c r="L308" s="5"/>
      <c r="M308" s="5"/>
      <c r="N308" s="5"/>
      <c r="O308" s="4"/>
      <c r="P308" s="4"/>
      <c r="Q308" s="4"/>
      <c r="R308" s="4"/>
      <c r="S308" s="6"/>
      <c r="T308" s="6"/>
      <c r="U308" s="6"/>
      <c r="V308" s="7"/>
    </row>
    <row r="309" spans="2:22" ht="18">
      <c r="B309" s="49"/>
      <c r="C309" s="21"/>
      <c r="D309" s="6"/>
      <c r="E309" s="6"/>
      <c r="F309" s="6"/>
      <c r="G309" s="6"/>
      <c r="H309" s="6"/>
      <c r="I309" s="6"/>
      <c r="J309" s="6"/>
      <c r="K309" s="8"/>
      <c r="L309" s="8"/>
      <c r="M309" s="8"/>
      <c r="N309" s="8"/>
      <c r="O309" s="6"/>
      <c r="P309" s="6"/>
      <c r="Q309" s="4"/>
      <c r="R309" s="4"/>
      <c r="S309" s="4"/>
      <c r="T309" s="4"/>
      <c r="U309" s="4"/>
      <c r="V309" s="7"/>
    </row>
    <row r="310" spans="2:22" ht="18">
      <c r="B310" s="49"/>
      <c r="C310" s="20"/>
      <c r="D310" s="4"/>
      <c r="E310" s="4"/>
      <c r="F310" s="4"/>
      <c r="G310" s="4"/>
      <c r="H310" s="4"/>
      <c r="I310" s="4"/>
      <c r="J310" s="4"/>
      <c r="K310" s="5"/>
      <c r="L310" s="5"/>
      <c r="M310" s="5"/>
      <c r="N310" s="5"/>
      <c r="O310" s="4"/>
      <c r="P310" s="4"/>
      <c r="Q310" s="4"/>
      <c r="R310" s="4"/>
      <c r="S310" s="4"/>
      <c r="T310" s="4"/>
      <c r="U310" s="4"/>
      <c r="V310" s="7"/>
    </row>
    <row r="311" spans="2:22" ht="18">
      <c r="B311" s="49"/>
      <c r="C311" s="20"/>
      <c r="D311" s="4"/>
      <c r="E311" s="4"/>
      <c r="F311" s="4"/>
      <c r="G311" s="4"/>
      <c r="H311" s="4"/>
      <c r="I311" s="4"/>
      <c r="J311" s="4"/>
      <c r="K311" s="5"/>
      <c r="L311" s="5"/>
      <c r="M311" s="5"/>
      <c r="N311" s="5"/>
      <c r="O311" s="4"/>
      <c r="P311" s="4"/>
      <c r="Q311" s="4"/>
      <c r="R311" s="4"/>
      <c r="S311" s="6"/>
      <c r="T311" s="6"/>
      <c r="U311" s="6"/>
      <c r="V311" s="7"/>
    </row>
    <row r="312" spans="2:22" ht="18">
      <c r="B312" s="49"/>
      <c r="C312" s="21"/>
      <c r="D312" s="6"/>
      <c r="E312" s="6"/>
      <c r="F312" s="6"/>
      <c r="G312" s="6"/>
      <c r="H312" s="6"/>
      <c r="I312" s="6"/>
      <c r="J312" s="6"/>
      <c r="K312" s="8"/>
      <c r="L312" s="8"/>
      <c r="M312" s="8"/>
      <c r="N312" s="8"/>
      <c r="O312" s="6"/>
      <c r="P312" s="6"/>
      <c r="Q312" s="6"/>
      <c r="R312" s="6"/>
      <c r="S312" s="6"/>
      <c r="T312" s="6"/>
      <c r="U312" s="6"/>
      <c r="V312" s="7"/>
    </row>
    <row r="313" spans="2:22" ht="18">
      <c r="B313" s="49"/>
      <c r="C313" s="21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8"/>
      <c r="O313" s="6"/>
      <c r="P313" s="6"/>
      <c r="Q313" s="6"/>
      <c r="R313" s="6"/>
      <c r="S313" s="6"/>
      <c r="T313" s="6"/>
      <c r="U313" s="6"/>
      <c r="V313" s="7"/>
    </row>
    <row r="314" spans="2:22" ht="18">
      <c r="B314" s="49"/>
      <c r="C314" s="21"/>
      <c r="D314" s="6"/>
      <c r="E314" s="6"/>
      <c r="F314" s="6"/>
      <c r="G314" s="6"/>
      <c r="H314" s="6"/>
      <c r="I314" s="6"/>
      <c r="J314" s="15"/>
      <c r="K314" s="8"/>
      <c r="L314" s="8"/>
      <c r="M314" s="8"/>
      <c r="N314" s="8"/>
      <c r="O314" s="6"/>
      <c r="P314" s="6"/>
      <c r="Q314" s="6"/>
      <c r="R314" s="6"/>
      <c r="S314" s="6"/>
      <c r="T314" s="6"/>
      <c r="U314" s="6"/>
      <c r="V314" s="7"/>
    </row>
    <row r="315" spans="2:22" ht="18">
      <c r="B315" s="49"/>
      <c r="C315" s="21"/>
      <c r="D315" s="6"/>
      <c r="E315" s="6"/>
      <c r="F315" s="6"/>
      <c r="G315" s="6"/>
      <c r="H315" s="6"/>
      <c r="I315" s="6"/>
      <c r="J315" s="6"/>
      <c r="K315" s="8"/>
      <c r="L315" s="8"/>
      <c r="M315" s="8"/>
      <c r="N315" s="8"/>
      <c r="O315" s="6"/>
      <c r="P315" s="6"/>
      <c r="Q315" s="4"/>
      <c r="R315" s="4"/>
      <c r="S315" s="4"/>
      <c r="T315" s="4"/>
      <c r="U315" s="4"/>
      <c r="V315" s="7"/>
    </row>
    <row r="316" spans="2:22" ht="18">
      <c r="B316" s="49"/>
      <c r="C316" s="21"/>
      <c r="D316" s="6"/>
      <c r="E316" s="6"/>
      <c r="F316" s="6"/>
      <c r="G316" s="6"/>
      <c r="H316" s="6"/>
      <c r="I316" s="6"/>
      <c r="J316" s="4"/>
      <c r="K316" s="8"/>
      <c r="L316" s="8"/>
      <c r="M316" s="8"/>
      <c r="N316" s="8"/>
      <c r="O316" s="6"/>
      <c r="P316" s="6"/>
      <c r="Q316" s="6"/>
      <c r="R316" s="6"/>
      <c r="S316" s="6"/>
      <c r="T316" s="6"/>
      <c r="U316" s="4"/>
      <c r="V316" s="7"/>
    </row>
    <row r="317" spans="2:22" ht="18">
      <c r="B317" s="49"/>
      <c r="C317" s="21"/>
      <c r="D317" s="6"/>
      <c r="E317" s="6"/>
      <c r="F317" s="6"/>
      <c r="G317" s="6"/>
      <c r="H317" s="6"/>
      <c r="I317" s="6"/>
      <c r="J317" s="4"/>
      <c r="K317" s="8"/>
      <c r="L317" s="8"/>
      <c r="M317" s="8"/>
      <c r="N317" s="8"/>
      <c r="O317" s="6"/>
      <c r="P317" s="6"/>
      <c r="Q317" s="15"/>
      <c r="R317" s="6"/>
      <c r="S317" s="6"/>
      <c r="T317" s="6"/>
      <c r="U317" s="4"/>
      <c r="V317" s="7"/>
    </row>
    <row r="318" spans="2:22" ht="18">
      <c r="B318" s="49"/>
      <c r="C318" s="21"/>
      <c r="D318" s="6"/>
      <c r="E318" s="6"/>
      <c r="F318" s="6"/>
      <c r="G318" s="6"/>
      <c r="H318" s="6"/>
      <c r="I318" s="6"/>
      <c r="J318" s="6"/>
      <c r="K318" s="8"/>
      <c r="L318" s="8"/>
      <c r="M318" s="8"/>
      <c r="N318" s="8"/>
      <c r="O318" s="6"/>
      <c r="P318" s="6"/>
      <c r="Q318" s="6"/>
      <c r="R318" s="6"/>
      <c r="S318" s="6"/>
      <c r="T318" s="6"/>
      <c r="U318" s="4"/>
      <c r="V318" s="7"/>
    </row>
    <row r="319" spans="2:22" ht="18">
      <c r="B319" s="49"/>
      <c r="C319" s="21"/>
      <c r="D319" s="6"/>
      <c r="E319" s="6"/>
      <c r="F319" s="6"/>
      <c r="G319" s="6"/>
      <c r="H319" s="6"/>
      <c r="I319" s="6"/>
      <c r="J319" s="6"/>
      <c r="K319" s="8"/>
      <c r="L319" s="23"/>
      <c r="M319" s="8"/>
      <c r="N319" s="8"/>
      <c r="O319" s="6"/>
      <c r="P319" s="6"/>
      <c r="Q319" s="6"/>
      <c r="R319" s="4"/>
      <c r="S319" s="4"/>
      <c r="T319" s="4"/>
      <c r="U319" s="4"/>
      <c r="V319" s="7"/>
    </row>
    <row r="320" spans="2:22" ht="18">
      <c r="B320" s="49"/>
      <c r="C320" s="20"/>
      <c r="D320" s="4"/>
      <c r="E320" s="4"/>
      <c r="F320" s="4"/>
      <c r="G320" s="6"/>
      <c r="H320" s="6"/>
      <c r="I320" s="4"/>
      <c r="J320" s="6"/>
      <c r="K320" s="5"/>
      <c r="L320" s="5"/>
      <c r="M320" s="5"/>
      <c r="N320" s="5"/>
      <c r="O320" s="4"/>
      <c r="P320" s="4"/>
      <c r="Q320" s="4"/>
      <c r="R320" s="4"/>
      <c r="S320" s="4"/>
      <c r="T320" s="4"/>
      <c r="U320" s="4"/>
      <c r="V320" s="7"/>
    </row>
    <row r="321" spans="2:22" ht="18">
      <c r="B321" s="49"/>
      <c r="C321" s="21"/>
      <c r="D321" s="6"/>
      <c r="E321" s="6"/>
      <c r="F321" s="6"/>
      <c r="G321" s="6"/>
      <c r="H321" s="4"/>
      <c r="I321" s="6"/>
      <c r="J321" s="6"/>
      <c r="K321" s="8"/>
      <c r="L321" s="8"/>
      <c r="M321" s="8"/>
      <c r="N321" s="8"/>
      <c r="O321" s="6"/>
      <c r="P321" s="6"/>
      <c r="Q321" s="4"/>
      <c r="R321" s="6"/>
      <c r="S321" s="6"/>
      <c r="T321" s="6"/>
      <c r="U321" s="4"/>
      <c r="V321" s="7"/>
    </row>
    <row r="322" spans="2:22" ht="18">
      <c r="B322" s="49"/>
      <c r="C322" s="20"/>
      <c r="D322" s="4"/>
      <c r="E322" s="4"/>
      <c r="F322" s="4"/>
      <c r="G322" s="6"/>
      <c r="H322" s="6"/>
      <c r="I322" s="4"/>
      <c r="K322" s="5"/>
      <c r="L322" s="5"/>
      <c r="M322" s="5"/>
      <c r="N322" s="5"/>
      <c r="O322" s="4"/>
      <c r="P322" s="4"/>
      <c r="Q322" s="6"/>
      <c r="R322" s="4"/>
      <c r="S322" s="4"/>
      <c r="T322" s="4"/>
      <c r="U322" s="4"/>
      <c r="V322" s="7"/>
    </row>
    <row r="323" spans="2:22" ht="18">
      <c r="B323" s="49"/>
      <c r="C323" s="18"/>
      <c r="D323" s="15"/>
      <c r="E323" s="13"/>
      <c r="F323" s="13"/>
      <c r="G323" s="6"/>
      <c r="H323" s="4"/>
      <c r="I323" s="13"/>
      <c r="J323" s="6"/>
      <c r="K323" s="14"/>
      <c r="L323" s="14"/>
      <c r="M323" s="14"/>
      <c r="N323" s="14"/>
      <c r="O323" s="13"/>
      <c r="P323" s="13"/>
      <c r="Q323" s="4"/>
      <c r="R323" s="13"/>
      <c r="S323" s="13"/>
      <c r="T323" s="13"/>
      <c r="U323" s="13"/>
      <c r="V323" s="7"/>
    </row>
    <row r="324" spans="2:22" ht="18">
      <c r="B324" s="3"/>
      <c r="C324" s="18"/>
      <c r="D324" s="13"/>
      <c r="E324" s="13"/>
      <c r="F324" s="13"/>
      <c r="G324" s="6"/>
      <c r="H324" s="13"/>
      <c r="I324" s="13"/>
      <c r="J324" s="6"/>
      <c r="K324" s="14"/>
      <c r="L324" s="14"/>
      <c r="M324" s="14"/>
      <c r="N324" s="14"/>
      <c r="O324" s="13"/>
      <c r="P324" s="13"/>
      <c r="Q324" s="13"/>
      <c r="R324" s="13"/>
      <c r="S324" s="13"/>
      <c r="T324" s="13"/>
      <c r="U324" s="13"/>
      <c r="V324" s="7"/>
    </row>
    <row r="325" spans="2:22" ht="18">
      <c r="B325" s="3"/>
      <c r="C325" s="18"/>
      <c r="D325" s="13"/>
      <c r="E325" s="13"/>
      <c r="F325" s="13"/>
      <c r="G325" s="6"/>
      <c r="H325" s="13"/>
      <c r="I325" s="13"/>
      <c r="J325" s="6"/>
      <c r="K325" s="14"/>
      <c r="L325" s="14"/>
      <c r="M325" s="14"/>
      <c r="N325" s="14"/>
      <c r="O325" s="13"/>
      <c r="P325" s="13"/>
      <c r="Q325" s="13"/>
      <c r="R325" s="13"/>
      <c r="S325" s="13"/>
      <c r="T325" s="13"/>
      <c r="U325" s="13"/>
      <c r="V325" s="7"/>
    </row>
    <row r="326" spans="2:22" ht="18">
      <c r="B326" s="3"/>
      <c r="C326" s="18"/>
      <c r="D326" s="13"/>
      <c r="E326" s="13"/>
      <c r="F326" s="13"/>
      <c r="G326" s="6"/>
      <c r="H326" s="13"/>
      <c r="I326" s="13"/>
      <c r="J326" s="6"/>
      <c r="K326" s="14"/>
      <c r="L326" s="14"/>
      <c r="M326" s="14"/>
      <c r="N326" s="14"/>
      <c r="O326" s="13"/>
      <c r="P326" s="13"/>
      <c r="Q326" s="13"/>
      <c r="R326" s="13"/>
      <c r="S326" s="13"/>
      <c r="T326" s="13"/>
      <c r="U326" s="13"/>
      <c r="V326" s="7"/>
    </row>
    <row r="327" spans="2:22" ht="18">
      <c r="B327" s="3"/>
      <c r="C327" s="20"/>
      <c r="D327" s="13"/>
      <c r="E327" s="13"/>
      <c r="F327" s="13"/>
      <c r="G327" s="6"/>
      <c r="H327" s="13"/>
      <c r="I327" s="13"/>
      <c r="J327" s="4"/>
      <c r="K327" s="14"/>
      <c r="L327" s="14"/>
      <c r="M327" s="14"/>
      <c r="N327" s="14"/>
      <c r="O327" s="13"/>
      <c r="P327" s="13"/>
      <c r="Q327" s="13"/>
      <c r="R327" s="13"/>
      <c r="S327" s="13"/>
      <c r="T327" s="13"/>
      <c r="U327" s="13"/>
      <c r="V327" s="7"/>
    </row>
    <row r="328" spans="2:22" ht="18">
      <c r="B328" s="3"/>
      <c r="C328" s="22"/>
      <c r="D328" s="13"/>
      <c r="E328" s="13"/>
      <c r="F328" s="13"/>
      <c r="G328" s="6"/>
      <c r="H328" s="13"/>
      <c r="I328" s="13"/>
      <c r="J328" s="13"/>
      <c r="K328" s="14"/>
      <c r="L328" s="14"/>
      <c r="M328" s="14"/>
      <c r="N328" s="14"/>
      <c r="O328" s="13"/>
      <c r="P328" s="13"/>
      <c r="Q328" s="13"/>
      <c r="R328" s="13"/>
      <c r="S328" s="13"/>
      <c r="T328" s="13"/>
      <c r="U328" s="13"/>
      <c r="V328" s="7"/>
    </row>
    <row r="329" spans="2:22" ht="18.75" thickBot="1">
      <c r="B329" s="19" t="s">
        <v>11</v>
      </c>
      <c r="C329" s="9">
        <f t="shared" ref="C329:V329" si="10">SUM(C308:C328)</f>
        <v>0</v>
      </c>
      <c r="D329" s="9">
        <f t="shared" si="10"/>
        <v>0</v>
      </c>
      <c r="E329" s="9">
        <f t="shared" si="10"/>
        <v>0</v>
      </c>
      <c r="F329" s="9">
        <f t="shared" si="10"/>
        <v>0</v>
      </c>
      <c r="G329" s="9">
        <f t="shared" si="10"/>
        <v>0</v>
      </c>
      <c r="H329" s="9">
        <f t="shared" si="10"/>
        <v>0</v>
      </c>
      <c r="I329" s="9">
        <f t="shared" si="10"/>
        <v>0</v>
      </c>
      <c r="J329" s="9">
        <f t="shared" si="10"/>
        <v>0</v>
      </c>
      <c r="K329" s="9">
        <f t="shared" si="10"/>
        <v>0</v>
      </c>
      <c r="L329" s="9">
        <f t="shared" si="10"/>
        <v>0</v>
      </c>
      <c r="M329" s="9">
        <f t="shared" si="10"/>
        <v>0</v>
      </c>
      <c r="N329" s="9">
        <f t="shared" si="10"/>
        <v>0</v>
      </c>
      <c r="O329" s="9">
        <f t="shared" si="10"/>
        <v>0</v>
      </c>
      <c r="P329" s="9">
        <f t="shared" si="10"/>
        <v>0</v>
      </c>
      <c r="Q329" s="9">
        <f t="shared" si="10"/>
        <v>0</v>
      </c>
      <c r="R329" s="9">
        <f t="shared" si="10"/>
        <v>0</v>
      </c>
      <c r="S329" s="9">
        <f t="shared" si="10"/>
        <v>0</v>
      </c>
      <c r="T329" s="9">
        <f t="shared" si="10"/>
        <v>0</v>
      </c>
      <c r="U329" s="9">
        <f t="shared" si="10"/>
        <v>0</v>
      </c>
      <c r="V329" s="9">
        <f t="shared" si="10"/>
        <v>0</v>
      </c>
    </row>
    <row r="332" spans="2:22">
      <c r="B332" s="119" t="s">
        <v>53</v>
      </c>
      <c r="C332" s="119"/>
      <c r="D332" s="119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</row>
    <row r="333" spans="2:22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</row>
    <row r="334" spans="2:22" ht="15.75" thickBot="1">
      <c r="B334" s="1"/>
      <c r="C334" s="1"/>
      <c r="D334" s="1"/>
      <c r="E334" s="1"/>
      <c r="F334" s="1"/>
      <c r="G334" s="1"/>
      <c r="H334" s="1"/>
      <c r="I334" s="1"/>
      <c r="J334" s="16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2:22" ht="17.25" thickBot="1">
      <c r="B335" s="120" t="s">
        <v>0</v>
      </c>
      <c r="C335" s="121" t="s">
        <v>12</v>
      </c>
      <c r="D335" s="122" t="s">
        <v>1</v>
      </c>
      <c r="E335" s="79" t="s">
        <v>15</v>
      </c>
      <c r="F335" s="11"/>
      <c r="G335" s="121" t="s">
        <v>21</v>
      </c>
      <c r="H335" s="121" t="s">
        <v>2</v>
      </c>
      <c r="I335" s="123" t="s">
        <v>16</v>
      </c>
      <c r="J335" s="121" t="s">
        <v>3</v>
      </c>
      <c r="K335" s="125" t="s">
        <v>6</v>
      </c>
      <c r="L335" s="125"/>
      <c r="M335" s="125"/>
      <c r="N335" s="125"/>
      <c r="O335" s="121" t="s">
        <v>4</v>
      </c>
      <c r="P335" s="125" t="s">
        <v>5</v>
      </c>
      <c r="Q335" s="126" t="s">
        <v>19</v>
      </c>
      <c r="R335" s="126" t="s">
        <v>9</v>
      </c>
      <c r="S335" s="126" t="s">
        <v>10</v>
      </c>
      <c r="T335" s="126" t="s">
        <v>20</v>
      </c>
      <c r="U335" s="126" t="s">
        <v>18</v>
      </c>
      <c r="V335" s="126" t="s">
        <v>11</v>
      </c>
    </row>
    <row r="336" spans="2:22" ht="50.25" thickBot="1">
      <c r="B336" s="120"/>
      <c r="C336" s="121"/>
      <c r="D336" s="121"/>
      <c r="E336" s="80" t="s">
        <v>13</v>
      </c>
      <c r="F336" s="80" t="s">
        <v>14</v>
      </c>
      <c r="G336" s="121"/>
      <c r="H336" s="121"/>
      <c r="I336" s="124"/>
      <c r="J336" s="121"/>
      <c r="K336" s="81" t="s">
        <v>6</v>
      </c>
      <c r="L336" s="81" t="s">
        <v>17</v>
      </c>
      <c r="M336" s="81" t="s">
        <v>7</v>
      </c>
      <c r="N336" s="81" t="s">
        <v>8</v>
      </c>
      <c r="O336" s="121"/>
      <c r="P336" s="125"/>
      <c r="Q336" s="127"/>
      <c r="R336" s="127"/>
      <c r="S336" s="127"/>
      <c r="T336" s="127"/>
      <c r="U336" s="127"/>
      <c r="V336" s="127"/>
    </row>
    <row r="337" spans="2:22" ht="18">
      <c r="B337" s="49"/>
      <c r="C337" s="20"/>
      <c r="D337" s="4"/>
      <c r="E337" s="4"/>
      <c r="F337" s="4"/>
      <c r="G337" s="4"/>
      <c r="H337" s="4"/>
      <c r="I337" s="4"/>
      <c r="J337" s="4"/>
      <c r="K337" s="5"/>
      <c r="L337" s="5"/>
      <c r="M337" s="5"/>
      <c r="N337" s="5"/>
      <c r="O337" s="4"/>
      <c r="P337" s="4"/>
      <c r="Q337" s="4"/>
      <c r="R337" s="4"/>
      <c r="S337" s="6"/>
      <c r="T337" s="6"/>
      <c r="U337" s="6"/>
      <c r="V337" s="7"/>
    </row>
    <row r="338" spans="2:22" ht="18">
      <c r="B338" s="49"/>
      <c r="C338" s="21"/>
      <c r="D338" s="6"/>
      <c r="E338" s="6"/>
      <c r="F338" s="6"/>
      <c r="G338" s="6"/>
      <c r="H338" s="6"/>
      <c r="I338" s="6"/>
      <c r="J338" s="6"/>
      <c r="K338" s="8"/>
      <c r="L338" s="8"/>
      <c r="M338" s="8"/>
      <c r="N338" s="8"/>
      <c r="O338" s="6"/>
      <c r="P338" s="6"/>
      <c r="Q338" s="4"/>
      <c r="R338" s="4"/>
      <c r="S338" s="4"/>
      <c r="T338" s="4"/>
      <c r="U338" s="4"/>
      <c r="V338" s="7"/>
    </row>
    <row r="339" spans="2:22" ht="18">
      <c r="B339" s="49"/>
      <c r="C339" s="20"/>
      <c r="D339" s="4"/>
      <c r="E339" s="4"/>
      <c r="F339" s="4"/>
      <c r="G339" s="4"/>
      <c r="H339" s="4"/>
      <c r="I339" s="4"/>
      <c r="J339" s="4"/>
      <c r="K339" s="5"/>
      <c r="L339" s="5"/>
      <c r="M339" s="5"/>
      <c r="N339" s="5"/>
      <c r="O339" s="4"/>
      <c r="P339" s="4"/>
      <c r="Q339" s="4"/>
      <c r="R339" s="4"/>
      <c r="S339" s="4"/>
      <c r="T339" s="4"/>
      <c r="U339" s="4"/>
      <c r="V339" s="7"/>
    </row>
    <row r="340" spans="2:22" ht="18">
      <c r="B340" s="49"/>
      <c r="C340" s="20"/>
      <c r="D340" s="4"/>
      <c r="E340" s="4"/>
      <c r="F340" s="4"/>
      <c r="G340" s="4"/>
      <c r="H340" s="4"/>
      <c r="I340" s="4"/>
      <c r="J340" s="4"/>
      <c r="K340" s="5"/>
      <c r="L340" s="5"/>
      <c r="M340" s="5"/>
      <c r="N340" s="5"/>
      <c r="O340" s="4"/>
      <c r="P340" s="4"/>
      <c r="Q340" s="4"/>
      <c r="R340" s="4"/>
      <c r="S340" s="6"/>
      <c r="T340" s="6"/>
      <c r="U340" s="6"/>
      <c r="V340" s="7"/>
    </row>
    <row r="341" spans="2:22" ht="18">
      <c r="B341" s="49"/>
      <c r="C341" s="21"/>
      <c r="D341" s="6"/>
      <c r="E341" s="6"/>
      <c r="F341" s="6"/>
      <c r="G341" s="6"/>
      <c r="H341" s="6"/>
      <c r="I341" s="6"/>
      <c r="J341" s="6"/>
      <c r="K341" s="8"/>
      <c r="L341" s="8"/>
      <c r="M341" s="8"/>
      <c r="N341" s="8"/>
      <c r="O341" s="6"/>
      <c r="P341" s="6"/>
      <c r="Q341" s="6"/>
      <c r="R341" s="6"/>
      <c r="S341" s="6"/>
      <c r="T341" s="6"/>
      <c r="U341" s="6"/>
      <c r="V341" s="7"/>
    </row>
    <row r="342" spans="2:22" ht="18">
      <c r="B342" s="49"/>
      <c r="C342" s="21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8"/>
      <c r="O342" s="6"/>
      <c r="P342" s="6"/>
      <c r="Q342" s="6"/>
      <c r="R342" s="6"/>
      <c r="S342" s="6"/>
      <c r="T342" s="6"/>
      <c r="U342" s="6"/>
      <c r="V342" s="7"/>
    </row>
    <row r="343" spans="2:22" ht="18">
      <c r="B343" s="49"/>
      <c r="C343" s="21"/>
      <c r="D343" s="6"/>
      <c r="E343" s="6"/>
      <c r="F343" s="6"/>
      <c r="G343" s="6"/>
      <c r="H343" s="6"/>
      <c r="I343" s="6"/>
      <c r="J343" s="15"/>
      <c r="K343" s="8"/>
      <c r="L343" s="8"/>
      <c r="M343" s="8"/>
      <c r="N343" s="8"/>
      <c r="O343" s="6"/>
      <c r="P343" s="6"/>
      <c r="Q343" s="6"/>
      <c r="R343" s="6"/>
      <c r="S343" s="6"/>
      <c r="T343" s="6"/>
      <c r="U343" s="6"/>
      <c r="V343" s="7"/>
    </row>
    <row r="344" spans="2:22" ht="18">
      <c r="B344" s="49"/>
      <c r="C344" s="21"/>
      <c r="D344" s="6"/>
      <c r="E344" s="6"/>
      <c r="F344" s="6"/>
      <c r="G344" s="6"/>
      <c r="H344" s="6"/>
      <c r="I344" s="6"/>
      <c r="J344" s="6"/>
      <c r="K344" s="8"/>
      <c r="L344" s="8"/>
      <c r="M344" s="8"/>
      <c r="N344" s="8"/>
      <c r="O344" s="6"/>
      <c r="P344" s="6"/>
      <c r="Q344" s="4"/>
      <c r="R344" s="4"/>
      <c r="S344" s="4"/>
      <c r="T344" s="4"/>
      <c r="U344" s="4"/>
      <c r="V344" s="7"/>
    </row>
    <row r="345" spans="2:22" ht="18">
      <c r="B345" s="49"/>
      <c r="C345" s="21"/>
      <c r="D345" s="6"/>
      <c r="E345" s="6"/>
      <c r="F345" s="6"/>
      <c r="G345" s="6"/>
      <c r="H345" s="6"/>
      <c r="I345" s="6"/>
      <c r="J345" s="4"/>
      <c r="K345" s="8"/>
      <c r="L345" s="8"/>
      <c r="M345" s="8"/>
      <c r="N345" s="8"/>
      <c r="O345" s="6"/>
      <c r="P345" s="6"/>
      <c r="Q345" s="6"/>
      <c r="R345" s="6"/>
      <c r="S345" s="6"/>
      <c r="T345" s="6"/>
      <c r="U345" s="4"/>
      <c r="V345" s="7"/>
    </row>
    <row r="346" spans="2:22" ht="18">
      <c r="B346" s="49"/>
      <c r="C346" s="21"/>
      <c r="D346" s="6"/>
      <c r="E346" s="6"/>
      <c r="F346" s="6"/>
      <c r="G346" s="6"/>
      <c r="H346" s="6"/>
      <c r="I346" s="6"/>
      <c r="J346" s="4"/>
      <c r="K346" s="82"/>
      <c r="L346" s="8"/>
      <c r="M346" s="8"/>
      <c r="N346" s="8"/>
      <c r="O346" s="6"/>
      <c r="P346" s="6"/>
      <c r="Q346" s="15"/>
      <c r="R346" s="6"/>
      <c r="S346" s="6"/>
      <c r="T346" s="6"/>
      <c r="U346" s="4"/>
      <c r="V346" s="7"/>
    </row>
    <row r="347" spans="2:22" ht="18">
      <c r="B347" s="49"/>
      <c r="C347" s="21"/>
      <c r="D347" s="6"/>
      <c r="E347" s="6"/>
      <c r="F347" s="6"/>
      <c r="G347" s="6"/>
      <c r="H347" s="6"/>
      <c r="I347" s="6"/>
      <c r="J347" s="6"/>
      <c r="K347" s="8"/>
      <c r="L347" s="8"/>
      <c r="M347" s="8"/>
      <c r="N347" s="8"/>
      <c r="O347" s="6"/>
      <c r="P347" s="6"/>
      <c r="Q347" s="6"/>
      <c r="R347" s="6"/>
      <c r="S347" s="6"/>
      <c r="T347" s="6"/>
      <c r="U347" s="4"/>
      <c r="V347" s="7"/>
    </row>
    <row r="348" spans="2:22" ht="18">
      <c r="B348" s="49"/>
      <c r="C348" s="21"/>
      <c r="D348" s="6"/>
      <c r="E348" s="6"/>
      <c r="F348" s="6"/>
      <c r="G348" s="6"/>
      <c r="H348" s="6"/>
      <c r="I348" s="6"/>
      <c r="J348" s="6"/>
      <c r="K348" s="8"/>
      <c r="L348" s="23"/>
      <c r="M348" s="8"/>
      <c r="N348" s="8"/>
      <c r="O348" s="6"/>
      <c r="P348" s="6"/>
      <c r="Q348" s="6"/>
      <c r="R348" s="4"/>
      <c r="S348" s="4"/>
      <c r="T348" s="4"/>
      <c r="U348" s="4"/>
      <c r="V348" s="7"/>
    </row>
    <row r="349" spans="2:22" ht="18">
      <c r="B349" s="49"/>
      <c r="C349" s="20"/>
      <c r="D349" s="4"/>
      <c r="E349" s="4"/>
      <c r="F349" s="4"/>
      <c r="G349" s="6"/>
      <c r="H349" s="6"/>
      <c r="I349" s="4"/>
      <c r="J349" s="6"/>
      <c r="K349" s="5"/>
      <c r="L349" s="5"/>
      <c r="M349" s="5"/>
      <c r="N349" s="5"/>
      <c r="O349" s="4"/>
      <c r="P349" s="4"/>
      <c r="Q349" s="4"/>
      <c r="R349" s="4"/>
      <c r="S349" s="4"/>
      <c r="T349" s="4"/>
      <c r="U349" s="4"/>
      <c r="V349" s="7"/>
    </row>
    <row r="350" spans="2:22" ht="18">
      <c r="B350" s="49"/>
      <c r="C350" s="21"/>
      <c r="D350" s="6"/>
      <c r="E350" s="6"/>
      <c r="F350" s="6"/>
      <c r="G350" s="6"/>
      <c r="H350" s="4"/>
      <c r="I350" s="6"/>
      <c r="J350" s="6"/>
      <c r="K350" s="8"/>
      <c r="L350" s="8"/>
      <c r="M350" s="8"/>
      <c r="N350" s="8"/>
      <c r="O350" s="6"/>
      <c r="P350" s="6"/>
      <c r="Q350" s="4"/>
      <c r="R350" s="6"/>
      <c r="S350" s="6"/>
      <c r="T350" s="6"/>
      <c r="U350" s="4"/>
      <c r="V350" s="7"/>
    </row>
    <row r="351" spans="2:22" ht="18">
      <c r="B351" s="49"/>
      <c r="C351" s="20"/>
      <c r="D351" s="4"/>
      <c r="E351" s="4"/>
      <c r="F351" s="4"/>
      <c r="G351" s="6"/>
      <c r="H351" s="6"/>
      <c r="I351" s="4"/>
      <c r="K351" s="5"/>
      <c r="L351" s="5"/>
      <c r="M351" s="5"/>
      <c r="N351" s="5"/>
      <c r="O351" s="4"/>
      <c r="P351" s="4"/>
      <c r="Q351" s="6"/>
      <c r="R351" s="4"/>
      <c r="S351" s="4"/>
      <c r="T351" s="4"/>
      <c r="U351" s="4"/>
      <c r="V351" s="7"/>
    </row>
    <row r="352" spans="2:22" ht="18">
      <c r="B352" s="49"/>
      <c r="C352" s="18"/>
      <c r="D352" s="15"/>
      <c r="E352" s="13"/>
      <c r="F352" s="13"/>
      <c r="G352" s="6"/>
      <c r="H352" s="4"/>
      <c r="I352" s="13"/>
      <c r="J352" s="6"/>
      <c r="K352" s="14"/>
      <c r="L352" s="14"/>
      <c r="M352" s="14"/>
      <c r="N352" s="14"/>
      <c r="O352" s="13"/>
      <c r="P352" s="13"/>
      <c r="Q352" s="4"/>
      <c r="R352" s="13"/>
      <c r="S352" s="13"/>
      <c r="T352" s="13"/>
      <c r="U352" s="13"/>
      <c r="V352" s="7"/>
    </row>
    <row r="353" spans="2:22" ht="18">
      <c r="B353" s="3"/>
      <c r="C353" s="18"/>
      <c r="D353" s="13"/>
      <c r="E353" s="13"/>
      <c r="F353" s="13"/>
      <c r="G353" s="6"/>
      <c r="H353" s="13"/>
      <c r="I353" s="13"/>
      <c r="J353" s="6"/>
      <c r="K353" s="14"/>
      <c r="L353" s="14"/>
      <c r="M353" s="14"/>
      <c r="N353" s="14"/>
      <c r="O353" s="13"/>
      <c r="P353" s="13"/>
      <c r="Q353" s="13"/>
      <c r="R353" s="13"/>
      <c r="S353" s="13"/>
      <c r="T353" s="13"/>
      <c r="U353" s="13"/>
      <c r="V353" s="7"/>
    </row>
    <row r="354" spans="2:22" ht="18">
      <c r="B354" s="3"/>
      <c r="C354" s="18"/>
      <c r="D354" s="13"/>
      <c r="E354" s="13"/>
      <c r="F354" s="13"/>
      <c r="G354" s="6"/>
      <c r="H354" s="13"/>
      <c r="I354" s="13"/>
      <c r="J354" s="6"/>
      <c r="K354" s="14"/>
      <c r="L354" s="14"/>
      <c r="M354" s="14"/>
      <c r="N354" s="14"/>
      <c r="O354" s="13"/>
      <c r="P354" s="13"/>
      <c r="Q354" s="13"/>
      <c r="R354" s="13"/>
      <c r="S354" s="13"/>
      <c r="T354" s="13"/>
      <c r="U354" s="13"/>
      <c r="V354" s="7"/>
    </row>
    <row r="355" spans="2:22" ht="18">
      <c r="B355" s="3"/>
      <c r="C355" s="18"/>
      <c r="D355" s="13"/>
      <c r="E355" s="13"/>
      <c r="F355" s="13"/>
      <c r="G355" s="6"/>
      <c r="H355" s="13"/>
      <c r="I355" s="13"/>
      <c r="J355" s="6"/>
      <c r="K355" s="14"/>
      <c r="L355" s="14"/>
      <c r="M355" s="14"/>
      <c r="N355" s="14"/>
      <c r="O355" s="13"/>
      <c r="P355" s="13"/>
      <c r="Q355" s="13"/>
      <c r="R355" s="13"/>
      <c r="S355" s="13"/>
      <c r="T355" s="13"/>
      <c r="U355" s="13"/>
      <c r="V355" s="7"/>
    </row>
    <row r="356" spans="2:22" ht="18">
      <c r="B356" s="3"/>
      <c r="C356" s="20"/>
      <c r="D356" s="13"/>
      <c r="E356" s="13"/>
      <c r="F356" s="13"/>
      <c r="G356" s="6"/>
      <c r="H356" s="13"/>
      <c r="I356" s="13"/>
      <c r="J356" s="4"/>
      <c r="K356" s="14"/>
      <c r="L356" s="14"/>
      <c r="M356" s="14"/>
      <c r="N356" s="14"/>
      <c r="O356" s="13"/>
      <c r="P356" s="13"/>
      <c r="Q356" s="13"/>
      <c r="R356" s="13"/>
      <c r="S356" s="13"/>
      <c r="T356" s="13"/>
      <c r="U356" s="13"/>
      <c r="V356" s="7"/>
    </row>
    <row r="357" spans="2:22" ht="18">
      <c r="B357" s="3"/>
      <c r="C357" s="22"/>
      <c r="D357" s="13"/>
      <c r="E357" s="13"/>
      <c r="F357" s="13"/>
      <c r="G357" s="6"/>
      <c r="H357" s="13"/>
      <c r="I357" s="13"/>
      <c r="J357" s="13"/>
      <c r="K357" s="14"/>
      <c r="L357" s="14"/>
      <c r="M357" s="14"/>
      <c r="N357" s="14"/>
      <c r="O357" s="13"/>
      <c r="P357" s="13"/>
      <c r="Q357" s="13"/>
      <c r="R357" s="13"/>
      <c r="S357" s="13"/>
      <c r="T357" s="13"/>
      <c r="U357" s="13"/>
      <c r="V357" s="7"/>
    </row>
    <row r="358" spans="2:22" ht="18.75" thickBot="1">
      <c r="B358" s="19" t="s">
        <v>11</v>
      </c>
      <c r="C358" s="9">
        <f t="shared" ref="C358:V358" si="11">SUM(C337:C357)</f>
        <v>0</v>
      </c>
      <c r="D358" s="9">
        <f t="shared" si="11"/>
        <v>0</v>
      </c>
      <c r="E358" s="9">
        <f t="shared" si="11"/>
        <v>0</v>
      </c>
      <c r="F358" s="9">
        <f t="shared" si="11"/>
        <v>0</v>
      </c>
      <c r="G358" s="9">
        <f t="shared" si="11"/>
        <v>0</v>
      </c>
      <c r="H358" s="9">
        <f t="shared" si="11"/>
        <v>0</v>
      </c>
      <c r="I358" s="9">
        <f t="shared" si="11"/>
        <v>0</v>
      </c>
      <c r="J358" s="9">
        <f t="shared" si="11"/>
        <v>0</v>
      </c>
      <c r="K358" s="9">
        <f t="shared" si="11"/>
        <v>0</v>
      </c>
      <c r="L358" s="9">
        <f t="shared" si="11"/>
        <v>0</v>
      </c>
      <c r="M358" s="9">
        <f t="shared" si="11"/>
        <v>0</v>
      </c>
      <c r="N358" s="9">
        <f t="shared" si="11"/>
        <v>0</v>
      </c>
      <c r="O358" s="9">
        <f t="shared" si="11"/>
        <v>0</v>
      </c>
      <c r="P358" s="9">
        <f t="shared" si="11"/>
        <v>0</v>
      </c>
      <c r="Q358" s="9">
        <f t="shared" si="11"/>
        <v>0</v>
      </c>
      <c r="R358" s="9">
        <f t="shared" si="11"/>
        <v>0</v>
      </c>
      <c r="S358" s="9">
        <f t="shared" si="11"/>
        <v>0</v>
      </c>
      <c r="T358" s="9">
        <f t="shared" si="11"/>
        <v>0</v>
      </c>
      <c r="U358" s="9">
        <f t="shared" si="11"/>
        <v>0</v>
      </c>
      <c r="V358" s="9">
        <f t="shared" si="11"/>
        <v>0</v>
      </c>
    </row>
  </sheetData>
  <mergeCells count="204">
    <mergeCell ref="I7:I8"/>
    <mergeCell ref="J7:J8"/>
    <mergeCell ref="B4:V5"/>
    <mergeCell ref="B7:B8"/>
    <mergeCell ref="C7:C8"/>
    <mergeCell ref="S7:S8"/>
    <mergeCell ref="T7:T8"/>
    <mergeCell ref="U7:U8"/>
    <mergeCell ref="V7:V8"/>
    <mergeCell ref="K7:N7"/>
    <mergeCell ref="O7:O8"/>
    <mergeCell ref="P7:P8"/>
    <mergeCell ref="Q7:Q8"/>
    <mergeCell ref="R7:R8"/>
    <mergeCell ref="D7:D8"/>
    <mergeCell ref="G7:G8"/>
    <mergeCell ref="H7:H8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R40:R41"/>
    <mergeCell ref="S40:S41"/>
    <mergeCell ref="T40:T41"/>
    <mergeCell ref="U40:U41"/>
    <mergeCell ref="V40:V41"/>
    <mergeCell ref="B66:V67"/>
    <mergeCell ref="B69:B70"/>
    <mergeCell ref="C69:C70"/>
    <mergeCell ref="D69:D70"/>
    <mergeCell ref="G69:G70"/>
    <mergeCell ref="H69:H70"/>
    <mergeCell ref="I69:I70"/>
    <mergeCell ref="J69:J70"/>
    <mergeCell ref="K69:N69"/>
    <mergeCell ref="O69:O70"/>
    <mergeCell ref="P69:P70"/>
    <mergeCell ref="Q69:Q70"/>
    <mergeCell ref="R69:R70"/>
    <mergeCell ref="S69:S70"/>
    <mergeCell ref="U98:U99"/>
    <mergeCell ref="V98:V99"/>
    <mergeCell ref="B123:V124"/>
    <mergeCell ref="T69:T70"/>
    <mergeCell ref="U69:U70"/>
    <mergeCell ref="V69:V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O126:O127"/>
    <mergeCell ref="P126:P127"/>
    <mergeCell ref="B126:B127"/>
    <mergeCell ref="C126:C127"/>
    <mergeCell ref="D126:D127"/>
    <mergeCell ref="G126:G127"/>
    <mergeCell ref="H126:H127"/>
    <mergeCell ref="S98:S99"/>
    <mergeCell ref="T98:T99"/>
    <mergeCell ref="V126:V127"/>
    <mergeCell ref="B152:V153"/>
    <mergeCell ref="B155:B156"/>
    <mergeCell ref="C155:C156"/>
    <mergeCell ref="D155:D156"/>
    <mergeCell ref="G155:G156"/>
    <mergeCell ref="H155:H156"/>
    <mergeCell ref="I155:I156"/>
    <mergeCell ref="J155:J156"/>
    <mergeCell ref="K155:N155"/>
    <mergeCell ref="O155:O156"/>
    <mergeCell ref="P155:P156"/>
    <mergeCell ref="Q155:Q156"/>
    <mergeCell ref="R155:R156"/>
    <mergeCell ref="S155:S156"/>
    <mergeCell ref="T155:T156"/>
    <mergeCell ref="Q126:Q127"/>
    <mergeCell ref="R126:R127"/>
    <mergeCell ref="S126:S127"/>
    <mergeCell ref="T126:T127"/>
    <mergeCell ref="U126:U127"/>
    <mergeCell ref="I126:I127"/>
    <mergeCell ref="J126:J127"/>
    <mergeCell ref="K126:N126"/>
    <mergeCell ref="U155:U156"/>
    <mergeCell ref="V155:V156"/>
    <mergeCell ref="B189:V190"/>
    <mergeCell ref="B192:B193"/>
    <mergeCell ref="C192:C193"/>
    <mergeCell ref="D192:D193"/>
    <mergeCell ref="G192:G193"/>
    <mergeCell ref="H192:H193"/>
    <mergeCell ref="I192:I193"/>
    <mergeCell ref="J192:J193"/>
    <mergeCell ref="K192:N192"/>
    <mergeCell ref="O192:O193"/>
    <mergeCell ref="P192:P193"/>
    <mergeCell ref="Q192:Q193"/>
    <mergeCell ref="R192:R193"/>
    <mergeCell ref="S192:S193"/>
    <mergeCell ref="U219:U220"/>
    <mergeCell ref="V219:V220"/>
    <mergeCell ref="B245:V246"/>
    <mergeCell ref="T192:T193"/>
    <mergeCell ref="U192:U193"/>
    <mergeCell ref="V192:V193"/>
    <mergeCell ref="B216:V217"/>
    <mergeCell ref="B219:B220"/>
    <mergeCell ref="C219:C220"/>
    <mergeCell ref="D219:D220"/>
    <mergeCell ref="G219:G220"/>
    <mergeCell ref="H219:H220"/>
    <mergeCell ref="I219:I220"/>
    <mergeCell ref="J219:J220"/>
    <mergeCell ref="K219:N219"/>
    <mergeCell ref="O219:O220"/>
    <mergeCell ref="P219:P220"/>
    <mergeCell ref="Q219:Q220"/>
    <mergeCell ref="R219:R220"/>
    <mergeCell ref="O248:O249"/>
    <mergeCell ref="P248:P249"/>
    <mergeCell ref="B248:B249"/>
    <mergeCell ref="C248:C249"/>
    <mergeCell ref="D248:D249"/>
    <mergeCell ref="G248:G249"/>
    <mergeCell ref="H248:H249"/>
    <mergeCell ref="S219:S220"/>
    <mergeCell ref="T219:T220"/>
    <mergeCell ref="V248:V249"/>
    <mergeCell ref="B274:V275"/>
    <mergeCell ref="B277:B278"/>
    <mergeCell ref="C277:C278"/>
    <mergeCell ref="D277:D278"/>
    <mergeCell ref="G277:G278"/>
    <mergeCell ref="H277:H278"/>
    <mergeCell ref="I277:I278"/>
    <mergeCell ref="J277:J278"/>
    <mergeCell ref="K277:N277"/>
    <mergeCell ref="O277:O278"/>
    <mergeCell ref="P277:P278"/>
    <mergeCell ref="Q277:Q278"/>
    <mergeCell ref="R277:R278"/>
    <mergeCell ref="S277:S278"/>
    <mergeCell ref="T277:T278"/>
    <mergeCell ref="Q248:Q249"/>
    <mergeCell ref="R248:R249"/>
    <mergeCell ref="S248:S249"/>
    <mergeCell ref="T248:T249"/>
    <mergeCell ref="U248:U249"/>
    <mergeCell ref="I248:I249"/>
    <mergeCell ref="J248:J249"/>
    <mergeCell ref="K248:N248"/>
    <mergeCell ref="U277:U278"/>
    <mergeCell ref="V277:V278"/>
    <mergeCell ref="B303:V304"/>
    <mergeCell ref="B306:B307"/>
    <mergeCell ref="C306:C307"/>
    <mergeCell ref="D306:D307"/>
    <mergeCell ref="G306:G307"/>
    <mergeCell ref="H306:H307"/>
    <mergeCell ref="I306:I307"/>
    <mergeCell ref="J306:J307"/>
    <mergeCell ref="K306:N306"/>
    <mergeCell ref="O306:O307"/>
    <mergeCell ref="P306:P307"/>
    <mergeCell ref="Q306:Q307"/>
    <mergeCell ref="R306:R307"/>
    <mergeCell ref="S306:S307"/>
    <mergeCell ref="S335:S336"/>
    <mergeCell ref="T335:T336"/>
    <mergeCell ref="U335:U336"/>
    <mergeCell ref="V335:V336"/>
    <mergeCell ref="T306:T307"/>
    <mergeCell ref="U306:U307"/>
    <mergeCell ref="V306:V307"/>
    <mergeCell ref="B332:V333"/>
    <mergeCell ref="B335:B336"/>
    <mergeCell ref="C335:C336"/>
    <mergeCell ref="D335:D336"/>
    <mergeCell ref="G335:G336"/>
    <mergeCell ref="H335:H336"/>
    <mergeCell ref="I335:I336"/>
    <mergeCell ref="J335:J336"/>
    <mergeCell ref="K335:N335"/>
    <mergeCell ref="O335:O336"/>
    <mergeCell ref="P335:P336"/>
    <mergeCell ref="Q335:Q336"/>
    <mergeCell ref="R335:R336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3:V356"/>
  <sheetViews>
    <sheetView topLeftCell="M193" zoomScale="106" zoomScaleNormal="106" workbookViewId="0">
      <selection activeCell="N206" sqref="N206"/>
    </sheetView>
  </sheetViews>
  <sheetFormatPr baseColWidth="10" defaultColWidth="11.42578125" defaultRowHeight="15"/>
  <cols>
    <col min="1" max="1" width="2.28515625" customWidth="1"/>
    <col min="2" max="2" width="16.5703125" customWidth="1"/>
    <col min="3" max="3" width="13.28515625" customWidth="1"/>
    <col min="4" max="4" width="14.285156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3.28515625" style="17" customWidth="1"/>
    <col min="11" max="11" width="14.28515625" customWidth="1"/>
    <col min="12" max="12" width="16.140625" customWidth="1"/>
    <col min="13" max="13" width="14.7109375" customWidth="1"/>
    <col min="14" max="14" width="14.42578125" bestFit="1" customWidth="1"/>
    <col min="15" max="15" width="14.28515625" customWidth="1"/>
    <col min="16" max="16" width="17.140625" customWidth="1"/>
    <col min="17" max="17" width="17" customWidth="1"/>
    <col min="18" max="18" width="15.140625" customWidth="1"/>
    <col min="19" max="19" width="18.85546875" customWidth="1"/>
    <col min="20" max="20" width="15.85546875" customWidth="1"/>
    <col min="21" max="21" width="14.5703125" customWidth="1"/>
    <col min="22" max="22" width="17.7109375" customWidth="1"/>
    <col min="24" max="24" width="11.7109375" bestFit="1" customWidth="1"/>
  </cols>
  <sheetData>
    <row r="3" spans="2:22" ht="15" customHeight="1"/>
    <row r="4" spans="2:22" ht="15" customHeight="1">
      <c r="B4" s="119" t="s">
        <v>48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</row>
    <row r="6" spans="2:22" ht="17.25" customHeight="1" thickBot="1">
      <c r="B6" s="1"/>
      <c r="C6" s="1"/>
      <c r="D6" s="1"/>
      <c r="E6" s="1"/>
      <c r="F6" s="1"/>
      <c r="G6" s="1"/>
      <c r="H6" s="1"/>
      <c r="I6" s="1"/>
      <c r="J6" s="1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2:22" ht="17.25" thickBot="1">
      <c r="B7" s="120" t="s">
        <v>0</v>
      </c>
      <c r="C7" s="121" t="s">
        <v>12</v>
      </c>
      <c r="D7" s="122" t="s">
        <v>1</v>
      </c>
      <c r="E7" s="79" t="s">
        <v>15</v>
      </c>
      <c r="F7" s="11"/>
      <c r="G7" s="121" t="s">
        <v>21</v>
      </c>
      <c r="H7" s="121" t="s">
        <v>2</v>
      </c>
      <c r="I7" s="123" t="s">
        <v>16</v>
      </c>
      <c r="J7" s="121" t="s">
        <v>3</v>
      </c>
      <c r="K7" s="125" t="s">
        <v>6</v>
      </c>
      <c r="L7" s="125"/>
      <c r="M7" s="125"/>
      <c r="N7" s="125"/>
      <c r="O7" s="121" t="s">
        <v>4</v>
      </c>
      <c r="P7" s="125" t="s">
        <v>5</v>
      </c>
      <c r="Q7" s="126" t="s">
        <v>19</v>
      </c>
      <c r="R7" s="126" t="s">
        <v>9</v>
      </c>
      <c r="S7" s="126" t="s">
        <v>10</v>
      </c>
      <c r="T7" s="126" t="s">
        <v>20</v>
      </c>
      <c r="U7" s="126" t="s">
        <v>18</v>
      </c>
      <c r="V7" s="126" t="s">
        <v>11</v>
      </c>
    </row>
    <row r="8" spans="2:22" ht="50.25" thickBot="1">
      <c r="B8" s="120"/>
      <c r="C8" s="121"/>
      <c r="D8" s="121"/>
      <c r="E8" s="80" t="s">
        <v>13</v>
      </c>
      <c r="F8" s="80" t="s">
        <v>14</v>
      </c>
      <c r="G8" s="121"/>
      <c r="H8" s="121"/>
      <c r="I8" s="124"/>
      <c r="J8" s="121"/>
      <c r="K8" s="81" t="s">
        <v>6</v>
      </c>
      <c r="L8" s="81" t="s">
        <v>17</v>
      </c>
      <c r="M8" s="81" t="s">
        <v>7</v>
      </c>
      <c r="N8" s="81" t="s">
        <v>8</v>
      </c>
      <c r="O8" s="121"/>
      <c r="P8" s="125"/>
      <c r="Q8" s="127"/>
      <c r="R8" s="127"/>
      <c r="S8" s="127"/>
      <c r="T8" s="127"/>
      <c r="U8" s="127"/>
      <c r="V8" s="127"/>
    </row>
    <row r="9" spans="2:22" ht="18">
      <c r="B9" s="49">
        <v>44199</v>
      </c>
      <c r="C9" s="20"/>
      <c r="D9" s="4"/>
      <c r="E9" s="4"/>
      <c r="F9" s="4"/>
      <c r="G9" s="4"/>
      <c r="H9" s="4"/>
      <c r="I9" s="4"/>
      <c r="J9" s="4"/>
      <c r="K9" s="5"/>
      <c r="L9" s="5"/>
      <c r="M9" s="5"/>
      <c r="N9" s="5"/>
      <c r="O9" s="4"/>
      <c r="P9" s="4">
        <v>10000</v>
      </c>
      <c r="Q9" s="4">
        <v>17250</v>
      </c>
      <c r="R9" s="4">
        <v>600</v>
      </c>
      <c r="S9" s="6"/>
      <c r="T9" s="6"/>
      <c r="U9" s="6"/>
      <c r="V9" s="7"/>
    </row>
    <row r="10" spans="2:22" ht="18">
      <c r="B10" s="49">
        <v>44200</v>
      </c>
      <c r="C10" s="21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6"/>
      <c r="P10" s="6">
        <v>10000</v>
      </c>
      <c r="Q10" s="4">
        <v>6512</v>
      </c>
      <c r="R10" s="4"/>
      <c r="S10" s="4">
        <v>9000</v>
      </c>
      <c r="T10" s="4"/>
      <c r="U10" s="4"/>
      <c r="V10" s="7"/>
    </row>
    <row r="11" spans="2:22" ht="18">
      <c r="B11" s="49">
        <v>44201</v>
      </c>
      <c r="C11" s="20"/>
      <c r="D11" s="4"/>
      <c r="E11" s="4"/>
      <c r="F11" s="4"/>
      <c r="G11" s="4"/>
      <c r="H11" s="4"/>
      <c r="I11" s="4"/>
      <c r="J11" s="4"/>
      <c r="K11" s="5"/>
      <c r="L11" s="5"/>
      <c r="M11" s="5">
        <v>200</v>
      </c>
      <c r="N11" s="5"/>
      <c r="O11" s="4"/>
      <c r="P11" s="4">
        <v>10000</v>
      </c>
      <c r="Q11" s="4"/>
      <c r="R11" s="4"/>
      <c r="S11" s="4"/>
      <c r="T11" s="4"/>
      <c r="U11" s="4"/>
      <c r="V11" s="7"/>
    </row>
    <row r="12" spans="2:22" ht="18">
      <c r="B12" s="49">
        <v>44202</v>
      </c>
      <c r="C12" s="20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4"/>
      <c r="P12" s="4">
        <v>39000</v>
      </c>
      <c r="Q12" s="4">
        <v>0</v>
      </c>
      <c r="R12" s="4">
        <v>2250</v>
      </c>
      <c r="S12" s="6"/>
      <c r="T12" s="6"/>
      <c r="U12" s="6"/>
      <c r="V12" s="7"/>
    </row>
    <row r="13" spans="2:22" ht="18">
      <c r="B13" s="49">
        <v>44203</v>
      </c>
      <c r="C13" s="21"/>
      <c r="D13" s="6"/>
      <c r="E13" s="6"/>
      <c r="F13" s="6"/>
      <c r="G13" s="6"/>
      <c r="H13" s="6"/>
      <c r="I13" s="6"/>
      <c r="J13" s="6"/>
      <c r="K13" s="8"/>
      <c r="L13" s="8"/>
      <c r="M13" s="8"/>
      <c r="N13" s="8"/>
      <c r="O13" s="6"/>
      <c r="P13" s="6"/>
      <c r="Q13" s="6">
        <v>5476</v>
      </c>
      <c r="R13" s="6"/>
      <c r="S13" s="6"/>
      <c r="T13" s="6"/>
      <c r="U13" s="6"/>
      <c r="V13" s="7"/>
    </row>
    <row r="14" spans="2:22" ht="18">
      <c r="B14" s="49">
        <v>44206</v>
      </c>
      <c r="C14" s="21"/>
      <c r="D14" s="6"/>
      <c r="E14" s="6"/>
      <c r="F14" s="6"/>
      <c r="G14" s="6"/>
      <c r="H14" s="6"/>
      <c r="I14" s="6"/>
      <c r="J14" s="6"/>
      <c r="K14" s="8"/>
      <c r="L14" s="8"/>
      <c r="M14" s="8"/>
      <c r="N14" s="8"/>
      <c r="O14" s="6"/>
      <c r="P14" s="6"/>
      <c r="Q14" s="6">
        <v>4900</v>
      </c>
      <c r="R14" s="6"/>
      <c r="S14" s="6"/>
      <c r="T14" s="6"/>
      <c r="U14" s="6"/>
      <c r="V14" s="7"/>
    </row>
    <row r="15" spans="2:22" ht="18">
      <c r="B15" s="49">
        <v>44207</v>
      </c>
      <c r="C15" s="21"/>
      <c r="D15" s="6"/>
      <c r="E15" s="6"/>
      <c r="F15" s="6"/>
      <c r="G15" s="6"/>
      <c r="H15" s="6"/>
      <c r="I15" s="6"/>
      <c r="J15" s="15"/>
      <c r="K15" s="8"/>
      <c r="L15" s="8"/>
      <c r="M15" s="8"/>
      <c r="N15" s="8"/>
      <c r="O15" s="6"/>
      <c r="P15" s="6"/>
      <c r="Q15" s="6">
        <v>8250</v>
      </c>
      <c r="R15" s="6"/>
      <c r="S15" s="6"/>
      <c r="T15" s="6"/>
      <c r="U15" s="6"/>
      <c r="V15" s="7"/>
    </row>
    <row r="16" spans="2:22" ht="18">
      <c r="B16" s="49">
        <v>44208</v>
      </c>
      <c r="C16" s="21"/>
      <c r="D16" s="6"/>
      <c r="E16" s="6"/>
      <c r="F16" s="6"/>
      <c r="G16" s="6"/>
      <c r="H16" s="6"/>
      <c r="I16" s="6"/>
      <c r="J16" s="6"/>
      <c r="K16" s="8"/>
      <c r="L16" s="8"/>
      <c r="M16" s="8"/>
      <c r="N16" s="8"/>
      <c r="O16" s="6"/>
      <c r="P16" s="6"/>
      <c r="Q16" s="4"/>
      <c r="R16" s="4"/>
      <c r="S16" s="4"/>
      <c r="T16" s="4"/>
      <c r="U16" s="4"/>
      <c r="V16" s="7"/>
    </row>
    <row r="17" spans="2:22" ht="18">
      <c r="B17" s="49">
        <v>44209</v>
      </c>
      <c r="C17" s="21"/>
      <c r="D17" s="6"/>
      <c r="E17" s="6"/>
      <c r="F17" s="6"/>
      <c r="G17" s="6"/>
      <c r="H17" s="6"/>
      <c r="I17" s="6"/>
      <c r="J17" s="4"/>
      <c r="K17" s="8"/>
      <c r="L17" s="8"/>
      <c r="M17" s="8"/>
      <c r="N17" s="8"/>
      <c r="O17" s="6"/>
      <c r="P17" s="6"/>
      <c r="Q17" s="6"/>
      <c r="R17" s="6">
        <v>37800</v>
      </c>
      <c r="S17" s="6"/>
      <c r="T17" s="6"/>
      <c r="U17" s="4"/>
      <c r="V17" s="7"/>
    </row>
    <row r="18" spans="2:22" ht="18">
      <c r="B18" s="49">
        <v>44210</v>
      </c>
      <c r="C18" s="21"/>
      <c r="D18" s="6"/>
      <c r="E18" s="6"/>
      <c r="F18" s="6"/>
      <c r="G18" s="6"/>
      <c r="H18" s="6"/>
      <c r="I18" s="6"/>
      <c r="J18" s="4"/>
      <c r="K18" s="8"/>
      <c r="L18" s="8"/>
      <c r="M18" s="8"/>
      <c r="N18" s="8"/>
      <c r="O18" s="6"/>
      <c r="P18" s="6"/>
      <c r="Q18" s="15"/>
      <c r="R18" s="6">
        <v>15000</v>
      </c>
      <c r="S18" s="6">
        <v>14200</v>
      </c>
      <c r="T18" s="6"/>
      <c r="U18" s="4"/>
      <c r="V18" s="7"/>
    </row>
    <row r="19" spans="2:22" ht="18">
      <c r="B19" s="49">
        <v>44213</v>
      </c>
      <c r="C19" s="21"/>
      <c r="D19" s="6"/>
      <c r="E19" s="6"/>
      <c r="F19" s="6"/>
      <c r="G19" s="6"/>
      <c r="H19" s="6"/>
      <c r="I19" s="6"/>
      <c r="J19" s="6"/>
      <c r="K19" s="8"/>
      <c r="L19" s="8"/>
      <c r="M19" s="8"/>
      <c r="N19" s="8"/>
      <c r="O19" s="6"/>
      <c r="P19" s="6"/>
      <c r="Q19" s="6"/>
      <c r="R19" s="6"/>
      <c r="S19" s="6"/>
      <c r="T19" s="6"/>
      <c r="U19" s="4"/>
      <c r="V19" s="7"/>
    </row>
    <row r="20" spans="2:22" ht="18">
      <c r="B20" s="49">
        <v>44214</v>
      </c>
      <c r="C20" s="21"/>
      <c r="D20" s="6"/>
      <c r="E20" s="6"/>
      <c r="F20" s="6"/>
      <c r="G20" s="6"/>
      <c r="H20" s="6"/>
      <c r="I20" s="6"/>
      <c r="J20" s="6"/>
      <c r="K20" s="8"/>
      <c r="L20" s="23"/>
      <c r="M20" s="8"/>
      <c r="N20" s="8"/>
      <c r="O20" s="6"/>
      <c r="P20" s="6"/>
      <c r="Q20" s="6"/>
      <c r="R20" s="4">
        <v>2250</v>
      </c>
      <c r="S20" s="4"/>
      <c r="T20" s="4"/>
      <c r="U20" s="4"/>
      <c r="V20" s="7"/>
    </row>
    <row r="21" spans="2:22" ht="18">
      <c r="B21" s="49">
        <v>44215</v>
      </c>
      <c r="C21" s="20"/>
      <c r="D21" s="4"/>
      <c r="E21" s="4"/>
      <c r="F21" s="4"/>
      <c r="G21" s="6"/>
      <c r="H21" s="6"/>
      <c r="I21" s="4"/>
      <c r="J21" s="6"/>
      <c r="K21" s="5"/>
      <c r="L21" s="5"/>
      <c r="M21" s="5"/>
      <c r="N21" s="5"/>
      <c r="O21" s="4"/>
      <c r="P21" s="4"/>
      <c r="Q21" s="4"/>
      <c r="R21" s="4">
        <v>7200</v>
      </c>
      <c r="S21" s="4"/>
      <c r="T21" s="4"/>
      <c r="U21" s="4"/>
      <c r="V21" s="7"/>
    </row>
    <row r="22" spans="2:22" ht="18">
      <c r="B22" s="49">
        <v>44216</v>
      </c>
      <c r="C22" s="21"/>
      <c r="D22" s="6"/>
      <c r="E22" s="6"/>
      <c r="F22" s="6"/>
      <c r="G22" s="6"/>
      <c r="H22" s="4"/>
      <c r="I22" s="6"/>
      <c r="J22" s="6"/>
      <c r="K22" s="8"/>
      <c r="L22" s="8"/>
      <c r="M22" s="8"/>
      <c r="N22" s="8"/>
      <c r="O22" s="6"/>
      <c r="P22" s="6"/>
      <c r="Q22" s="4"/>
      <c r="R22" s="6">
        <v>2900</v>
      </c>
      <c r="S22" s="6"/>
      <c r="T22" s="6"/>
      <c r="U22" s="4"/>
      <c r="V22" s="7"/>
    </row>
    <row r="23" spans="2:22" ht="18">
      <c r="B23" s="49">
        <v>44217</v>
      </c>
      <c r="C23" s="20"/>
      <c r="D23" s="4"/>
      <c r="E23" s="4"/>
      <c r="F23" s="4"/>
      <c r="G23" s="6"/>
      <c r="H23" s="6"/>
      <c r="I23" s="4"/>
      <c r="K23" s="5"/>
      <c r="L23" s="5"/>
      <c r="M23" s="5"/>
      <c r="N23" s="5"/>
      <c r="O23" s="4"/>
      <c r="P23" s="4"/>
      <c r="Q23" s="6">
        <v>1750</v>
      </c>
      <c r="R23" s="4">
        <v>2000</v>
      </c>
      <c r="S23" s="4"/>
      <c r="T23" s="4"/>
      <c r="U23" s="4"/>
      <c r="V23" s="7"/>
    </row>
    <row r="24" spans="2:22" ht="18">
      <c r="B24" s="49">
        <v>44220</v>
      </c>
      <c r="C24" s="18"/>
      <c r="D24" s="15"/>
      <c r="E24" s="13"/>
      <c r="F24" s="13"/>
      <c r="G24" s="6"/>
      <c r="H24" s="4"/>
      <c r="I24" s="13"/>
      <c r="J24" s="6"/>
      <c r="K24" s="14"/>
      <c r="L24" s="14"/>
      <c r="M24" s="14"/>
      <c r="N24" s="14"/>
      <c r="O24" s="13"/>
      <c r="P24" s="13">
        <v>11500</v>
      </c>
      <c r="Q24" s="4"/>
      <c r="R24" s="13">
        <v>300</v>
      </c>
      <c r="S24" s="13"/>
      <c r="T24" s="13"/>
      <c r="U24" s="13"/>
      <c r="V24" s="7"/>
    </row>
    <row r="25" spans="2:22" ht="18">
      <c r="B25" s="49">
        <v>44221</v>
      </c>
      <c r="C25" s="18"/>
      <c r="D25" s="13"/>
      <c r="E25" s="13"/>
      <c r="F25" s="13"/>
      <c r="G25" s="6"/>
      <c r="H25" s="13"/>
      <c r="I25" s="13"/>
      <c r="J25" s="6"/>
      <c r="K25" s="14"/>
      <c r="L25" s="14"/>
      <c r="M25" s="14"/>
      <c r="N25" s="14"/>
      <c r="O25" s="13"/>
      <c r="P25" s="13"/>
      <c r="Q25" s="13">
        <v>11550</v>
      </c>
      <c r="R25" s="13">
        <v>300</v>
      </c>
      <c r="S25" s="13"/>
      <c r="T25" s="13"/>
      <c r="U25" s="13"/>
      <c r="V25" s="7"/>
    </row>
    <row r="26" spans="2:22" ht="18">
      <c r="B26" s="49">
        <v>44222</v>
      </c>
      <c r="C26" s="18"/>
      <c r="D26" s="13"/>
      <c r="E26" s="13"/>
      <c r="F26" s="13"/>
      <c r="G26" s="6"/>
      <c r="H26" s="13"/>
      <c r="I26" s="13"/>
      <c r="J26" s="6"/>
      <c r="K26" s="14"/>
      <c r="L26" s="14"/>
      <c r="M26" s="14"/>
      <c r="N26" s="14"/>
      <c r="O26" s="13"/>
      <c r="P26" s="13"/>
      <c r="Q26" s="13"/>
      <c r="R26" s="13">
        <v>1000</v>
      </c>
      <c r="S26" s="13"/>
      <c r="T26" s="13"/>
      <c r="U26" s="13"/>
      <c r="V26" s="7"/>
    </row>
    <row r="27" spans="2:22" ht="18">
      <c r="B27" s="49">
        <v>44223</v>
      </c>
      <c r="C27" s="18"/>
      <c r="D27" s="13"/>
      <c r="E27" s="13"/>
      <c r="F27" s="13"/>
      <c r="G27" s="6"/>
      <c r="H27" s="13"/>
      <c r="I27" s="13"/>
      <c r="J27" s="6"/>
      <c r="K27" s="14"/>
      <c r="L27" s="14"/>
      <c r="M27" s="14"/>
      <c r="N27" s="14"/>
      <c r="O27" s="13"/>
      <c r="P27" s="13"/>
      <c r="Q27" s="13"/>
      <c r="R27" s="13"/>
      <c r="S27" s="13"/>
      <c r="T27" s="13"/>
      <c r="U27" s="13"/>
      <c r="V27" s="7"/>
    </row>
    <row r="28" spans="2:22" ht="18">
      <c r="B28" s="49">
        <v>44224</v>
      </c>
      <c r="C28" s="20"/>
      <c r="D28" s="13"/>
      <c r="E28" s="13"/>
      <c r="F28" s="13"/>
      <c r="G28" s="6"/>
      <c r="H28" s="13"/>
      <c r="I28" s="13"/>
      <c r="J28" s="4"/>
      <c r="K28" s="14"/>
      <c r="L28" s="14"/>
      <c r="M28" s="14"/>
      <c r="N28" s="14"/>
      <c r="O28" s="13"/>
      <c r="P28" s="13">
        <v>10000</v>
      </c>
      <c r="Q28" s="13">
        <v>13600</v>
      </c>
      <c r="R28" s="13">
        <v>1000</v>
      </c>
      <c r="S28" s="13">
        <v>5200</v>
      </c>
      <c r="T28" s="13"/>
      <c r="U28" s="13"/>
      <c r="V28" s="7"/>
    </row>
    <row r="29" spans="2:22" ht="18">
      <c r="B29" s="49">
        <v>44227</v>
      </c>
      <c r="C29" s="22"/>
      <c r="D29" s="13"/>
      <c r="E29" s="13"/>
      <c r="F29" s="13"/>
      <c r="G29" s="6"/>
      <c r="H29" s="13"/>
      <c r="I29" s="13"/>
      <c r="J29" s="13"/>
      <c r="K29" s="14"/>
      <c r="L29" s="14"/>
      <c r="M29" s="14"/>
      <c r="N29" s="14"/>
      <c r="O29" s="13"/>
      <c r="P29" s="13"/>
      <c r="Q29" s="13"/>
      <c r="R29" s="13"/>
      <c r="S29" s="13"/>
      <c r="T29" s="13"/>
      <c r="U29" s="13"/>
      <c r="V29" s="7"/>
    </row>
    <row r="30" spans="2:22" ht="18.75" thickBot="1">
      <c r="B30" s="19" t="s">
        <v>11</v>
      </c>
      <c r="C30" s="9">
        <f t="shared" ref="C30:V30" si="0">SUM(C9:C29)</f>
        <v>0</v>
      </c>
      <c r="D30" s="9">
        <f t="shared" si="0"/>
        <v>0</v>
      </c>
      <c r="E30" s="9">
        <f t="shared" si="0"/>
        <v>0</v>
      </c>
      <c r="F30" s="9">
        <f t="shared" si="0"/>
        <v>0</v>
      </c>
      <c r="G30" s="9">
        <f t="shared" si="0"/>
        <v>0</v>
      </c>
      <c r="H30" s="9">
        <f t="shared" si="0"/>
        <v>0</v>
      </c>
      <c r="I30" s="9">
        <f t="shared" si="0"/>
        <v>0</v>
      </c>
      <c r="J30" s="9">
        <f t="shared" si="0"/>
        <v>0</v>
      </c>
      <c r="K30" s="9">
        <f t="shared" si="0"/>
        <v>0</v>
      </c>
      <c r="L30" s="9">
        <f t="shared" si="0"/>
        <v>0</v>
      </c>
      <c r="M30" s="9">
        <f t="shared" si="0"/>
        <v>200</v>
      </c>
      <c r="N30" s="9">
        <f t="shared" si="0"/>
        <v>0</v>
      </c>
      <c r="O30" s="9">
        <f t="shared" si="0"/>
        <v>0</v>
      </c>
      <c r="P30" s="9">
        <f t="shared" si="0"/>
        <v>90500</v>
      </c>
      <c r="Q30" s="9">
        <f t="shared" si="0"/>
        <v>69288</v>
      </c>
      <c r="R30" s="9">
        <f t="shared" si="0"/>
        <v>72600</v>
      </c>
      <c r="S30" s="9">
        <f t="shared" si="0"/>
        <v>28400</v>
      </c>
      <c r="T30" s="9">
        <f t="shared" si="0"/>
        <v>0</v>
      </c>
      <c r="U30" s="9">
        <f t="shared" si="0"/>
        <v>0</v>
      </c>
      <c r="V30" s="9">
        <f t="shared" si="0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15" customHeight="1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15" customHeigh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 ht="17.25" customHeight="1">
      <c r="B37" s="119" t="s">
        <v>49</v>
      </c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</row>
    <row r="38" spans="2:22"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</row>
    <row r="39" spans="2:22" ht="15.75" thickBot="1">
      <c r="B39" s="1"/>
      <c r="C39" s="1"/>
      <c r="D39" s="1"/>
      <c r="E39" s="1"/>
      <c r="F39" s="1"/>
      <c r="G39" s="1"/>
      <c r="H39" s="1"/>
      <c r="I39" s="1"/>
      <c r="J39" s="16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2:22" ht="17.25" thickBot="1">
      <c r="B40" s="120" t="s">
        <v>0</v>
      </c>
      <c r="C40" s="121" t="s">
        <v>12</v>
      </c>
      <c r="D40" s="122" t="s">
        <v>1</v>
      </c>
      <c r="E40" s="79" t="s">
        <v>15</v>
      </c>
      <c r="F40" s="11"/>
      <c r="G40" s="121" t="s">
        <v>21</v>
      </c>
      <c r="H40" s="121" t="s">
        <v>2</v>
      </c>
      <c r="I40" s="123" t="s">
        <v>16</v>
      </c>
      <c r="J40" s="121" t="s">
        <v>3</v>
      </c>
      <c r="K40" s="125" t="s">
        <v>6</v>
      </c>
      <c r="L40" s="125"/>
      <c r="M40" s="125"/>
      <c r="N40" s="125"/>
      <c r="O40" s="121" t="s">
        <v>4</v>
      </c>
      <c r="P40" s="125" t="s">
        <v>5</v>
      </c>
      <c r="Q40" s="126" t="s">
        <v>19</v>
      </c>
      <c r="R40" s="126" t="s">
        <v>9</v>
      </c>
      <c r="S40" s="126" t="s">
        <v>10</v>
      </c>
      <c r="T40" s="126" t="s">
        <v>20</v>
      </c>
      <c r="U40" s="126" t="s">
        <v>18</v>
      </c>
      <c r="V40" s="126" t="s">
        <v>11</v>
      </c>
    </row>
    <row r="41" spans="2:22" ht="50.25" thickBot="1">
      <c r="B41" s="120"/>
      <c r="C41" s="121"/>
      <c r="D41" s="121"/>
      <c r="E41" s="80" t="s">
        <v>13</v>
      </c>
      <c r="F41" s="80" t="s">
        <v>14</v>
      </c>
      <c r="G41" s="121"/>
      <c r="H41" s="121"/>
      <c r="I41" s="124"/>
      <c r="J41" s="121"/>
      <c r="K41" s="81" t="s">
        <v>6</v>
      </c>
      <c r="L41" s="81" t="s">
        <v>17</v>
      </c>
      <c r="M41" s="81" t="s">
        <v>7</v>
      </c>
      <c r="N41" s="81" t="s">
        <v>8</v>
      </c>
      <c r="O41" s="121"/>
      <c r="P41" s="125"/>
      <c r="Q41" s="127"/>
      <c r="R41" s="127"/>
      <c r="S41" s="127"/>
      <c r="T41" s="127"/>
      <c r="U41" s="127"/>
      <c r="V41" s="127"/>
    </row>
    <row r="42" spans="2:22" ht="18">
      <c r="B42" s="49">
        <v>44228</v>
      </c>
      <c r="C42" s="20">
        <v>1000</v>
      </c>
      <c r="D42" s="4"/>
      <c r="E42" s="4"/>
      <c r="F42" s="4"/>
      <c r="G42" s="4"/>
      <c r="H42" s="4"/>
      <c r="I42" s="4"/>
      <c r="J42" s="4"/>
      <c r="K42" s="5"/>
      <c r="L42" s="5"/>
      <c r="M42" s="5"/>
      <c r="N42" s="5"/>
      <c r="O42" s="4"/>
      <c r="P42" s="4">
        <v>10000</v>
      </c>
      <c r="Q42" s="4">
        <v>7400</v>
      </c>
      <c r="R42" s="4">
        <v>1000</v>
      </c>
      <c r="S42" s="6"/>
      <c r="T42" s="6"/>
      <c r="U42" s="6"/>
      <c r="V42" s="7"/>
    </row>
    <row r="43" spans="2:22" ht="18">
      <c r="B43" s="49">
        <v>44229</v>
      </c>
      <c r="C43" s="21"/>
      <c r="D43" s="6"/>
      <c r="E43" s="6"/>
      <c r="F43" s="6"/>
      <c r="G43" s="6"/>
      <c r="H43" s="6"/>
      <c r="I43" s="6"/>
      <c r="J43" s="6"/>
      <c r="K43" s="8"/>
      <c r="L43" s="8"/>
      <c r="M43" s="8"/>
      <c r="N43" s="8"/>
      <c r="O43" s="6"/>
      <c r="P43" s="6"/>
      <c r="Q43" s="4">
        <v>0</v>
      </c>
      <c r="R43" s="4"/>
      <c r="S43" s="4"/>
      <c r="T43" s="4"/>
      <c r="U43" s="4"/>
      <c r="V43" s="7"/>
    </row>
    <row r="44" spans="2:22" ht="18">
      <c r="B44" s="49">
        <v>44230</v>
      </c>
      <c r="C44" s="20"/>
      <c r="D44" s="4"/>
      <c r="E44" s="4"/>
      <c r="F44" s="4"/>
      <c r="G44" s="4"/>
      <c r="H44" s="4"/>
      <c r="I44" s="4"/>
      <c r="J44" s="4"/>
      <c r="K44" s="5"/>
      <c r="L44" s="5"/>
      <c r="M44" s="5"/>
      <c r="N44" s="5"/>
      <c r="O44" s="4"/>
      <c r="P44" s="4"/>
      <c r="Q44" s="4">
        <v>1750</v>
      </c>
      <c r="R44" s="4">
        <v>1600</v>
      </c>
      <c r="S44" s="4"/>
      <c r="T44" s="4"/>
      <c r="U44" s="4"/>
      <c r="V44" s="7"/>
    </row>
    <row r="45" spans="2:22" ht="18">
      <c r="B45" s="49">
        <v>44231</v>
      </c>
      <c r="C45" s="20"/>
      <c r="D45" s="4"/>
      <c r="E45" s="4"/>
      <c r="F45" s="4"/>
      <c r="G45" s="4"/>
      <c r="H45" s="4"/>
      <c r="I45" s="4"/>
      <c r="J45" s="4"/>
      <c r="K45" s="5"/>
      <c r="L45" s="5"/>
      <c r="M45" s="5"/>
      <c r="N45" s="5"/>
      <c r="O45" s="4"/>
      <c r="P45" s="4">
        <v>149000</v>
      </c>
      <c r="Q45" s="4">
        <v>3810</v>
      </c>
      <c r="R45" s="4"/>
      <c r="S45" s="6"/>
      <c r="T45" s="6"/>
      <c r="U45" s="6"/>
      <c r="V45" s="7"/>
    </row>
    <row r="46" spans="2:22" ht="18">
      <c r="B46" s="49">
        <v>44234</v>
      </c>
      <c r="C46" s="21"/>
      <c r="D46" s="6"/>
      <c r="E46" s="6"/>
      <c r="F46" s="6"/>
      <c r="G46" s="6"/>
      <c r="H46" s="6"/>
      <c r="I46" s="6"/>
      <c r="J46" s="6"/>
      <c r="K46" s="8"/>
      <c r="L46" s="8"/>
      <c r="M46" s="8"/>
      <c r="N46" s="8"/>
      <c r="O46" s="6"/>
      <c r="P46" s="6"/>
      <c r="Q46" s="6">
        <v>0</v>
      </c>
      <c r="R46" s="6"/>
      <c r="S46" s="6"/>
      <c r="T46" s="6"/>
      <c r="U46" s="6"/>
      <c r="V46" s="7"/>
    </row>
    <row r="47" spans="2:22" ht="18">
      <c r="B47" s="49">
        <v>44235</v>
      </c>
      <c r="C47" s="21">
        <v>450</v>
      </c>
      <c r="D47" s="6"/>
      <c r="E47" s="6"/>
      <c r="F47" s="6"/>
      <c r="G47" s="6"/>
      <c r="H47" s="6"/>
      <c r="I47" s="6"/>
      <c r="J47" s="6"/>
      <c r="K47" s="8"/>
      <c r="L47" s="8"/>
      <c r="M47" s="8"/>
      <c r="N47" s="8"/>
      <c r="O47" s="6"/>
      <c r="P47" s="6"/>
      <c r="Q47" s="6">
        <v>9400</v>
      </c>
      <c r="R47" s="6">
        <v>300</v>
      </c>
      <c r="S47" s="6">
        <v>2700</v>
      </c>
      <c r="T47" s="6"/>
      <c r="U47" s="6"/>
      <c r="V47" s="7"/>
    </row>
    <row r="48" spans="2:22" ht="18">
      <c r="B48" s="49">
        <v>44236</v>
      </c>
      <c r="C48" s="21">
        <v>400</v>
      </c>
      <c r="D48" s="6"/>
      <c r="E48" s="6"/>
      <c r="F48" s="6"/>
      <c r="G48" s="6"/>
      <c r="H48" s="6"/>
      <c r="I48" s="6"/>
      <c r="J48" s="15"/>
      <c r="K48" s="8"/>
      <c r="L48" s="8"/>
      <c r="M48" s="8"/>
      <c r="N48" s="8"/>
      <c r="O48" s="6"/>
      <c r="P48" s="6"/>
      <c r="Q48" s="6">
        <v>18050</v>
      </c>
      <c r="R48" s="6">
        <v>300</v>
      </c>
      <c r="S48" s="6"/>
      <c r="T48" s="6"/>
      <c r="U48" s="6"/>
      <c r="V48" s="7"/>
    </row>
    <row r="49" spans="2:22" ht="18">
      <c r="B49" s="49">
        <v>44237</v>
      </c>
      <c r="C49" s="21">
        <v>200</v>
      </c>
      <c r="D49" s="6"/>
      <c r="E49" s="6"/>
      <c r="F49" s="6"/>
      <c r="G49" s="6"/>
      <c r="H49" s="6"/>
      <c r="I49" s="6"/>
      <c r="J49" s="6"/>
      <c r="K49" s="8"/>
      <c r="L49" s="8"/>
      <c r="M49" s="8"/>
      <c r="N49" s="8"/>
      <c r="O49" s="6"/>
      <c r="P49" s="6"/>
      <c r="Q49" s="4">
        <v>0</v>
      </c>
      <c r="R49" s="4">
        <v>0</v>
      </c>
      <c r="S49" s="4">
        <v>4000</v>
      </c>
      <c r="T49" s="4"/>
      <c r="U49" s="4"/>
      <c r="V49" s="7"/>
    </row>
    <row r="50" spans="2:22" ht="18">
      <c r="B50" s="49">
        <v>44238</v>
      </c>
      <c r="C50" s="21"/>
      <c r="D50" s="6"/>
      <c r="E50" s="6"/>
      <c r="F50" s="6"/>
      <c r="G50" s="6"/>
      <c r="H50" s="6"/>
      <c r="I50" s="6"/>
      <c r="J50" s="4"/>
      <c r="K50" s="8"/>
      <c r="L50" s="8"/>
      <c r="M50" s="8"/>
      <c r="N50" s="8"/>
      <c r="O50" s="6"/>
      <c r="P50" s="6"/>
      <c r="Q50" s="6">
        <v>9800</v>
      </c>
      <c r="R50" s="6"/>
      <c r="S50" s="6"/>
      <c r="T50" s="6"/>
      <c r="U50" s="4"/>
      <c r="V50" s="7"/>
    </row>
    <row r="51" spans="2:22" ht="18">
      <c r="B51" s="49">
        <v>44241</v>
      </c>
      <c r="C51" s="21"/>
      <c r="D51" s="6"/>
      <c r="E51" s="6"/>
      <c r="F51" s="6"/>
      <c r="G51" s="6"/>
      <c r="H51" s="6"/>
      <c r="I51" s="6"/>
      <c r="J51" s="4"/>
      <c r="K51" s="8"/>
      <c r="L51" s="8"/>
      <c r="M51" s="8"/>
      <c r="N51" s="8"/>
      <c r="O51" s="6"/>
      <c r="P51" s="6"/>
      <c r="Q51" s="15"/>
      <c r="R51" s="6"/>
      <c r="S51" s="6">
        <v>2700</v>
      </c>
      <c r="T51" s="6"/>
      <c r="U51" s="4"/>
      <c r="V51" s="7"/>
    </row>
    <row r="52" spans="2:22" ht="18">
      <c r="B52" s="49">
        <v>44242</v>
      </c>
      <c r="C52" s="21"/>
      <c r="D52" s="6"/>
      <c r="E52" s="6"/>
      <c r="F52" s="6"/>
      <c r="G52" s="6"/>
      <c r="H52" s="6"/>
      <c r="I52" s="6"/>
      <c r="J52" s="6"/>
      <c r="K52" s="8"/>
      <c r="L52" s="8"/>
      <c r="M52" s="8"/>
      <c r="N52" s="8"/>
      <c r="O52" s="6"/>
      <c r="P52" s="6"/>
      <c r="Q52" s="6"/>
      <c r="R52" s="6"/>
      <c r="S52" s="6">
        <v>427500</v>
      </c>
      <c r="T52" s="6"/>
      <c r="U52" s="4"/>
      <c r="V52" s="7"/>
    </row>
    <row r="53" spans="2:22" ht="18">
      <c r="B53" s="49">
        <v>44243</v>
      </c>
      <c r="C53" s="21"/>
      <c r="D53" s="6"/>
      <c r="E53" s="6"/>
      <c r="F53" s="6"/>
      <c r="G53" s="6"/>
      <c r="H53" s="6"/>
      <c r="I53" s="6"/>
      <c r="J53" s="6"/>
      <c r="K53" s="8"/>
      <c r="L53" s="23"/>
      <c r="M53" s="8"/>
      <c r="N53" s="8"/>
      <c r="O53" s="6"/>
      <c r="P53" s="6">
        <v>20000</v>
      </c>
      <c r="Q53" s="6">
        <v>4000</v>
      </c>
      <c r="R53" s="4">
        <v>300</v>
      </c>
      <c r="S53" s="4">
        <v>26500</v>
      </c>
      <c r="T53" s="4"/>
      <c r="U53" s="4"/>
      <c r="V53" s="7"/>
    </row>
    <row r="54" spans="2:22" ht="18">
      <c r="B54" s="49">
        <v>44244</v>
      </c>
      <c r="C54" s="20">
        <v>200</v>
      </c>
      <c r="D54" s="4"/>
      <c r="E54" s="4"/>
      <c r="F54" s="4"/>
      <c r="G54" s="6"/>
      <c r="H54" s="6"/>
      <c r="I54" s="4"/>
      <c r="J54" s="6"/>
      <c r="K54" s="5"/>
      <c r="L54" s="5"/>
      <c r="M54" s="5"/>
      <c r="N54" s="5"/>
      <c r="O54" s="4"/>
      <c r="P54" s="4"/>
      <c r="Q54" s="4">
        <v>3500</v>
      </c>
      <c r="R54" s="4">
        <v>300</v>
      </c>
      <c r="S54" s="4"/>
      <c r="T54" s="4"/>
      <c r="U54" s="4"/>
      <c r="V54" s="7"/>
    </row>
    <row r="55" spans="2:22" ht="18">
      <c r="B55" s="49">
        <v>44245</v>
      </c>
      <c r="C55" s="21"/>
      <c r="D55" s="6"/>
      <c r="E55" s="6"/>
      <c r="F55" s="6"/>
      <c r="G55" s="6"/>
      <c r="H55" s="4"/>
      <c r="I55" s="6"/>
      <c r="J55" s="6"/>
      <c r="K55" s="8"/>
      <c r="L55" s="8"/>
      <c r="M55" s="8"/>
      <c r="N55" s="8"/>
      <c r="O55" s="6"/>
      <c r="P55" s="6"/>
      <c r="Q55" s="4">
        <v>4000</v>
      </c>
      <c r="R55" s="6"/>
      <c r="S55" s="6">
        <v>4000</v>
      </c>
      <c r="T55" s="6"/>
      <c r="U55" s="4"/>
      <c r="V55" s="7"/>
    </row>
    <row r="56" spans="2:22" ht="18">
      <c r="B56" s="49">
        <v>44248</v>
      </c>
      <c r="C56" s="20"/>
      <c r="D56" s="4"/>
      <c r="E56" s="4"/>
      <c r="F56" s="4"/>
      <c r="G56" s="6"/>
      <c r="H56" s="6"/>
      <c r="I56" s="4"/>
      <c r="K56" s="5"/>
      <c r="L56" s="5"/>
      <c r="M56" s="5"/>
      <c r="N56" s="5"/>
      <c r="O56" s="4"/>
      <c r="P56" s="4"/>
      <c r="Q56" s="6">
        <v>14350</v>
      </c>
      <c r="R56" s="4">
        <v>300</v>
      </c>
      <c r="S56" s="4">
        <v>17100</v>
      </c>
      <c r="T56" s="4"/>
      <c r="U56" s="4"/>
      <c r="V56" s="7"/>
    </row>
    <row r="57" spans="2:22" ht="18">
      <c r="B57" s="49">
        <v>44249</v>
      </c>
      <c r="C57" s="18"/>
      <c r="D57" s="15"/>
      <c r="E57" s="13"/>
      <c r="F57" s="13"/>
      <c r="G57" s="6"/>
      <c r="H57" s="4"/>
      <c r="I57" s="13"/>
      <c r="J57" s="6"/>
      <c r="K57" s="14"/>
      <c r="L57" s="14"/>
      <c r="M57" s="14"/>
      <c r="N57" s="14"/>
      <c r="O57" s="13"/>
      <c r="P57" s="13">
        <v>35000</v>
      </c>
      <c r="Q57" s="4">
        <v>1750</v>
      </c>
      <c r="R57" s="13">
        <v>0</v>
      </c>
      <c r="S57" s="13">
        <v>5200</v>
      </c>
      <c r="T57" s="13"/>
      <c r="U57" s="13"/>
      <c r="V57" s="7"/>
    </row>
    <row r="58" spans="2:22" ht="18">
      <c r="B58" s="49">
        <v>44250</v>
      </c>
      <c r="C58" s="18"/>
      <c r="D58" s="13"/>
      <c r="E58" s="13"/>
      <c r="F58" s="13"/>
      <c r="G58" s="6"/>
      <c r="H58" s="13"/>
      <c r="I58" s="13"/>
      <c r="J58" s="6"/>
      <c r="K58" s="14"/>
      <c r="L58" s="14"/>
      <c r="M58" s="14"/>
      <c r="N58" s="14"/>
      <c r="O58" s="13"/>
      <c r="P58" s="13">
        <v>30000</v>
      </c>
      <c r="Q58" s="13">
        <v>0</v>
      </c>
      <c r="R58" s="13">
        <v>0</v>
      </c>
      <c r="S58" s="13">
        <v>0</v>
      </c>
      <c r="T58" s="13"/>
      <c r="U58" s="13"/>
      <c r="V58" s="7"/>
    </row>
    <row r="59" spans="2:22" ht="18">
      <c r="B59" s="49">
        <v>44251</v>
      </c>
      <c r="C59" s="18"/>
      <c r="D59" s="13"/>
      <c r="E59" s="13"/>
      <c r="F59" s="13"/>
      <c r="G59" s="6"/>
      <c r="H59" s="13"/>
      <c r="I59" s="13"/>
      <c r="J59" s="6"/>
      <c r="K59" s="14"/>
      <c r="L59" s="14"/>
      <c r="M59" s="14"/>
      <c r="N59" s="14"/>
      <c r="O59" s="13"/>
      <c r="P59" s="13"/>
      <c r="Q59" s="13">
        <v>0</v>
      </c>
      <c r="R59" s="13"/>
      <c r="S59" s="13"/>
      <c r="T59" s="13"/>
      <c r="U59" s="13"/>
      <c r="V59" s="7"/>
    </row>
    <row r="60" spans="2:22" ht="18">
      <c r="B60" s="49">
        <v>44252</v>
      </c>
      <c r="C60" s="18"/>
      <c r="D60" s="13"/>
      <c r="E60" s="13"/>
      <c r="F60" s="13"/>
      <c r="G60" s="6"/>
      <c r="H60" s="13"/>
      <c r="I60" s="13"/>
      <c r="J60" s="6"/>
      <c r="K60" s="14"/>
      <c r="L60" s="14"/>
      <c r="M60" s="14"/>
      <c r="N60" s="14"/>
      <c r="O60" s="13"/>
      <c r="P60" s="13">
        <v>70000</v>
      </c>
      <c r="Q60" s="13"/>
      <c r="R60" s="13">
        <v>3500</v>
      </c>
      <c r="S60" s="13"/>
      <c r="T60" s="13"/>
      <c r="U60" s="13"/>
      <c r="V60" s="7"/>
    </row>
    <row r="61" spans="2:22" ht="18">
      <c r="B61" s="49">
        <v>44255</v>
      </c>
      <c r="C61" s="20"/>
      <c r="D61" s="13"/>
      <c r="E61" s="13"/>
      <c r="F61" s="13"/>
      <c r="G61" s="6"/>
      <c r="H61" s="13"/>
      <c r="I61" s="13"/>
      <c r="J61" s="4"/>
      <c r="K61" s="14"/>
      <c r="L61" s="14"/>
      <c r="M61" s="14"/>
      <c r="N61" s="14"/>
      <c r="O61" s="13"/>
      <c r="P61" s="13">
        <v>20000</v>
      </c>
      <c r="Q61" s="13"/>
      <c r="R61" s="13">
        <v>3500</v>
      </c>
      <c r="S61" s="13"/>
      <c r="T61" s="13"/>
      <c r="U61" s="13"/>
      <c r="V61" s="7"/>
    </row>
    <row r="62" spans="2:22" ht="18">
      <c r="B62" s="3"/>
      <c r="C62" s="22"/>
      <c r="D62" s="13"/>
      <c r="E62" s="13"/>
      <c r="F62" s="13"/>
      <c r="G62" s="6"/>
      <c r="H62" s="13"/>
      <c r="I62" s="13"/>
      <c r="J62" s="13"/>
      <c r="K62" s="14"/>
      <c r="L62" s="14"/>
      <c r="M62" s="14"/>
      <c r="N62" s="14"/>
      <c r="O62" s="13"/>
      <c r="P62" s="13"/>
      <c r="Q62" s="13"/>
      <c r="R62" s="13"/>
      <c r="S62" s="13"/>
      <c r="T62" s="13"/>
      <c r="U62" s="13"/>
      <c r="V62" s="7"/>
    </row>
    <row r="63" spans="2:22" ht="18.75" thickBot="1">
      <c r="B63" s="19" t="s">
        <v>11</v>
      </c>
      <c r="C63" s="9">
        <f t="shared" ref="C63:V63" si="1">SUM(C42:C62)</f>
        <v>2250</v>
      </c>
      <c r="D63" s="9">
        <f t="shared" si="1"/>
        <v>0</v>
      </c>
      <c r="E63" s="9">
        <f t="shared" si="1"/>
        <v>0</v>
      </c>
      <c r="F63" s="9">
        <f t="shared" si="1"/>
        <v>0</v>
      </c>
      <c r="G63" s="9">
        <f t="shared" si="1"/>
        <v>0</v>
      </c>
      <c r="H63" s="9">
        <f t="shared" si="1"/>
        <v>0</v>
      </c>
      <c r="I63" s="9">
        <f t="shared" si="1"/>
        <v>0</v>
      </c>
      <c r="J63" s="9">
        <f t="shared" si="1"/>
        <v>0</v>
      </c>
      <c r="K63" s="9">
        <f t="shared" si="1"/>
        <v>0</v>
      </c>
      <c r="L63" s="9">
        <f t="shared" si="1"/>
        <v>0</v>
      </c>
      <c r="M63" s="9">
        <f t="shared" si="1"/>
        <v>0</v>
      </c>
      <c r="N63" s="9">
        <f t="shared" si="1"/>
        <v>0</v>
      </c>
      <c r="O63" s="9">
        <f t="shared" si="1"/>
        <v>0</v>
      </c>
      <c r="P63" s="9">
        <f t="shared" si="1"/>
        <v>334000</v>
      </c>
      <c r="Q63" s="9">
        <f t="shared" si="1"/>
        <v>77810</v>
      </c>
      <c r="R63" s="9">
        <f t="shared" si="1"/>
        <v>11100</v>
      </c>
      <c r="S63" s="9">
        <f t="shared" si="1"/>
        <v>489700</v>
      </c>
      <c r="T63" s="9">
        <f t="shared" si="1"/>
        <v>0</v>
      </c>
      <c r="U63" s="9">
        <f t="shared" si="1"/>
        <v>0</v>
      </c>
      <c r="V63" s="9">
        <f t="shared" si="1"/>
        <v>0</v>
      </c>
    </row>
    <row r="66" spans="2:22">
      <c r="B66" s="119" t="s">
        <v>38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</row>
    <row r="67" spans="2:22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</row>
    <row r="68" spans="2:22" ht="15.75" thickBot="1">
      <c r="B68" s="1"/>
      <c r="C68" s="1"/>
      <c r="D68" s="1"/>
      <c r="E68" s="1"/>
      <c r="F68" s="1"/>
      <c r="G68" s="1"/>
      <c r="H68" s="1"/>
      <c r="I68" s="1"/>
      <c r="J68" s="1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2:22" ht="17.25" thickBot="1">
      <c r="B69" s="120" t="s">
        <v>0</v>
      </c>
      <c r="C69" s="121" t="s">
        <v>12</v>
      </c>
      <c r="D69" s="122" t="s">
        <v>1</v>
      </c>
      <c r="E69" s="79" t="s">
        <v>15</v>
      </c>
      <c r="F69" s="11"/>
      <c r="G69" s="121" t="s">
        <v>21</v>
      </c>
      <c r="H69" s="121" t="s">
        <v>2</v>
      </c>
      <c r="I69" s="123" t="s">
        <v>16</v>
      </c>
      <c r="J69" s="121" t="s">
        <v>3</v>
      </c>
      <c r="K69" s="125" t="s">
        <v>6</v>
      </c>
      <c r="L69" s="125"/>
      <c r="M69" s="125"/>
      <c r="N69" s="125"/>
      <c r="O69" s="121" t="s">
        <v>4</v>
      </c>
      <c r="P69" s="125" t="s">
        <v>5</v>
      </c>
      <c r="Q69" s="126" t="s">
        <v>19</v>
      </c>
      <c r="R69" s="126" t="s">
        <v>9</v>
      </c>
      <c r="S69" s="126" t="s">
        <v>10</v>
      </c>
      <c r="T69" s="126" t="s">
        <v>20</v>
      </c>
      <c r="U69" s="126" t="s">
        <v>18</v>
      </c>
      <c r="V69" s="126" t="s">
        <v>11</v>
      </c>
    </row>
    <row r="70" spans="2:22" ht="50.25" thickBot="1">
      <c r="B70" s="120"/>
      <c r="C70" s="121"/>
      <c r="D70" s="121"/>
      <c r="E70" s="80" t="s">
        <v>13</v>
      </c>
      <c r="F70" s="80" t="s">
        <v>14</v>
      </c>
      <c r="G70" s="121"/>
      <c r="H70" s="121"/>
      <c r="I70" s="124"/>
      <c r="J70" s="121"/>
      <c r="K70" s="81" t="s">
        <v>6</v>
      </c>
      <c r="L70" s="81" t="s">
        <v>17</v>
      </c>
      <c r="M70" s="81" t="s">
        <v>7</v>
      </c>
      <c r="N70" s="81" t="s">
        <v>8</v>
      </c>
      <c r="O70" s="121"/>
      <c r="P70" s="125"/>
      <c r="Q70" s="127"/>
      <c r="R70" s="127"/>
      <c r="S70" s="127"/>
      <c r="T70" s="127"/>
      <c r="U70" s="127"/>
      <c r="V70" s="127"/>
    </row>
    <row r="71" spans="2:22" ht="18">
      <c r="B71" s="49">
        <v>44256</v>
      </c>
      <c r="C71" s="20"/>
      <c r="D71" s="4"/>
      <c r="E71" s="4"/>
      <c r="F71" s="4"/>
      <c r="G71" s="4"/>
      <c r="H71" s="4"/>
      <c r="I71" s="4"/>
      <c r="J71" s="4"/>
      <c r="K71" s="5"/>
      <c r="L71" s="5"/>
      <c r="M71" s="5">
        <v>200</v>
      </c>
      <c r="N71" s="5"/>
      <c r="O71" s="4"/>
      <c r="P71" s="4">
        <v>10000</v>
      </c>
      <c r="Q71" s="4">
        <v>1750</v>
      </c>
      <c r="R71" s="4"/>
      <c r="S71" s="6">
        <v>2700</v>
      </c>
      <c r="T71" s="6"/>
      <c r="U71" s="6"/>
      <c r="V71" s="7"/>
    </row>
    <row r="72" spans="2:22" ht="18">
      <c r="B72" s="49">
        <v>44257</v>
      </c>
      <c r="C72" s="21"/>
      <c r="D72" s="6"/>
      <c r="E72" s="6"/>
      <c r="F72" s="6"/>
      <c r="G72" s="6"/>
      <c r="H72" s="6"/>
      <c r="I72" s="6"/>
      <c r="J72" s="6"/>
      <c r="K72" s="8"/>
      <c r="L72" s="8"/>
      <c r="M72" s="8"/>
      <c r="N72" s="8"/>
      <c r="O72" s="6"/>
      <c r="P72" s="6"/>
      <c r="Q72" s="4">
        <v>22650</v>
      </c>
      <c r="R72" s="4"/>
      <c r="S72" s="4"/>
      <c r="T72" s="4"/>
      <c r="U72" s="4"/>
      <c r="V72" s="7"/>
    </row>
    <row r="73" spans="2:22" ht="18">
      <c r="B73" s="49">
        <v>44258</v>
      </c>
      <c r="C73" s="20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4"/>
      <c r="P73" s="4"/>
      <c r="Q73" s="4">
        <v>4000</v>
      </c>
      <c r="R73" s="4">
        <v>1200</v>
      </c>
      <c r="S73" s="4"/>
      <c r="T73" s="4"/>
      <c r="U73" s="4"/>
      <c r="V73" s="7"/>
    </row>
    <row r="74" spans="2:22" ht="18">
      <c r="B74" s="49">
        <v>44259</v>
      </c>
      <c r="C74" s="20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4"/>
      <c r="P74" s="4"/>
      <c r="Q74" s="4"/>
      <c r="R74" s="4"/>
      <c r="S74" s="6">
        <v>2700</v>
      </c>
      <c r="T74" s="6"/>
      <c r="U74" s="6"/>
      <c r="V74" s="7"/>
    </row>
    <row r="75" spans="2:22" ht="18">
      <c r="B75" s="49">
        <v>44262</v>
      </c>
      <c r="C75" s="21"/>
      <c r="D75" s="6"/>
      <c r="E75" s="6"/>
      <c r="F75" s="6"/>
      <c r="G75" s="6"/>
      <c r="H75" s="6"/>
      <c r="I75" s="6"/>
      <c r="J75" s="6"/>
      <c r="K75" s="8"/>
      <c r="L75" s="8"/>
      <c r="M75" s="8">
        <v>400</v>
      </c>
      <c r="N75" s="8"/>
      <c r="O75" s="6"/>
      <c r="P75" s="6"/>
      <c r="Q75" s="6">
        <v>10938</v>
      </c>
      <c r="R75" s="6"/>
      <c r="S75" s="6">
        <v>2700</v>
      </c>
      <c r="T75" s="6"/>
      <c r="U75" s="6"/>
      <c r="V75" s="7"/>
    </row>
    <row r="76" spans="2:22" ht="18">
      <c r="B76" s="49">
        <v>44263</v>
      </c>
      <c r="C76" s="21"/>
      <c r="D76" s="6"/>
      <c r="E76" s="6"/>
      <c r="F76" s="6"/>
      <c r="G76" s="6"/>
      <c r="H76" s="6"/>
      <c r="I76" s="6"/>
      <c r="J76" s="6"/>
      <c r="K76" s="8"/>
      <c r="L76" s="8"/>
      <c r="M76" s="8"/>
      <c r="N76" s="8"/>
      <c r="O76" s="6"/>
      <c r="P76" s="6">
        <v>20000</v>
      </c>
      <c r="Q76" s="6"/>
      <c r="R76" s="6"/>
      <c r="S76" s="6"/>
      <c r="T76" s="6"/>
      <c r="U76" s="6"/>
      <c r="V76" s="7"/>
    </row>
    <row r="77" spans="2:22" ht="18">
      <c r="B77" s="49">
        <v>44264</v>
      </c>
      <c r="C77" s="21"/>
      <c r="D77" s="6"/>
      <c r="E77" s="6"/>
      <c r="F77" s="6"/>
      <c r="G77" s="6"/>
      <c r="H77" s="6"/>
      <c r="I77" s="6"/>
      <c r="J77" s="15"/>
      <c r="K77" s="8"/>
      <c r="L77" s="8"/>
      <c r="M77" s="8">
        <v>0</v>
      </c>
      <c r="N77" s="8">
        <v>0</v>
      </c>
      <c r="O77" s="6">
        <v>0</v>
      </c>
      <c r="P77" s="6">
        <v>0</v>
      </c>
      <c r="Q77" s="6"/>
      <c r="R77" s="6">
        <v>0</v>
      </c>
      <c r="S77" s="6">
        <v>0</v>
      </c>
      <c r="T77" s="6"/>
      <c r="U77" s="6"/>
      <c r="V77" s="7"/>
    </row>
    <row r="78" spans="2:22" ht="18">
      <c r="B78" s="49">
        <v>44265</v>
      </c>
      <c r="C78" s="21"/>
      <c r="D78" s="6"/>
      <c r="E78" s="6"/>
      <c r="F78" s="6"/>
      <c r="G78" s="6"/>
      <c r="H78" s="6"/>
      <c r="I78" s="6"/>
      <c r="J78" s="6"/>
      <c r="K78" s="8"/>
      <c r="L78" s="8"/>
      <c r="M78" s="8"/>
      <c r="N78" s="8"/>
      <c r="O78" s="6"/>
      <c r="P78" s="6"/>
      <c r="Q78" s="4"/>
      <c r="R78" s="4">
        <v>31150</v>
      </c>
      <c r="S78" s="4">
        <v>600</v>
      </c>
      <c r="T78" s="4"/>
      <c r="U78" s="4"/>
      <c r="V78" s="7"/>
    </row>
    <row r="79" spans="2:22" ht="18">
      <c r="B79" s="49">
        <v>44266</v>
      </c>
      <c r="C79" s="21"/>
      <c r="D79" s="6"/>
      <c r="E79" s="6"/>
      <c r="F79" s="6"/>
      <c r="G79" s="6"/>
      <c r="H79" s="6"/>
      <c r="I79" s="6"/>
      <c r="J79" s="4"/>
      <c r="K79" s="8"/>
      <c r="L79" s="8"/>
      <c r="M79" s="8"/>
      <c r="N79" s="8"/>
      <c r="O79" s="6"/>
      <c r="P79" s="6"/>
      <c r="Q79" s="6"/>
      <c r="R79" s="6"/>
      <c r="S79" s="6"/>
      <c r="T79" s="6"/>
      <c r="U79" s="4"/>
      <c r="V79" s="7"/>
    </row>
    <row r="80" spans="2:22" ht="18">
      <c r="B80" s="49">
        <v>44269</v>
      </c>
      <c r="C80" s="21"/>
      <c r="D80" s="6"/>
      <c r="E80" s="6"/>
      <c r="F80" s="6"/>
      <c r="G80" s="6"/>
      <c r="H80" s="6"/>
      <c r="I80" s="6"/>
      <c r="J80" s="4"/>
      <c r="K80" s="8"/>
      <c r="L80" s="8"/>
      <c r="M80" s="8"/>
      <c r="N80" s="8"/>
      <c r="O80" s="6"/>
      <c r="P80" s="6"/>
      <c r="Q80" s="15"/>
      <c r="R80" s="6"/>
      <c r="S80" s="6"/>
      <c r="T80" s="6"/>
      <c r="U80" s="4"/>
      <c r="V80" s="7"/>
    </row>
    <row r="81" spans="2:22" ht="18">
      <c r="B81" s="49">
        <v>44270</v>
      </c>
      <c r="C81" s="21">
        <v>0</v>
      </c>
      <c r="D81" s="6">
        <v>0</v>
      </c>
      <c r="E81" s="6"/>
      <c r="F81" s="6"/>
      <c r="G81" s="6"/>
      <c r="H81" s="6"/>
      <c r="I81" s="6"/>
      <c r="J81" s="6"/>
      <c r="K81" s="8"/>
      <c r="L81" s="8"/>
      <c r="M81" s="8"/>
      <c r="N81" s="8"/>
      <c r="O81" s="6"/>
      <c r="P81" s="6"/>
      <c r="Q81" s="6"/>
      <c r="R81" s="6"/>
      <c r="S81" s="6"/>
      <c r="T81" s="6"/>
      <c r="U81" s="4"/>
      <c r="V81" s="7"/>
    </row>
    <row r="82" spans="2:22" ht="18">
      <c r="B82" s="49">
        <v>44271</v>
      </c>
      <c r="C82" s="21"/>
      <c r="D82" s="6"/>
      <c r="E82" s="6"/>
      <c r="F82" s="6"/>
      <c r="G82" s="6"/>
      <c r="H82" s="6"/>
      <c r="I82" s="6"/>
      <c r="J82" s="6"/>
      <c r="K82" s="8"/>
      <c r="L82" s="23"/>
      <c r="M82" s="8"/>
      <c r="N82" s="8"/>
      <c r="O82" s="6"/>
      <c r="P82" s="6"/>
      <c r="Q82" s="6">
        <v>4900</v>
      </c>
      <c r="R82" s="4"/>
      <c r="S82" s="4"/>
      <c r="T82" s="4"/>
      <c r="U82" s="4"/>
      <c r="V82" s="7"/>
    </row>
    <row r="83" spans="2:22" ht="18">
      <c r="B83" s="49"/>
      <c r="C83" s="20"/>
      <c r="D83" s="4"/>
      <c r="E83" s="4"/>
      <c r="F83" s="4"/>
      <c r="G83" s="6"/>
      <c r="H83" s="6"/>
      <c r="I83" s="4"/>
      <c r="J83" s="6"/>
      <c r="K83" s="5"/>
      <c r="L83" s="5"/>
      <c r="M83" s="5"/>
      <c r="N83" s="5"/>
      <c r="O83" s="4"/>
      <c r="P83" s="4"/>
      <c r="Q83" s="4"/>
      <c r="R83" s="4"/>
      <c r="S83" s="4"/>
      <c r="T83" s="4"/>
      <c r="U83" s="4"/>
      <c r="V83" s="7"/>
    </row>
    <row r="84" spans="2:22" ht="18">
      <c r="B84" s="49"/>
      <c r="C84" s="21"/>
      <c r="D84" s="6"/>
      <c r="E84" s="6"/>
      <c r="F84" s="6"/>
      <c r="G84" s="6"/>
      <c r="H84" s="4"/>
      <c r="I84" s="6"/>
      <c r="J84" s="6"/>
      <c r="K84" s="8"/>
      <c r="L84" s="8"/>
      <c r="M84" s="8"/>
      <c r="N84" s="8"/>
      <c r="O84" s="6"/>
      <c r="P84" s="6"/>
      <c r="Q84" s="4"/>
      <c r="R84" s="6"/>
      <c r="S84" s="6"/>
      <c r="T84" s="6"/>
      <c r="U84" s="4"/>
      <c r="V84" s="7"/>
    </row>
    <row r="85" spans="2:22" ht="18">
      <c r="B85" s="49"/>
      <c r="C85" s="20"/>
      <c r="D85" s="4"/>
      <c r="E85" s="4"/>
      <c r="F85" s="4"/>
      <c r="G85" s="6"/>
      <c r="H85" s="6"/>
      <c r="I85" s="4"/>
      <c r="K85" s="5"/>
      <c r="L85" s="5"/>
      <c r="M85" s="5"/>
      <c r="N85" s="5"/>
      <c r="O85" s="4"/>
      <c r="P85" s="4"/>
      <c r="Q85" s="6"/>
      <c r="R85" s="4"/>
      <c r="S85" s="4"/>
      <c r="T85" s="4"/>
      <c r="U85" s="4"/>
      <c r="V85" s="7"/>
    </row>
    <row r="86" spans="2:22" ht="18">
      <c r="B86" s="49"/>
      <c r="C86" s="18"/>
      <c r="D86" s="15"/>
      <c r="E86" s="13"/>
      <c r="F86" s="13"/>
      <c r="G86" s="6"/>
      <c r="H86" s="4"/>
      <c r="I86" s="13"/>
      <c r="J86" s="6"/>
      <c r="K86" s="14"/>
      <c r="L86" s="14"/>
      <c r="M86" s="14"/>
      <c r="N86" s="14"/>
      <c r="O86" s="13"/>
      <c r="P86" s="13"/>
      <c r="Q86" s="4"/>
      <c r="R86" s="13"/>
      <c r="S86" s="13"/>
      <c r="T86" s="13"/>
      <c r="U86" s="13"/>
      <c r="V86" s="7"/>
    </row>
    <row r="87" spans="2:22" ht="18">
      <c r="B87" s="3"/>
      <c r="C87" s="18"/>
      <c r="D87" s="13"/>
      <c r="E87" s="13"/>
      <c r="F87" s="13"/>
      <c r="G87" s="6"/>
      <c r="H87" s="13"/>
      <c r="I87" s="13"/>
      <c r="J87" s="6"/>
      <c r="K87" s="14"/>
      <c r="L87" s="14"/>
      <c r="M87" s="14"/>
      <c r="N87" s="14"/>
      <c r="O87" s="13"/>
      <c r="P87" s="13"/>
      <c r="Q87" s="13"/>
      <c r="R87" s="13"/>
      <c r="S87" s="13"/>
      <c r="T87" s="13"/>
      <c r="U87" s="13"/>
      <c r="V87" s="7"/>
    </row>
    <row r="88" spans="2:22" ht="18">
      <c r="B88" s="3"/>
      <c r="C88" s="18"/>
      <c r="D88" s="13"/>
      <c r="E88" s="13"/>
      <c r="F88" s="13"/>
      <c r="G88" s="6"/>
      <c r="H88" s="13"/>
      <c r="I88" s="13"/>
      <c r="J88" s="6"/>
      <c r="K88" s="14"/>
      <c r="L88" s="14"/>
      <c r="M88" s="14"/>
      <c r="N88" s="14"/>
      <c r="O88" s="13"/>
      <c r="P88" s="13"/>
      <c r="Q88" s="13"/>
      <c r="R88" s="13"/>
      <c r="S88" s="13"/>
      <c r="T88" s="13"/>
      <c r="U88" s="13"/>
      <c r="V88" s="7"/>
    </row>
    <row r="89" spans="2:22" ht="18">
      <c r="B89" s="3"/>
      <c r="C89" s="18"/>
      <c r="D89" s="13"/>
      <c r="E89" s="13"/>
      <c r="F89" s="13"/>
      <c r="G89" s="6"/>
      <c r="H89" s="13"/>
      <c r="I89" s="13"/>
      <c r="J89" s="6"/>
      <c r="K89" s="14"/>
      <c r="L89" s="14"/>
      <c r="M89" s="14"/>
      <c r="N89" s="14"/>
      <c r="O89" s="13"/>
      <c r="P89" s="13"/>
      <c r="Q89" s="13"/>
      <c r="R89" s="13"/>
      <c r="S89" s="13"/>
      <c r="T89" s="13"/>
      <c r="U89" s="13"/>
      <c r="V89" s="7"/>
    </row>
    <row r="90" spans="2:22" ht="18">
      <c r="B90" s="3"/>
      <c r="C90" s="20"/>
      <c r="D90" s="13"/>
      <c r="E90" s="13"/>
      <c r="F90" s="13"/>
      <c r="G90" s="6"/>
      <c r="H90" s="13"/>
      <c r="I90" s="13"/>
      <c r="J90" s="4"/>
      <c r="K90" s="14"/>
      <c r="L90" s="14"/>
      <c r="M90" s="14"/>
      <c r="N90" s="14"/>
      <c r="O90" s="13"/>
      <c r="P90" s="13"/>
      <c r="Q90" s="13"/>
      <c r="R90" s="13"/>
      <c r="S90" s="13"/>
      <c r="T90" s="13"/>
      <c r="U90" s="13"/>
      <c r="V90" s="7"/>
    </row>
    <row r="91" spans="2:22" ht="18">
      <c r="B91" s="3"/>
      <c r="C91" s="22"/>
      <c r="D91" s="13"/>
      <c r="E91" s="13"/>
      <c r="F91" s="13"/>
      <c r="G91" s="6"/>
      <c r="H91" s="13"/>
      <c r="I91" s="13"/>
      <c r="J91" s="13"/>
      <c r="K91" s="14"/>
      <c r="L91" s="14"/>
      <c r="M91" s="14"/>
      <c r="N91" s="14"/>
      <c r="O91" s="13"/>
      <c r="P91" s="13"/>
      <c r="Q91" s="13"/>
      <c r="R91" s="13"/>
      <c r="S91" s="13"/>
      <c r="T91" s="13"/>
      <c r="U91" s="13"/>
      <c r="V91" s="7"/>
    </row>
    <row r="92" spans="2:22" ht="18.75" thickBot="1">
      <c r="B92" s="19" t="s">
        <v>11</v>
      </c>
      <c r="C92" s="9">
        <f t="shared" ref="C92:V92" si="2">SUM(C71:C91)</f>
        <v>0</v>
      </c>
      <c r="D92" s="9">
        <f t="shared" si="2"/>
        <v>0</v>
      </c>
      <c r="E92" s="9">
        <f t="shared" si="2"/>
        <v>0</v>
      </c>
      <c r="F92" s="9">
        <f t="shared" si="2"/>
        <v>0</v>
      </c>
      <c r="G92" s="9">
        <f t="shared" si="2"/>
        <v>0</v>
      </c>
      <c r="H92" s="9">
        <f t="shared" si="2"/>
        <v>0</v>
      </c>
      <c r="I92" s="9">
        <f t="shared" si="2"/>
        <v>0</v>
      </c>
      <c r="J92" s="9">
        <f t="shared" si="2"/>
        <v>0</v>
      </c>
      <c r="K92" s="9">
        <f t="shared" si="2"/>
        <v>0</v>
      </c>
      <c r="L92" s="9">
        <f t="shared" si="2"/>
        <v>0</v>
      </c>
      <c r="M92" s="9">
        <f t="shared" si="2"/>
        <v>600</v>
      </c>
      <c r="N92" s="9">
        <f t="shared" si="2"/>
        <v>0</v>
      </c>
      <c r="O92" s="9">
        <f t="shared" si="2"/>
        <v>0</v>
      </c>
      <c r="P92" s="9">
        <f t="shared" si="2"/>
        <v>30000</v>
      </c>
      <c r="Q92" s="9">
        <f t="shared" si="2"/>
        <v>44238</v>
      </c>
      <c r="R92" s="9">
        <f t="shared" si="2"/>
        <v>32350</v>
      </c>
      <c r="S92" s="9">
        <f t="shared" si="2"/>
        <v>8700</v>
      </c>
      <c r="T92" s="9">
        <f t="shared" si="2"/>
        <v>0</v>
      </c>
      <c r="U92" s="9">
        <f t="shared" si="2"/>
        <v>0</v>
      </c>
      <c r="V92" s="9">
        <f t="shared" si="2"/>
        <v>0</v>
      </c>
    </row>
    <row r="95" spans="2:22">
      <c r="B95" s="119" t="s">
        <v>39</v>
      </c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</row>
    <row r="96" spans="2:22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</row>
    <row r="97" spans="2:22" ht="15.75" thickBot="1">
      <c r="B97" s="1"/>
      <c r="C97" s="1"/>
      <c r="D97" s="1"/>
      <c r="E97" s="1"/>
      <c r="F97" s="1"/>
      <c r="G97" s="1"/>
      <c r="H97" s="1"/>
      <c r="I97" s="1"/>
      <c r="J97" s="16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2:22" ht="17.25" thickBot="1">
      <c r="B98" s="120" t="s">
        <v>0</v>
      </c>
      <c r="C98" s="121" t="s">
        <v>12</v>
      </c>
      <c r="D98" s="122" t="s">
        <v>1</v>
      </c>
      <c r="E98" s="79" t="s">
        <v>15</v>
      </c>
      <c r="F98" s="11"/>
      <c r="G98" s="121" t="s">
        <v>21</v>
      </c>
      <c r="H98" s="121" t="s">
        <v>2</v>
      </c>
      <c r="I98" s="123" t="s">
        <v>16</v>
      </c>
      <c r="J98" s="121" t="s">
        <v>3</v>
      </c>
      <c r="K98" s="125" t="s">
        <v>6</v>
      </c>
      <c r="L98" s="125"/>
      <c r="M98" s="125"/>
      <c r="N98" s="125"/>
      <c r="O98" s="121" t="s">
        <v>4</v>
      </c>
      <c r="P98" s="125" t="s">
        <v>5</v>
      </c>
      <c r="Q98" s="126" t="s">
        <v>19</v>
      </c>
      <c r="R98" s="126" t="s">
        <v>9</v>
      </c>
      <c r="S98" s="126" t="s">
        <v>10</v>
      </c>
      <c r="T98" s="126" t="s">
        <v>20</v>
      </c>
      <c r="U98" s="126" t="s">
        <v>18</v>
      </c>
      <c r="V98" s="126" t="s">
        <v>11</v>
      </c>
    </row>
    <row r="99" spans="2:22" ht="50.25" thickBot="1">
      <c r="B99" s="120"/>
      <c r="C99" s="121"/>
      <c r="D99" s="121"/>
      <c r="E99" s="80" t="s">
        <v>13</v>
      </c>
      <c r="F99" s="80" t="s">
        <v>14</v>
      </c>
      <c r="G99" s="121"/>
      <c r="H99" s="121"/>
      <c r="I99" s="124"/>
      <c r="J99" s="121"/>
      <c r="K99" s="81" t="s">
        <v>6</v>
      </c>
      <c r="L99" s="81" t="s">
        <v>17</v>
      </c>
      <c r="M99" s="81" t="s">
        <v>7</v>
      </c>
      <c r="N99" s="81" t="s">
        <v>8</v>
      </c>
      <c r="O99" s="121"/>
      <c r="P99" s="125"/>
      <c r="Q99" s="127"/>
      <c r="R99" s="127"/>
      <c r="S99" s="127"/>
      <c r="T99" s="127"/>
      <c r="U99" s="127"/>
      <c r="V99" s="127"/>
    </row>
    <row r="100" spans="2:22" ht="18">
      <c r="B100" s="49">
        <v>44287</v>
      </c>
      <c r="C100" s="20"/>
      <c r="D100" s="4"/>
      <c r="E100" s="4"/>
      <c r="F100" s="4"/>
      <c r="G100" s="4"/>
      <c r="H100" s="4"/>
      <c r="I100" s="4"/>
      <c r="J100" s="4"/>
      <c r="K100" s="5"/>
      <c r="L100" s="5"/>
      <c r="M100" s="5"/>
      <c r="N100" s="5"/>
      <c r="O100" s="4"/>
      <c r="P100" s="4"/>
      <c r="Q100" s="4">
        <v>13336</v>
      </c>
      <c r="R100" s="4">
        <v>0</v>
      </c>
      <c r="S100" s="6"/>
      <c r="T100" s="6"/>
      <c r="U100" s="6"/>
      <c r="V100" s="7"/>
    </row>
    <row r="101" spans="2:22" ht="18">
      <c r="B101" s="49">
        <v>44290</v>
      </c>
      <c r="C101" s="21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8"/>
      <c r="O101" s="6"/>
      <c r="P101" s="6"/>
      <c r="Q101" s="4">
        <v>19400</v>
      </c>
      <c r="R101" s="4">
        <v>0</v>
      </c>
      <c r="S101" s="4">
        <v>4000</v>
      </c>
      <c r="T101" s="4"/>
      <c r="U101" s="4"/>
      <c r="V101" s="7"/>
    </row>
    <row r="102" spans="2:22" ht="18">
      <c r="B102" s="49">
        <v>44291</v>
      </c>
      <c r="C102" s="20"/>
      <c r="D102" s="4"/>
      <c r="E102" s="4"/>
      <c r="F102" s="4"/>
      <c r="G102" s="4"/>
      <c r="H102" s="4"/>
      <c r="I102" s="4"/>
      <c r="J102" s="4"/>
      <c r="K102" s="5"/>
      <c r="L102" s="5"/>
      <c r="M102" s="5"/>
      <c r="N102" s="5"/>
      <c r="O102" s="4"/>
      <c r="P102" s="4"/>
      <c r="Q102" s="4">
        <v>4000</v>
      </c>
      <c r="R102" s="4">
        <v>0</v>
      </c>
      <c r="S102" s="4"/>
      <c r="T102" s="4"/>
      <c r="U102" s="4"/>
      <c r="V102" s="7"/>
    </row>
    <row r="103" spans="2:22" ht="18">
      <c r="B103" s="49">
        <v>44292</v>
      </c>
      <c r="C103" s="20"/>
      <c r="D103" s="4"/>
      <c r="E103" s="4"/>
      <c r="F103" s="4"/>
      <c r="G103" s="4"/>
      <c r="H103" s="4"/>
      <c r="I103" s="4"/>
      <c r="J103" s="4"/>
      <c r="K103" s="5"/>
      <c r="L103" s="5"/>
      <c r="M103" s="5"/>
      <c r="N103" s="5"/>
      <c r="O103" s="4"/>
      <c r="P103" s="4"/>
      <c r="Q103" s="4">
        <v>0</v>
      </c>
      <c r="R103" s="4">
        <v>0</v>
      </c>
      <c r="S103" s="6"/>
      <c r="T103" s="6"/>
      <c r="U103" s="6"/>
      <c r="V103" s="7"/>
    </row>
    <row r="104" spans="2:22" ht="18">
      <c r="B104" s="49">
        <v>44293</v>
      </c>
      <c r="C104" s="21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8"/>
      <c r="O104" s="6"/>
      <c r="P104" s="6"/>
      <c r="Q104" s="6">
        <v>1750</v>
      </c>
      <c r="R104" s="6">
        <v>10250</v>
      </c>
      <c r="S104" s="6"/>
      <c r="T104" s="6"/>
      <c r="U104" s="6"/>
      <c r="V104" s="7"/>
    </row>
    <row r="105" spans="2:22" ht="18">
      <c r="B105" s="49">
        <v>44294</v>
      </c>
      <c r="C105" s="21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8"/>
      <c r="O105" s="6"/>
      <c r="P105" s="6"/>
      <c r="Q105" s="6">
        <v>1750</v>
      </c>
      <c r="R105" s="6">
        <v>0</v>
      </c>
      <c r="S105" s="6"/>
      <c r="T105" s="6"/>
      <c r="U105" s="6"/>
      <c r="V105" s="7"/>
    </row>
    <row r="106" spans="2:22" ht="18">
      <c r="B106" s="49">
        <v>44297</v>
      </c>
      <c r="C106" s="21"/>
      <c r="D106" s="6"/>
      <c r="E106" s="6"/>
      <c r="F106" s="6"/>
      <c r="G106" s="6"/>
      <c r="H106" s="6"/>
      <c r="I106" s="6"/>
      <c r="J106" s="15"/>
      <c r="K106" s="8"/>
      <c r="L106" s="8"/>
      <c r="M106" s="8"/>
      <c r="N106" s="8"/>
      <c r="O106" s="6"/>
      <c r="P106" s="6"/>
      <c r="Q106" s="6">
        <v>0</v>
      </c>
      <c r="R106" s="6">
        <v>600</v>
      </c>
      <c r="S106" s="6"/>
      <c r="T106" s="6"/>
      <c r="U106" s="6"/>
      <c r="V106" s="7"/>
    </row>
    <row r="107" spans="2:22" ht="18">
      <c r="B107" s="49">
        <v>44298</v>
      </c>
      <c r="C107" s="21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8"/>
      <c r="O107" s="6"/>
      <c r="P107" s="6"/>
      <c r="Q107" s="4">
        <v>2250</v>
      </c>
      <c r="R107" s="4">
        <v>6050</v>
      </c>
      <c r="S107" s="4">
        <v>18000</v>
      </c>
      <c r="T107" s="4"/>
      <c r="U107" s="4"/>
      <c r="V107" s="7"/>
    </row>
    <row r="108" spans="2:22" ht="18">
      <c r="B108" s="49">
        <v>44299</v>
      </c>
      <c r="C108" s="21"/>
      <c r="D108" s="6"/>
      <c r="E108" s="6"/>
      <c r="F108" s="6"/>
      <c r="G108" s="6"/>
      <c r="H108" s="6"/>
      <c r="I108" s="6"/>
      <c r="J108" s="4"/>
      <c r="K108" s="8"/>
      <c r="L108" s="8"/>
      <c r="M108" s="8"/>
      <c r="N108" s="8"/>
      <c r="O108" s="6"/>
      <c r="P108" s="6"/>
      <c r="Q108" s="6">
        <v>0</v>
      </c>
      <c r="R108" s="6">
        <v>0</v>
      </c>
      <c r="S108" s="6">
        <v>0</v>
      </c>
      <c r="T108" s="6"/>
      <c r="U108" s="4"/>
      <c r="V108" s="7"/>
    </row>
    <row r="109" spans="2:22" ht="18">
      <c r="B109" s="49">
        <v>44300</v>
      </c>
      <c r="C109" s="21"/>
      <c r="D109" s="6"/>
      <c r="E109" s="6"/>
      <c r="F109" s="6"/>
      <c r="G109" s="6"/>
      <c r="H109" s="6"/>
      <c r="I109" s="6"/>
      <c r="J109" s="4"/>
      <c r="K109" s="8"/>
      <c r="L109" s="8"/>
      <c r="M109" s="8"/>
      <c r="N109" s="8"/>
      <c r="O109" s="6"/>
      <c r="P109" s="6"/>
      <c r="Q109" s="15">
        <v>2000</v>
      </c>
      <c r="R109" s="6">
        <v>0</v>
      </c>
      <c r="S109" s="6">
        <v>0</v>
      </c>
      <c r="T109" s="6"/>
      <c r="U109" s="4"/>
      <c r="V109" s="7"/>
    </row>
    <row r="110" spans="2:22" ht="18">
      <c r="B110" s="49">
        <v>44301</v>
      </c>
      <c r="C110" s="21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8"/>
      <c r="O110" s="6"/>
      <c r="P110" s="6"/>
      <c r="Q110" s="6">
        <v>2000</v>
      </c>
      <c r="R110" s="6">
        <v>0</v>
      </c>
      <c r="S110" s="6">
        <v>0</v>
      </c>
      <c r="T110" s="6"/>
      <c r="U110" s="4"/>
      <c r="V110" s="7"/>
    </row>
    <row r="111" spans="2:22" ht="18">
      <c r="B111" s="49">
        <v>44304</v>
      </c>
      <c r="C111" s="21"/>
      <c r="D111" s="6"/>
      <c r="E111" s="6"/>
      <c r="F111" s="6"/>
      <c r="G111" s="6"/>
      <c r="H111" s="6"/>
      <c r="I111" s="6"/>
      <c r="J111" s="6"/>
      <c r="K111" s="8"/>
      <c r="L111" s="23"/>
      <c r="M111" s="8"/>
      <c r="N111" s="8"/>
      <c r="O111" s="6"/>
      <c r="P111" s="6"/>
      <c r="Q111" s="6">
        <v>3000</v>
      </c>
      <c r="R111" s="4">
        <v>0</v>
      </c>
      <c r="S111" s="4">
        <v>0</v>
      </c>
      <c r="T111" s="4"/>
      <c r="U111" s="4"/>
      <c r="V111" s="7"/>
    </row>
    <row r="112" spans="2:22" ht="18">
      <c r="B112" s="49">
        <v>44305</v>
      </c>
      <c r="C112" s="20"/>
      <c r="D112" s="4"/>
      <c r="E112" s="4"/>
      <c r="F112" s="4"/>
      <c r="G112" s="6"/>
      <c r="H112" s="6"/>
      <c r="I112" s="4"/>
      <c r="J112" s="6"/>
      <c r="K112" s="5"/>
      <c r="L112" s="5"/>
      <c r="M112" s="5">
        <v>200</v>
      </c>
      <c r="N112" s="5"/>
      <c r="O112" s="4"/>
      <c r="P112" s="4"/>
      <c r="Q112" s="4">
        <v>0</v>
      </c>
      <c r="R112" s="4">
        <v>300</v>
      </c>
      <c r="S112" s="4">
        <v>0</v>
      </c>
      <c r="T112" s="4"/>
      <c r="U112" s="4"/>
      <c r="V112" s="7"/>
    </row>
    <row r="113" spans="2:22" ht="18">
      <c r="B113" s="49">
        <v>44306</v>
      </c>
      <c r="C113" s="21"/>
      <c r="D113" s="6"/>
      <c r="E113" s="6"/>
      <c r="F113" s="6"/>
      <c r="G113" s="6"/>
      <c r="H113" s="4"/>
      <c r="I113" s="6"/>
      <c r="J113" s="6"/>
      <c r="K113" s="8"/>
      <c r="L113" s="8"/>
      <c r="M113" s="8"/>
      <c r="N113" s="8"/>
      <c r="O113" s="6"/>
      <c r="P113" s="6"/>
      <c r="Q113" s="4">
        <v>13900</v>
      </c>
      <c r="R113" s="6">
        <v>0</v>
      </c>
      <c r="S113" s="6">
        <v>0</v>
      </c>
      <c r="T113" s="6"/>
      <c r="U113" s="4"/>
      <c r="V113" s="7"/>
    </row>
    <row r="114" spans="2:22" ht="18">
      <c r="B114" s="49">
        <v>44307</v>
      </c>
      <c r="C114" s="20"/>
      <c r="D114" s="4"/>
      <c r="E114" s="4"/>
      <c r="F114" s="4"/>
      <c r="G114" s="6"/>
      <c r="H114" s="6"/>
      <c r="I114" s="4"/>
      <c r="K114" s="5"/>
      <c r="L114" s="5"/>
      <c r="M114" s="5"/>
      <c r="N114" s="5"/>
      <c r="O114" s="4"/>
      <c r="P114" s="4"/>
      <c r="Q114" s="6"/>
      <c r="R114" s="4"/>
      <c r="S114" s="4"/>
      <c r="T114" s="4"/>
      <c r="U114" s="4"/>
      <c r="V114" s="7"/>
    </row>
    <row r="115" spans="2:22" ht="18">
      <c r="B115" s="49">
        <v>44308</v>
      </c>
      <c r="C115" s="18"/>
      <c r="D115" s="15"/>
      <c r="E115" s="13"/>
      <c r="F115" s="13"/>
      <c r="G115" s="6"/>
      <c r="H115" s="4"/>
      <c r="I115" s="13"/>
      <c r="J115" s="6"/>
      <c r="K115" s="14"/>
      <c r="L115" s="14"/>
      <c r="M115" s="14"/>
      <c r="N115" s="14"/>
      <c r="O115" s="13"/>
      <c r="P115" s="13"/>
      <c r="Q115" s="4"/>
      <c r="R115" s="13"/>
      <c r="S115" s="13"/>
      <c r="T115" s="13"/>
      <c r="U115" s="13"/>
      <c r="V115" s="7"/>
    </row>
    <row r="116" spans="2:22" ht="18">
      <c r="B116" s="49">
        <v>44311</v>
      </c>
      <c r="C116" s="18"/>
      <c r="D116" s="13"/>
      <c r="E116" s="13"/>
      <c r="F116" s="13"/>
      <c r="G116" s="6"/>
      <c r="H116" s="13"/>
      <c r="I116" s="13"/>
      <c r="J116" s="6"/>
      <c r="K116" s="14"/>
      <c r="L116" s="14"/>
      <c r="M116" s="14">
        <v>200</v>
      </c>
      <c r="N116" s="14"/>
      <c r="O116" s="13"/>
      <c r="P116" s="13"/>
      <c r="Q116" s="13">
        <v>1750</v>
      </c>
      <c r="R116" s="13">
        <v>0</v>
      </c>
      <c r="S116" s="13"/>
      <c r="T116" s="13"/>
      <c r="U116" s="13"/>
      <c r="V116" s="7"/>
    </row>
    <row r="117" spans="2:22" ht="18">
      <c r="B117" s="3"/>
      <c r="C117" s="18"/>
      <c r="D117" s="13"/>
      <c r="E117" s="13"/>
      <c r="F117" s="13"/>
      <c r="G117" s="6"/>
      <c r="H117" s="13"/>
      <c r="I117" s="13"/>
      <c r="J117" s="6"/>
      <c r="K117" s="14"/>
      <c r="L117" s="14"/>
      <c r="M117" s="14"/>
      <c r="N117" s="14"/>
      <c r="O117" s="13"/>
      <c r="P117" s="13"/>
      <c r="Q117" s="13"/>
      <c r="R117" s="13"/>
      <c r="S117" s="13"/>
      <c r="T117" s="13"/>
      <c r="U117" s="13"/>
      <c r="V117" s="7"/>
    </row>
    <row r="118" spans="2:22" ht="18">
      <c r="B118" s="3"/>
      <c r="C118" s="18"/>
      <c r="D118" s="13"/>
      <c r="E118" s="13"/>
      <c r="F118" s="13"/>
      <c r="G118" s="6"/>
      <c r="H118" s="13"/>
      <c r="I118" s="13"/>
      <c r="J118" s="6"/>
      <c r="K118" s="14"/>
      <c r="L118" s="14"/>
      <c r="M118" s="14"/>
      <c r="N118" s="14"/>
      <c r="O118" s="13"/>
      <c r="P118" s="13"/>
      <c r="Q118" s="13"/>
      <c r="R118" s="13"/>
      <c r="S118" s="13"/>
      <c r="T118" s="13"/>
      <c r="U118" s="13"/>
      <c r="V118" s="7"/>
    </row>
    <row r="119" spans="2:22" ht="18">
      <c r="B119" s="3"/>
      <c r="C119" s="20"/>
      <c r="D119" s="13"/>
      <c r="E119" s="13"/>
      <c r="F119" s="13"/>
      <c r="G119" s="6"/>
      <c r="H119" s="13"/>
      <c r="I119" s="13"/>
      <c r="J119" s="4"/>
      <c r="K119" s="14"/>
      <c r="L119" s="14"/>
      <c r="M119" s="14"/>
      <c r="N119" s="14"/>
      <c r="O119" s="13"/>
      <c r="P119" s="13"/>
      <c r="Q119" s="13"/>
      <c r="R119" s="13"/>
      <c r="S119" s="13"/>
      <c r="T119" s="13"/>
      <c r="U119" s="13"/>
      <c r="V119" s="7"/>
    </row>
    <row r="120" spans="2:22" ht="18">
      <c r="B120" s="3"/>
      <c r="C120" s="22"/>
      <c r="D120" s="13"/>
      <c r="E120" s="13"/>
      <c r="F120" s="13"/>
      <c r="G120" s="6"/>
      <c r="H120" s="13"/>
      <c r="I120" s="13"/>
      <c r="J120" s="13"/>
      <c r="K120" s="14"/>
      <c r="L120" s="14"/>
      <c r="M120" s="14"/>
      <c r="N120" s="14"/>
      <c r="O120" s="13"/>
      <c r="P120" s="13"/>
      <c r="Q120" s="13"/>
      <c r="R120" s="13"/>
      <c r="S120" s="13"/>
      <c r="T120" s="13"/>
      <c r="U120" s="13"/>
      <c r="V120" s="7"/>
    </row>
    <row r="121" spans="2:22" ht="18.75" thickBot="1">
      <c r="B121" s="19" t="s">
        <v>11</v>
      </c>
      <c r="C121" s="9">
        <f t="shared" ref="C121:V121" si="3">SUM(C100:C120)</f>
        <v>0</v>
      </c>
      <c r="D121" s="9">
        <f t="shared" si="3"/>
        <v>0</v>
      </c>
      <c r="E121" s="9">
        <f t="shared" si="3"/>
        <v>0</v>
      </c>
      <c r="F121" s="9">
        <f t="shared" si="3"/>
        <v>0</v>
      </c>
      <c r="G121" s="9">
        <f t="shared" si="3"/>
        <v>0</v>
      </c>
      <c r="H121" s="9">
        <f t="shared" si="3"/>
        <v>0</v>
      </c>
      <c r="I121" s="9">
        <f t="shared" si="3"/>
        <v>0</v>
      </c>
      <c r="J121" s="9">
        <f t="shared" si="3"/>
        <v>0</v>
      </c>
      <c r="K121" s="9">
        <f t="shared" si="3"/>
        <v>0</v>
      </c>
      <c r="L121" s="9">
        <f t="shared" si="3"/>
        <v>0</v>
      </c>
      <c r="M121" s="9">
        <f t="shared" si="3"/>
        <v>400</v>
      </c>
      <c r="N121" s="9">
        <f t="shared" si="3"/>
        <v>0</v>
      </c>
      <c r="O121" s="9">
        <f t="shared" si="3"/>
        <v>0</v>
      </c>
      <c r="P121" s="9">
        <f t="shared" si="3"/>
        <v>0</v>
      </c>
      <c r="Q121" s="9">
        <f t="shared" si="3"/>
        <v>65136</v>
      </c>
      <c r="R121" s="9">
        <f t="shared" si="3"/>
        <v>17200</v>
      </c>
      <c r="S121" s="9">
        <f t="shared" si="3"/>
        <v>22000</v>
      </c>
      <c r="T121" s="9">
        <f t="shared" si="3"/>
        <v>0</v>
      </c>
      <c r="U121" s="9">
        <f t="shared" si="3"/>
        <v>0</v>
      </c>
      <c r="V121" s="9">
        <f t="shared" si="3"/>
        <v>0</v>
      </c>
    </row>
    <row r="123" spans="2:22">
      <c r="B123" s="119" t="s">
        <v>40</v>
      </c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</row>
    <row r="124" spans="2:22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</row>
    <row r="125" spans="2:22" ht="15.75" thickBot="1">
      <c r="B125" s="1"/>
      <c r="C125" s="1"/>
      <c r="D125" s="1"/>
      <c r="E125" s="1"/>
      <c r="F125" s="1"/>
      <c r="G125" s="1"/>
      <c r="H125" s="1"/>
      <c r="I125" s="1"/>
      <c r="J125" s="16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2:22" ht="17.25" thickBot="1">
      <c r="B126" s="120" t="s">
        <v>0</v>
      </c>
      <c r="C126" s="121" t="s">
        <v>12</v>
      </c>
      <c r="D126" s="122" t="s">
        <v>1</v>
      </c>
      <c r="E126" s="79" t="s">
        <v>15</v>
      </c>
      <c r="F126" s="11"/>
      <c r="G126" s="121" t="s">
        <v>21</v>
      </c>
      <c r="H126" s="121" t="s">
        <v>2</v>
      </c>
      <c r="I126" s="123" t="s">
        <v>16</v>
      </c>
      <c r="J126" s="121" t="s">
        <v>3</v>
      </c>
      <c r="K126" s="125" t="s">
        <v>6</v>
      </c>
      <c r="L126" s="125"/>
      <c r="M126" s="125"/>
      <c r="N126" s="125"/>
      <c r="O126" s="121" t="s">
        <v>4</v>
      </c>
      <c r="P126" s="125" t="s">
        <v>5</v>
      </c>
      <c r="Q126" s="126" t="s">
        <v>19</v>
      </c>
      <c r="R126" s="126" t="s">
        <v>9</v>
      </c>
      <c r="S126" s="126" t="s">
        <v>10</v>
      </c>
      <c r="T126" s="126" t="s">
        <v>20</v>
      </c>
      <c r="U126" s="126" t="s">
        <v>18</v>
      </c>
      <c r="V126" s="126" t="s">
        <v>11</v>
      </c>
    </row>
    <row r="127" spans="2:22" ht="50.25" thickBot="1">
      <c r="B127" s="120"/>
      <c r="C127" s="121"/>
      <c r="D127" s="121"/>
      <c r="E127" s="80" t="s">
        <v>13</v>
      </c>
      <c r="F127" s="80" t="s">
        <v>14</v>
      </c>
      <c r="G127" s="121"/>
      <c r="H127" s="121"/>
      <c r="I127" s="124"/>
      <c r="J127" s="121"/>
      <c r="K127" s="81" t="s">
        <v>6</v>
      </c>
      <c r="L127" s="81" t="s">
        <v>17</v>
      </c>
      <c r="M127" s="81" t="s">
        <v>7</v>
      </c>
      <c r="N127" s="81" t="s">
        <v>8</v>
      </c>
      <c r="O127" s="121"/>
      <c r="P127" s="125"/>
      <c r="Q127" s="127"/>
      <c r="R127" s="127"/>
      <c r="S127" s="127"/>
      <c r="T127" s="127"/>
      <c r="U127" s="127"/>
      <c r="V127" s="127"/>
    </row>
    <row r="128" spans="2:22" ht="18">
      <c r="B128" s="49">
        <v>44318</v>
      </c>
      <c r="C128" s="20"/>
      <c r="D128" s="4"/>
      <c r="E128" s="4"/>
      <c r="F128" s="4"/>
      <c r="G128" s="4"/>
      <c r="H128" s="4"/>
      <c r="I128" s="4"/>
      <c r="J128" s="4"/>
      <c r="K128" s="5"/>
      <c r="L128" s="5"/>
      <c r="M128" s="5"/>
      <c r="N128" s="5"/>
      <c r="O128" s="4"/>
      <c r="P128" s="4"/>
      <c r="Q128" s="4">
        <v>5714</v>
      </c>
      <c r="R128" s="4">
        <v>300</v>
      </c>
      <c r="S128" s="6"/>
      <c r="T128" s="6"/>
      <c r="U128" s="6"/>
      <c r="V128" s="7"/>
    </row>
    <row r="129" spans="2:22" ht="18">
      <c r="B129" s="49">
        <v>44319</v>
      </c>
      <c r="C129" s="21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8"/>
      <c r="O129" s="6"/>
      <c r="P129" s="6"/>
      <c r="Q129" s="4">
        <v>1750</v>
      </c>
      <c r="R129" s="4">
        <v>2000</v>
      </c>
      <c r="S129" s="4">
        <v>16900</v>
      </c>
      <c r="T129" s="4"/>
      <c r="U129" s="4"/>
      <c r="V129" s="7"/>
    </row>
    <row r="130" spans="2:22" ht="18">
      <c r="B130" s="49">
        <v>44320</v>
      </c>
      <c r="C130" s="20"/>
      <c r="D130" s="4"/>
      <c r="E130" s="4"/>
      <c r="F130" s="4"/>
      <c r="G130" s="4"/>
      <c r="H130" s="4"/>
      <c r="I130" s="4"/>
      <c r="J130" s="4"/>
      <c r="K130" s="5"/>
      <c r="L130" s="5"/>
      <c r="M130" s="5"/>
      <c r="N130" s="5"/>
      <c r="O130" s="4"/>
      <c r="P130" s="4"/>
      <c r="Q130" s="4">
        <v>1750</v>
      </c>
      <c r="R130" s="4">
        <v>0</v>
      </c>
      <c r="S130" s="4">
        <v>2700</v>
      </c>
      <c r="T130" s="4"/>
      <c r="U130" s="4"/>
      <c r="V130" s="7"/>
    </row>
    <row r="131" spans="2:22" ht="18">
      <c r="B131" s="49">
        <v>44321</v>
      </c>
      <c r="C131" s="20"/>
      <c r="D131" s="4"/>
      <c r="E131" s="4"/>
      <c r="F131" s="4"/>
      <c r="G131" s="4"/>
      <c r="H131" s="4"/>
      <c r="I131" s="4"/>
      <c r="J131" s="4"/>
      <c r="K131" s="5"/>
      <c r="L131" s="5"/>
      <c r="M131" s="5"/>
      <c r="N131" s="5"/>
      <c r="O131" s="4"/>
      <c r="P131" s="4"/>
      <c r="Q131" s="4">
        <v>0</v>
      </c>
      <c r="R131" s="4">
        <v>0</v>
      </c>
      <c r="S131" s="6">
        <v>16000</v>
      </c>
      <c r="T131" s="6"/>
      <c r="U131" s="6"/>
      <c r="V131" s="7"/>
    </row>
    <row r="132" spans="2:22" ht="18">
      <c r="B132" s="49">
        <v>44322</v>
      </c>
      <c r="C132" s="21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8"/>
      <c r="O132" s="6"/>
      <c r="P132" s="6"/>
      <c r="Q132" s="6">
        <v>21850</v>
      </c>
      <c r="R132" s="6">
        <v>2000</v>
      </c>
      <c r="S132" s="6"/>
      <c r="T132" s="6"/>
      <c r="U132" s="6"/>
      <c r="V132" s="7"/>
    </row>
    <row r="133" spans="2:22" ht="18">
      <c r="B133" s="49">
        <v>44325</v>
      </c>
      <c r="C133" s="21"/>
      <c r="D133" s="6"/>
      <c r="E133" s="6"/>
      <c r="F133" s="6"/>
      <c r="G133" s="6"/>
      <c r="H133" s="6"/>
      <c r="I133" s="6"/>
      <c r="J133" s="6"/>
      <c r="K133" s="8"/>
      <c r="L133" s="8"/>
      <c r="M133" s="8">
        <v>200</v>
      </c>
      <c r="N133" s="8"/>
      <c r="O133" s="6"/>
      <c r="P133" s="6"/>
      <c r="Q133" s="6">
        <v>4000</v>
      </c>
      <c r="R133" s="6">
        <v>600</v>
      </c>
      <c r="S133" s="6">
        <v>3000</v>
      </c>
      <c r="T133" s="6"/>
      <c r="U133" s="6"/>
      <c r="V133" s="7"/>
    </row>
    <row r="134" spans="2:22" ht="18">
      <c r="B134" s="49">
        <v>44326</v>
      </c>
      <c r="C134" s="21"/>
      <c r="D134" s="6"/>
      <c r="E134" s="6"/>
      <c r="F134" s="6"/>
      <c r="G134" s="6"/>
      <c r="H134" s="6"/>
      <c r="I134" s="6"/>
      <c r="J134" s="15"/>
      <c r="K134" s="8"/>
      <c r="L134" s="8"/>
      <c r="M134" s="8"/>
      <c r="N134" s="8"/>
      <c r="O134" s="6"/>
      <c r="P134" s="6"/>
      <c r="Q134" s="6">
        <v>0</v>
      </c>
      <c r="R134" s="6">
        <v>2600</v>
      </c>
      <c r="S134" s="6">
        <v>7700</v>
      </c>
      <c r="T134" s="6"/>
      <c r="U134" s="6"/>
      <c r="V134" s="7"/>
    </row>
    <row r="135" spans="2:22" ht="18">
      <c r="B135" s="49">
        <v>44327</v>
      </c>
      <c r="C135" s="21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8"/>
      <c r="O135" s="6"/>
      <c r="P135" s="6"/>
      <c r="Q135" s="4">
        <v>2250</v>
      </c>
      <c r="R135" s="4">
        <v>2300</v>
      </c>
      <c r="S135" s="4">
        <v>9700</v>
      </c>
      <c r="T135" s="4"/>
      <c r="U135" s="4"/>
      <c r="V135" s="7"/>
    </row>
    <row r="136" spans="2:22" ht="18">
      <c r="B136" s="49">
        <v>44328</v>
      </c>
      <c r="C136" s="21"/>
      <c r="D136" s="6">
        <f ca="1">D136:Q137</f>
        <v>0</v>
      </c>
      <c r="E136" s="6"/>
      <c r="F136" s="6"/>
      <c r="G136" s="6"/>
      <c r="H136" s="6"/>
      <c r="I136" s="6"/>
      <c r="J136" s="4"/>
      <c r="K136" s="8"/>
      <c r="L136" s="8"/>
      <c r="M136" s="8">
        <v>200</v>
      </c>
      <c r="N136" s="8"/>
      <c r="O136" s="6"/>
      <c r="P136" s="6"/>
      <c r="Q136" s="6">
        <v>1750</v>
      </c>
      <c r="R136" s="6">
        <v>0</v>
      </c>
      <c r="S136" s="6">
        <v>22500</v>
      </c>
      <c r="T136" s="6"/>
      <c r="U136" s="4"/>
      <c r="V136" s="7"/>
    </row>
    <row r="137" spans="2:22" ht="18">
      <c r="B137" s="49">
        <v>44332</v>
      </c>
      <c r="C137" s="21"/>
      <c r="D137" s="6"/>
      <c r="E137" s="6"/>
      <c r="F137" s="6"/>
      <c r="G137" s="6"/>
      <c r="H137" s="6"/>
      <c r="I137" s="6"/>
      <c r="J137" s="4"/>
      <c r="K137" s="8"/>
      <c r="L137" s="8"/>
      <c r="M137" s="8"/>
      <c r="N137" s="8"/>
      <c r="O137" s="6"/>
      <c r="P137" s="6"/>
      <c r="Q137" s="15">
        <v>0</v>
      </c>
      <c r="R137" s="6">
        <v>300</v>
      </c>
      <c r="S137" s="6">
        <v>0</v>
      </c>
      <c r="T137" s="6"/>
      <c r="U137" s="4"/>
      <c r="V137" s="7"/>
    </row>
    <row r="138" spans="2:22" ht="18">
      <c r="B138" s="49">
        <v>44333</v>
      </c>
      <c r="C138" s="21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8"/>
      <c r="O138" s="6"/>
      <c r="P138" s="6"/>
      <c r="Q138" s="6"/>
      <c r="R138" s="6"/>
      <c r="S138" s="6"/>
      <c r="T138" s="6"/>
      <c r="U138" s="4"/>
      <c r="V138" s="7"/>
    </row>
    <row r="139" spans="2:22" ht="18">
      <c r="B139" s="49">
        <v>44334</v>
      </c>
      <c r="C139" s="21"/>
      <c r="D139" s="6"/>
      <c r="E139" s="6"/>
      <c r="F139" s="6"/>
      <c r="G139" s="6"/>
      <c r="H139" s="6"/>
      <c r="I139" s="6"/>
      <c r="J139" s="6"/>
      <c r="K139" s="8"/>
      <c r="L139" s="23"/>
      <c r="M139" s="8"/>
      <c r="N139" s="8"/>
      <c r="O139" s="6"/>
      <c r="P139" s="6"/>
      <c r="Q139" s="6"/>
      <c r="R139" s="4"/>
      <c r="S139" s="4"/>
      <c r="T139" s="4"/>
      <c r="U139" s="4"/>
      <c r="V139" s="7"/>
    </row>
    <row r="140" spans="2:22" ht="18">
      <c r="B140" s="49">
        <v>44335</v>
      </c>
      <c r="C140" s="20"/>
      <c r="D140" s="4"/>
      <c r="E140" s="4"/>
      <c r="F140" s="4"/>
      <c r="G140" s="6"/>
      <c r="H140" s="6"/>
      <c r="I140" s="4"/>
      <c r="J140" s="6"/>
      <c r="K140" s="5"/>
      <c r="L140" s="5"/>
      <c r="M140" s="5"/>
      <c r="N140" s="5"/>
      <c r="O140" s="4"/>
      <c r="P140" s="4"/>
      <c r="Q140" s="4"/>
      <c r="R140" s="4"/>
      <c r="S140" s="4"/>
      <c r="T140" s="4"/>
      <c r="U140" s="4"/>
      <c r="V140" s="7"/>
    </row>
    <row r="141" spans="2:22" ht="18">
      <c r="B141" s="49">
        <v>44336</v>
      </c>
      <c r="C141" s="21"/>
      <c r="D141" s="6"/>
      <c r="E141" s="6"/>
      <c r="F141" s="6"/>
      <c r="G141" s="6"/>
      <c r="H141" s="4"/>
      <c r="I141" s="6"/>
      <c r="J141" s="6"/>
      <c r="K141" s="8"/>
      <c r="L141" s="8"/>
      <c r="M141" s="8"/>
      <c r="N141" s="8"/>
      <c r="O141" s="6"/>
      <c r="P141" s="6"/>
      <c r="Q141" s="4"/>
      <c r="R141" s="6"/>
      <c r="S141" s="6"/>
      <c r="T141" s="6"/>
      <c r="U141" s="4"/>
      <c r="V141" s="7"/>
    </row>
    <row r="142" spans="2:22" ht="18">
      <c r="B142" s="49">
        <v>44339</v>
      </c>
      <c r="C142" s="20"/>
      <c r="D142" s="4"/>
      <c r="E142" s="4"/>
      <c r="F142" s="4"/>
      <c r="G142" s="6"/>
      <c r="H142" s="6"/>
      <c r="I142" s="4"/>
      <c r="K142" s="5"/>
      <c r="L142" s="5"/>
      <c r="M142" s="5"/>
      <c r="N142" s="5"/>
      <c r="O142" s="4"/>
      <c r="P142" s="4"/>
      <c r="Q142" s="6"/>
      <c r="R142" s="4"/>
      <c r="S142" s="4"/>
      <c r="T142" s="4"/>
      <c r="U142" s="4"/>
      <c r="V142" s="7"/>
    </row>
    <row r="143" spans="2:22" ht="18">
      <c r="B143" s="49">
        <v>44340</v>
      </c>
      <c r="C143" s="18"/>
      <c r="D143" s="15"/>
      <c r="E143" s="13"/>
      <c r="F143" s="13"/>
      <c r="G143" s="6"/>
      <c r="H143" s="4"/>
      <c r="I143" s="13"/>
      <c r="J143" s="6"/>
      <c r="K143" s="14"/>
      <c r="L143" s="14"/>
      <c r="M143" s="14"/>
      <c r="N143" s="14"/>
      <c r="O143" s="13"/>
      <c r="P143" s="13"/>
      <c r="Q143" s="4"/>
      <c r="R143" s="13"/>
      <c r="S143" s="13"/>
      <c r="T143" s="13"/>
      <c r="U143" s="13"/>
      <c r="V143" s="7"/>
    </row>
    <row r="144" spans="2:22" ht="18">
      <c r="B144" s="3">
        <v>44341</v>
      </c>
      <c r="C144" s="18"/>
      <c r="D144" s="13"/>
      <c r="E144" s="13"/>
      <c r="F144" s="13"/>
      <c r="G144" s="6"/>
      <c r="H144" s="13"/>
      <c r="I144" s="13"/>
      <c r="J144" s="6"/>
      <c r="K144" s="14"/>
      <c r="L144" s="14"/>
      <c r="M144" s="14"/>
      <c r="N144" s="14"/>
      <c r="O144" s="13"/>
      <c r="P144" s="13"/>
      <c r="Q144" s="13"/>
      <c r="R144" s="13"/>
      <c r="S144" s="13"/>
      <c r="T144" s="13"/>
      <c r="U144" s="13"/>
      <c r="V144" s="7"/>
    </row>
    <row r="145" spans="2:22" ht="18">
      <c r="B145" s="3">
        <v>44342</v>
      </c>
      <c r="C145" s="18"/>
      <c r="D145" s="13"/>
      <c r="E145" s="13"/>
      <c r="F145" s="13"/>
      <c r="G145" s="6"/>
      <c r="H145" s="13"/>
      <c r="I145" s="13"/>
      <c r="J145" s="6"/>
      <c r="K145" s="14"/>
      <c r="L145" s="14"/>
      <c r="M145" s="14"/>
      <c r="N145" s="14"/>
      <c r="O145" s="13"/>
      <c r="P145" s="13"/>
      <c r="Q145" s="13"/>
      <c r="R145" s="13"/>
      <c r="S145" s="13">
        <v>5700</v>
      </c>
      <c r="T145" s="13"/>
      <c r="U145" s="13"/>
      <c r="V145" s="7"/>
    </row>
    <row r="146" spans="2:22" ht="18">
      <c r="B146" s="3">
        <v>44343</v>
      </c>
      <c r="C146" s="18"/>
      <c r="D146" s="13"/>
      <c r="E146" s="13"/>
      <c r="F146" s="13"/>
      <c r="G146" s="6"/>
      <c r="H146" s="13"/>
      <c r="I146" s="13"/>
      <c r="J146" s="6"/>
      <c r="K146" s="14"/>
      <c r="L146" s="14"/>
      <c r="M146" s="14"/>
      <c r="N146" s="14"/>
      <c r="O146" s="13"/>
      <c r="P146" s="13"/>
      <c r="Q146" s="13"/>
      <c r="R146" s="13"/>
      <c r="S146" s="13"/>
      <c r="T146" s="13"/>
      <c r="U146" s="13"/>
      <c r="V146" s="7"/>
    </row>
    <row r="147" spans="2:22" ht="18">
      <c r="B147" s="3">
        <v>44344</v>
      </c>
      <c r="C147" s="20"/>
      <c r="D147" s="13"/>
      <c r="E147" s="13"/>
      <c r="F147" s="13"/>
      <c r="G147" s="6"/>
      <c r="H147" s="13"/>
      <c r="I147" s="13"/>
      <c r="J147" s="4"/>
      <c r="K147" s="14"/>
      <c r="L147" s="14"/>
      <c r="M147" s="14"/>
      <c r="N147" s="14"/>
      <c r="O147" s="13"/>
      <c r="P147" s="13"/>
      <c r="Q147" s="13"/>
      <c r="R147" s="13"/>
      <c r="S147" s="13"/>
      <c r="T147" s="13"/>
      <c r="U147" s="13"/>
      <c r="V147" s="7"/>
    </row>
    <row r="148" spans="2:22" ht="18">
      <c r="B148" s="3">
        <v>44345</v>
      </c>
      <c r="C148" s="22"/>
      <c r="D148" s="13"/>
      <c r="E148" s="13"/>
      <c r="F148" s="13"/>
      <c r="G148" s="6"/>
      <c r="H148" s="13"/>
      <c r="I148" s="13"/>
      <c r="J148" s="13"/>
      <c r="K148" s="14"/>
      <c r="L148" s="14"/>
      <c r="M148" s="14"/>
      <c r="N148" s="14"/>
      <c r="O148" s="13"/>
      <c r="P148" s="13"/>
      <c r="Q148" s="13"/>
      <c r="R148" s="13"/>
      <c r="S148" s="13"/>
      <c r="T148" s="13"/>
      <c r="U148" s="13"/>
      <c r="V148" s="7"/>
    </row>
    <row r="149" spans="2:22" ht="18">
      <c r="B149" s="3">
        <v>44346</v>
      </c>
      <c r="C149" s="22"/>
      <c r="D149" s="13"/>
      <c r="E149" s="13"/>
      <c r="F149" s="13"/>
      <c r="G149" s="6"/>
      <c r="H149" s="13"/>
      <c r="I149" s="13"/>
      <c r="J149" s="13"/>
      <c r="K149" s="14"/>
      <c r="L149" s="14"/>
      <c r="M149" s="14"/>
      <c r="N149" s="14"/>
      <c r="O149" s="13"/>
      <c r="P149" s="13"/>
      <c r="Q149" s="13"/>
      <c r="R149" s="13"/>
      <c r="S149" s="13"/>
      <c r="T149" s="13"/>
      <c r="U149" s="13"/>
      <c r="V149" s="7"/>
    </row>
    <row r="150" spans="2:22" ht="18.75" thickBot="1">
      <c r="B150" s="19" t="s">
        <v>11</v>
      </c>
      <c r="C150" s="9">
        <f t="shared" ref="C150:V150" si="4">SUM(C128:C149)</f>
        <v>0</v>
      </c>
      <c r="D150" s="9">
        <f t="shared" ca="1" si="4"/>
        <v>0</v>
      </c>
      <c r="E150" s="9">
        <f t="shared" si="4"/>
        <v>0</v>
      </c>
      <c r="F150" s="9">
        <f t="shared" si="4"/>
        <v>0</v>
      </c>
      <c r="G150" s="9">
        <f t="shared" si="4"/>
        <v>0</v>
      </c>
      <c r="H150" s="9">
        <f t="shared" si="4"/>
        <v>0</v>
      </c>
      <c r="I150" s="9">
        <f t="shared" si="4"/>
        <v>0</v>
      </c>
      <c r="J150" s="9">
        <f t="shared" si="4"/>
        <v>0</v>
      </c>
      <c r="K150" s="9">
        <f t="shared" si="4"/>
        <v>0</v>
      </c>
      <c r="L150" s="9">
        <f t="shared" si="4"/>
        <v>0</v>
      </c>
      <c r="M150" s="9">
        <f t="shared" si="4"/>
        <v>400</v>
      </c>
      <c r="N150" s="9">
        <f t="shared" si="4"/>
        <v>0</v>
      </c>
      <c r="O150" s="9">
        <f t="shared" si="4"/>
        <v>0</v>
      </c>
      <c r="P150" s="9">
        <f t="shared" si="4"/>
        <v>0</v>
      </c>
      <c r="Q150" s="9">
        <f t="shared" si="4"/>
        <v>39064</v>
      </c>
      <c r="R150" s="9">
        <f t="shared" si="4"/>
        <v>10100</v>
      </c>
      <c r="S150" s="9">
        <f t="shared" si="4"/>
        <v>84200</v>
      </c>
      <c r="T150" s="9">
        <f t="shared" si="4"/>
        <v>0</v>
      </c>
      <c r="U150" s="9">
        <f t="shared" si="4"/>
        <v>0</v>
      </c>
      <c r="V150" s="9">
        <f t="shared" si="4"/>
        <v>0</v>
      </c>
    </row>
    <row r="153" spans="2:22">
      <c r="B153" s="119" t="s">
        <v>41</v>
      </c>
      <c r="C153" s="119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</row>
    <row r="154" spans="2:22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</row>
    <row r="155" spans="2:22" ht="15.75" thickBot="1">
      <c r="B155" s="1"/>
      <c r="C155" s="1"/>
      <c r="D155" s="1"/>
      <c r="E155" s="1"/>
      <c r="F155" s="1"/>
      <c r="G155" s="1"/>
      <c r="H155" s="1"/>
      <c r="I155" s="1"/>
      <c r="J155" s="16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2:22" ht="17.25" thickBot="1">
      <c r="B156" s="120" t="s">
        <v>0</v>
      </c>
      <c r="C156" s="121" t="s">
        <v>12</v>
      </c>
      <c r="D156" s="122" t="s">
        <v>1</v>
      </c>
      <c r="E156" s="79" t="s">
        <v>15</v>
      </c>
      <c r="F156" s="11"/>
      <c r="G156" s="121" t="s">
        <v>21</v>
      </c>
      <c r="H156" s="121" t="s">
        <v>2</v>
      </c>
      <c r="I156" s="123" t="s">
        <v>16</v>
      </c>
      <c r="J156" s="121" t="s">
        <v>3</v>
      </c>
      <c r="K156" s="125" t="s">
        <v>6</v>
      </c>
      <c r="L156" s="125"/>
      <c r="M156" s="125"/>
      <c r="N156" s="125"/>
      <c r="O156" s="121" t="s">
        <v>4</v>
      </c>
      <c r="P156" s="125" t="s">
        <v>5</v>
      </c>
      <c r="Q156" s="126" t="s">
        <v>19</v>
      </c>
      <c r="R156" s="126" t="s">
        <v>9</v>
      </c>
      <c r="S156" s="126" t="s">
        <v>10</v>
      </c>
      <c r="T156" s="126" t="s">
        <v>20</v>
      </c>
      <c r="U156" s="126" t="s">
        <v>18</v>
      </c>
      <c r="V156" s="126" t="s">
        <v>11</v>
      </c>
    </row>
    <row r="157" spans="2:22" ht="50.25" thickBot="1">
      <c r="B157" s="120"/>
      <c r="C157" s="121"/>
      <c r="D157" s="121"/>
      <c r="E157" s="80" t="s">
        <v>13</v>
      </c>
      <c r="F157" s="80" t="s">
        <v>14</v>
      </c>
      <c r="G157" s="121"/>
      <c r="H157" s="121"/>
      <c r="I157" s="124"/>
      <c r="J157" s="121"/>
      <c r="K157" s="81" t="s">
        <v>6</v>
      </c>
      <c r="L157" s="81" t="s">
        <v>17</v>
      </c>
      <c r="M157" s="81" t="s">
        <v>7</v>
      </c>
      <c r="N157" s="81" t="s">
        <v>8</v>
      </c>
      <c r="O157" s="121"/>
      <c r="P157" s="125"/>
      <c r="Q157" s="127"/>
      <c r="R157" s="127"/>
      <c r="S157" s="127"/>
      <c r="T157" s="127"/>
      <c r="U157" s="127"/>
      <c r="V157" s="127"/>
    </row>
    <row r="158" spans="2:22" ht="18">
      <c r="B158" s="49">
        <v>44348</v>
      </c>
      <c r="C158" s="20"/>
      <c r="D158" s="4"/>
      <c r="E158" s="4"/>
      <c r="F158" s="4"/>
      <c r="G158" s="4"/>
      <c r="H158" s="4"/>
      <c r="I158" s="4"/>
      <c r="J158" s="4"/>
      <c r="K158" s="5"/>
      <c r="L158" s="5"/>
      <c r="M158" s="5"/>
      <c r="N158" s="5"/>
      <c r="O158" s="4"/>
      <c r="P158" s="4">
        <v>15000</v>
      </c>
      <c r="Q158" s="4"/>
      <c r="R158" s="4">
        <v>1800</v>
      </c>
      <c r="S158" s="6">
        <v>8000</v>
      </c>
      <c r="T158" s="6"/>
      <c r="U158" s="6"/>
      <c r="V158" s="7"/>
    </row>
    <row r="159" spans="2:22" ht="18">
      <c r="B159" s="49">
        <v>44349</v>
      </c>
      <c r="C159" s="21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8"/>
      <c r="O159" s="6"/>
      <c r="P159" s="6"/>
      <c r="Q159" s="4"/>
      <c r="R159" s="4"/>
      <c r="S159" s="4">
        <v>4000</v>
      </c>
      <c r="T159" s="4"/>
      <c r="U159" s="4"/>
      <c r="V159" s="7"/>
    </row>
    <row r="160" spans="2:22" ht="18">
      <c r="B160" s="49">
        <v>44350</v>
      </c>
      <c r="C160" s="20"/>
      <c r="D160" s="4"/>
      <c r="E160" s="4"/>
      <c r="F160" s="4"/>
      <c r="G160" s="4"/>
      <c r="H160" s="4"/>
      <c r="I160" s="4"/>
      <c r="J160" s="4"/>
      <c r="K160" s="5"/>
      <c r="L160" s="5"/>
      <c r="M160" s="5"/>
      <c r="N160" s="5"/>
      <c r="O160" s="4"/>
      <c r="P160" s="4"/>
      <c r="Q160" s="4">
        <v>30362</v>
      </c>
      <c r="R160" s="4"/>
      <c r="S160" s="4"/>
      <c r="T160" s="4"/>
      <c r="U160" s="4"/>
      <c r="V160" s="7"/>
    </row>
    <row r="161" spans="2:22" ht="18">
      <c r="B161" s="49">
        <v>44351</v>
      </c>
      <c r="C161" s="20"/>
      <c r="D161" s="4"/>
      <c r="E161" s="4"/>
      <c r="F161" s="4"/>
      <c r="G161" s="4"/>
      <c r="H161" s="4"/>
      <c r="I161" s="4"/>
      <c r="J161" s="4"/>
      <c r="K161" s="5"/>
      <c r="L161" s="5"/>
      <c r="M161" s="5"/>
      <c r="N161" s="5"/>
      <c r="O161" s="4"/>
      <c r="P161" s="4"/>
      <c r="Q161" s="4"/>
      <c r="R161" s="4"/>
      <c r="S161" s="6"/>
      <c r="T161" s="6"/>
      <c r="U161" s="6"/>
      <c r="V161" s="7"/>
    </row>
    <row r="162" spans="2:22" ht="18">
      <c r="B162" s="49">
        <v>44354</v>
      </c>
      <c r="C162" s="21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8"/>
      <c r="O162" s="6"/>
      <c r="P162" s="6"/>
      <c r="Q162" s="6"/>
      <c r="R162" s="6"/>
      <c r="S162" s="6"/>
      <c r="T162" s="6"/>
      <c r="U162" s="6"/>
      <c r="V162" s="7"/>
    </row>
    <row r="163" spans="2:22" ht="18">
      <c r="B163" s="49">
        <v>44355</v>
      </c>
      <c r="C163" s="21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8"/>
      <c r="O163" s="6"/>
      <c r="P163" s="6">
        <v>33000</v>
      </c>
      <c r="Q163" s="6">
        <v>2250</v>
      </c>
      <c r="R163" s="6">
        <v>1000</v>
      </c>
      <c r="S163" s="6"/>
      <c r="T163" s="6"/>
      <c r="U163" s="6"/>
      <c r="V163" s="7"/>
    </row>
    <row r="164" spans="2:22" ht="18">
      <c r="B164" s="49">
        <v>44356</v>
      </c>
      <c r="C164" s="21"/>
      <c r="D164" s="6"/>
      <c r="E164" s="6"/>
      <c r="F164" s="6"/>
      <c r="G164" s="6"/>
      <c r="H164" s="6"/>
      <c r="I164" s="6"/>
      <c r="J164" s="15"/>
      <c r="K164" s="8"/>
      <c r="L164" s="8"/>
      <c r="M164" s="8"/>
      <c r="N164" s="8"/>
      <c r="O164" s="6"/>
      <c r="P164" s="6"/>
      <c r="Q164" s="6"/>
      <c r="R164" s="6"/>
      <c r="S164" s="6">
        <v>7000</v>
      </c>
      <c r="T164" s="6"/>
      <c r="U164" s="6"/>
      <c r="V164" s="7"/>
    </row>
    <row r="165" spans="2:22" ht="18">
      <c r="B165" s="49">
        <v>44357</v>
      </c>
      <c r="C165" s="21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8"/>
      <c r="O165" s="6"/>
      <c r="P165" s="6"/>
      <c r="Q165" s="4"/>
      <c r="R165" s="4">
        <v>1000</v>
      </c>
      <c r="S165" s="4"/>
      <c r="T165" s="4"/>
      <c r="U165" s="4"/>
      <c r="V165" s="7"/>
    </row>
    <row r="166" spans="2:22" ht="18">
      <c r="B166" s="49">
        <v>44358</v>
      </c>
      <c r="C166" s="21"/>
      <c r="D166" s="6"/>
      <c r="E166" s="6"/>
      <c r="F166" s="6"/>
      <c r="G166" s="6"/>
      <c r="H166" s="6"/>
      <c r="I166" s="6"/>
      <c r="J166" s="4"/>
      <c r="K166" s="8"/>
      <c r="L166" s="8"/>
      <c r="M166" s="8"/>
      <c r="N166" s="8"/>
      <c r="O166" s="6"/>
      <c r="P166" s="6"/>
      <c r="Q166" s="6"/>
      <c r="R166" s="6"/>
      <c r="S166" s="6"/>
      <c r="T166" s="6"/>
      <c r="U166" s="4"/>
      <c r="V166" s="7"/>
    </row>
    <row r="167" spans="2:22" ht="18">
      <c r="B167" s="49">
        <v>44361</v>
      </c>
      <c r="C167" s="21"/>
      <c r="D167" s="6"/>
      <c r="E167" s="6"/>
      <c r="F167" s="6"/>
      <c r="G167" s="6"/>
      <c r="H167" s="6"/>
      <c r="I167" s="6"/>
      <c r="J167" s="4"/>
      <c r="K167" s="8"/>
      <c r="L167" s="8"/>
      <c r="M167" s="8"/>
      <c r="N167" s="8"/>
      <c r="O167" s="6"/>
      <c r="P167" s="6"/>
      <c r="Q167" s="15">
        <v>1750</v>
      </c>
      <c r="R167" s="6">
        <v>300</v>
      </c>
      <c r="S167" s="6"/>
      <c r="T167" s="6"/>
      <c r="U167" s="4"/>
      <c r="V167" s="7"/>
    </row>
    <row r="168" spans="2:22" ht="18">
      <c r="B168" s="49">
        <v>44362</v>
      </c>
      <c r="C168" s="21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8"/>
      <c r="O168" s="6"/>
      <c r="P168" s="6"/>
      <c r="Q168" s="6">
        <v>1750</v>
      </c>
      <c r="R168" s="6"/>
      <c r="S168" s="6"/>
      <c r="T168" s="6"/>
      <c r="U168" s="4"/>
      <c r="V168" s="7"/>
    </row>
    <row r="169" spans="2:22" ht="18">
      <c r="B169" s="49">
        <v>44363</v>
      </c>
      <c r="C169" s="21"/>
      <c r="D169" s="6"/>
      <c r="E169" s="6"/>
      <c r="F169" s="6"/>
      <c r="G169" s="6"/>
      <c r="H169" s="6"/>
      <c r="I169" s="6"/>
      <c r="J169" s="6"/>
      <c r="K169" s="8"/>
      <c r="L169" s="23"/>
      <c r="M169" s="8"/>
      <c r="N169" s="8"/>
      <c r="O169" s="6"/>
      <c r="P169" s="6"/>
      <c r="Q169" s="6"/>
      <c r="R169" s="4"/>
      <c r="S169" s="4"/>
      <c r="T169" s="4"/>
      <c r="U169" s="4"/>
      <c r="V169" s="7"/>
    </row>
    <row r="170" spans="2:22" ht="18">
      <c r="B170" s="49">
        <v>44364</v>
      </c>
      <c r="C170" s="20"/>
      <c r="D170" s="4"/>
      <c r="E170" s="4"/>
      <c r="F170" s="4"/>
      <c r="G170" s="6"/>
      <c r="H170" s="6"/>
      <c r="I170" s="4"/>
      <c r="J170" s="6"/>
      <c r="K170" s="5"/>
      <c r="L170" s="5"/>
      <c r="M170" s="5"/>
      <c r="N170" s="5"/>
      <c r="O170" s="4"/>
      <c r="P170" s="4"/>
      <c r="Q170" s="4"/>
      <c r="R170" s="4"/>
      <c r="S170" s="4"/>
      <c r="T170" s="4"/>
      <c r="U170" s="4"/>
      <c r="V170" s="7"/>
    </row>
    <row r="171" spans="2:22" ht="18">
      <c r="B171" s="49">
        <v>44365</v>
      </c>
      <c r="C171" s="21"/>
      <c r="D171" s="6"/>
      <c r="E171" s="6"/>
      <c r="F171" s="6"/>
      <c r="G171" s="6"/>
      <c r="H171" s="4"/>
      <c r="I171" s="6"/>
      <c r="J171" s="6"/>
      <c r="K171" s="8"/>
      <c r="L171" s="8"/>
      <c r="M171" s="8"/>
      <c r="N171" s="8"/>
      <c r="O171" s="6"/>
      <c r="P171" s="6"/>
      <c r="Q171" s="4"/>
      <c r="R171" s="6"/>
      <c r="S171" s="6"/>
      <c r="T171" s="6"/>
      <c r="U171" s="4"/>
      <c r="V171" s="7"/>
    </row>
    <row r="172" spans="2:22" ht="18">
      <c r="B172" s="49">
        <v>44368</v>
      </c>
      <c r="C172" s="20"/>
      <c r="D172" s="4"/>
      <c r="E172" s="4"/>
      <c r="F172" s="4"/>
      <c r="G172" s="6"/>
      <c r="H172" s="6"/>
      <c r="I172" s="4"/>
      <c r="K172" s="5"/>
      <c r="L172" s="5"/>
      <c r="M172" s="5"/>
      <c r="N172" s="5"/>
      <c r="O172" s="4"/>
      <c r="P172" s="4"/>
      <c r="Q172" s="6"/>
      <c r="R172" s="4"/>
      <c r="S172" s="4">
        <v>3000</v>
      </c>
      <c r="T172" s="4"/>
      <c r="U172" s="4"/>
      <c r="V172" s="7"/>
    </row>
    <row r="173" spans="2:22" ht="18">
      <c r="B173" s="49">
        <v>44369</v>
      </c>
      <c r="C173" s="18"/>
      <c r="D173" s="15"/>
      <c r="E173" s="13"/>
      <c r="F173" s="13"/>
      <c r="G173" s="6"/>
      <c r="H173" s="4"/>
      <c r="I173" s="13"/>
      <c r="J173" s="6"/>
      <c r="K173" s="14"/>
      <c r="L173" s="14"/>
      <c r="M173" s="14"/>
      <c r="N173" s="14"/>
      <c r="O173" s="13"/>
      <c r="P173" s="13"/>
      <c r="Q173" s="4"/>
      <c r="R173" s="13"/>
      <c r="S173" s="13"/>
      <c r="T173" s="13"/>
      <c r="U173" s="13"/>
      <c r="V173" s="7"/>
    </row>
    <row r="174" spans="2:22" ht="18">
      <c r="B174" s="49">
        <v>44370</v>
      </c>
      <c r="C174" s="18"/>
      <c r="D174" s="13"/>
      <c r="E174" s="13"/>
      <c r="F174" s="13"/>
      <c r="G174" s="6"/>
      <c r="H174" s="13"/>
      <c r="I174" s="13"/>
      <c r="J174" s="6"/>
      <c r="K174" s="14"/>
      <c r="L174" s="14"/>
      <c r="M174" s="14"/>
      <c r="N174" s="14"/>
      <c r="O174" s="13"/>
      <c r="P174" s="13"/>
      <c r="Q174" s="13">
        <v>2250</v>
      </c>
      <c r="R174" s="13"/>
      <c r="S174" s="13">
        <v>5200</v>
      </c>
      <c r="T174" s="13"/>
      <c r="U174" s="13"/>
      <c r="V174" s="7"/>
    </row>
    <row r="175" spans="2:22" ht="18">
      <c r="B175" s="49">
        <v>44371</v>
      </c>
      <c r="C175" s="18"/>
      <c r="D175" s="13"/>
      <c r="E175" s="13"/>
      <c r="F175" s="13"/>
      <c r="G175" s="6"/>
      <c r="H175" s="13"/>
      <c r="I175" s="13"/>
      <c r="J175" s="6"/>
      <c r="K175" s="14"/>
      <c r="L175" s="14"/>
      <c r="M175" s="14"/>
      <c r="N175" s="14"/>
      <c r="O175" s="13"/>
      <c r="P175" s="13"/>
      <c r="Q175" s="13"/>
      <c r="R175" s="13">
        <v>1000</v>
      </c>
      <c r="S175" s="13">
        <v>4500</v>
      </c>
      <c r="T175" s="13"/>
      <c r="U175" s="13"/>
      <c r="V175" s="7"/>
    </row>
    <row r="176" spans="2:22" ht="18">
      <c r="B176" s="49">
        <v>44372</v>
      </c>
      <c r="C176" s="18"/>
      <c r="D176" s="13"/>
      <c r="E176" s="13"/>
      <c r="F176" s="13"/>
      <c r="G176" s="6"/>
      <c r="H176" s="13"/>
      <c r="I176" s="13"/>
      <c r="J176" s="6"/>
      <c r="K176" s="14"/>
      <c r="L176" s="14"/>
      <c r="M176" s="14"/>
      <c r="N176" s="14"/>
      <c r="O176" s="13"/>
      <c r="P176" s="13"/>
      <c r="Q176" s="13"/>
      <c r="R176" s="13"/>
      <c r="S176" s="13"/>
      <c r="T176" s="13"/>
      <c r="U176" s="13"/>
      <c r="V176" s="7"/>
    </row>
    <row r="177" spans="2:22" ht="18">
      <c r="B177" s="49">
        <v>44375</v>
      </c>
      <c r="C177" s="20"/>
      <c r="D177" s="13"/>
      <c r="E177" s="13"/>
      <c r="F177" s="13"/>
      <c r="G177" s="6"/>
      <c r="H177" s="13"/>
      <c r="I177" s="13"/>
      <c r="J177" s="4"/>
      <c r="K177" s="14"/>
      <c r="L177" s="14"/>
      <c r="M177" s="14"/>
      <c r="N177" s="14"/>
      <c r="O177" s="13"/>
      <c r="P177" s="13"/>
      <c r="Q177" s="13"/>
      <c r="R177" s="13"/>
      <c r="S177" s="13"/>
      <c r="T177" s="13"/>
      <c r="U177" s="13"/>
      <c r="V177" s="7"/>
    </row>
    <row r="178" spans="2:22" ht="18">
      <c r="B178" s="49">
        <v>44376</v>
      </c>
      <c r="C178" s="22"/>
      <c r="D178" s="13"/>
      <c r="E178" s="13"/>
      <c r="F178" s="13"/>
      <c r="G178" s="6"/>
      <c r="H178" s="13"/>
      <c r="I178" s="13"/>
      <c r="J178" s="13"/>
      <c r="K178" s="14"/>
      <c r="L178" s="14"/>
      <c r="M178" s="14"/>
      <c r="N178" s="14"/>
      <c r="O178" s="13"/>
      <c r="P178" s="13"/>
      <c r="Q178" s="13"/>
      <c r="R178" s="13"/>
      <c r="S178" s="13"/>
      <c r="T178" s="13"/>
      <c r="U178" s="13"/>
      <c r="V178" s="7"/>
    </row>
    <row r="179" spans="2:22" ht="18.75" thickBot="1">
      <c r="B179" s="19" t="s">
        <v>11</v>
      </c>
      <c r="C179" s="9">
        <f t="shared" ref="C179:V179" si="5">SUM(C158:C178)</f>
        <v>0</v>
      </c>
      <c r="D179" s="9">
        <f t="shared" si="5"/>
        <v>0</v>
      </c>
      <c r="E179" s="9">
        <f t="shared" si="5"/>
        <v>0</v>
      </c>
      <c r="F179" s="9">
        <f t="shared" si="5"/>
        <v>0</v>
      </c>
      <c r="G179" s="9">
        <f t="shared" si="5"/>
        <v>0</v>
      </c>
      <c r="H179" s="9">
        <f t="shared" si="5"/>
        <v>0</v>
      </c>
      <c r="I179" s="9">
        <f t="shared" si="5"/>
        <v>0</v>
      </c>
      <c r="J179" s="9">
        <f t="shared" si="5"/>
        <v>0</v>
      </c>
      <c r="K179" s="9">
        <f t="shared" si="5"/>
        <v>0</v>
      </c>
      <c r="L179" s="9">
        <f t="shared" si="5"/>
        <v>0</v>
      </c>
      <c r="M179" s="9">
        <f t="shared" si="5"/>
        <v>0</v>
      </c>
      <c r="N179" s="9">
        <f t="shared" si="5"/>
        <v>0</v>
      </c>
      <c r="O179" s="9">
        <f t="shared" si="5"/>
        <v>0</v>
      </c>
      <c r="P179" s="9">
        <f t="shared" si="5"/>
        <v>48000</v>
      </c>
      <c r="Q179" s="9">
        <f t="shared" si="5"/>
        <v>38362</v>
      </c>
      <c r="R179" s="9">
        <f t="shared" si="5"/>
        <v>5100</v>
      </c>
      <c r="S179" s="9">
        <f t="shared" si="5"/>
        <v>31700</v>
      </c>
      <c r="T179" s="9">
        <f t="shared" si="5"/>
        <v>0</v>
      </c>
      <c r="U179" s="9">
        <f t="shared" si="5"/>
        <v>0</v>
      </c>
      <c r="V179" s="9">
        <f t="shared" si="5"/>
        <v>0</v>
      </c>
    </row>
    <row r="182" spans="2:22">
      <c r="B182" s="119" t="s">
        <v>42</v>
      </c>
      <c r="C182" s="119"/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</row>
    <row r="183" spans="2:22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</row>
    <row r="184" spans="2:22" ht="15.75" thickBot="1">
      <c r="B184" s="1"/>
      <c r="C184" s="1"/>
      <c r="D184" s="1"/>
      <c r="E184" s="1"/>
      <c r="F184" s="1"/>
      <c r="G184" s="1"/>
      <c r="H184" s="1"/>
      <c r="I184" s="1"/>
      <c r="J184" s="16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2:22" ht="17.25" thickBot="1">
      <c r="B185" s="120" t="s">
        <v>0</v>
      </c>
      <c r="C185" s="121" t="s">
        <v>12</v>
      </c>
      <c r="D185" s="122" t="s">
        <v>1</v>
      </c>
      <c r="E185" s="79" t="s">
        <v>15</v>
      </c>
      <c r="F185" s="11"/>
      <c r="G185" s="121" t="s">
        <v>21</v>
      </c>
      <c r="H185" s="121" t="s">
        <v>2</v>
      </c>
      <c r="I185" s="123" t="s">
        <v>16</v>
      </c>
      <c r="J185" s="121" t="s">
        <v>3</v>
      </c>
      <c r="K185" s="125" t="s">
        <v>6</v>
      </c>
      <c r="L185" s="125"/>
      <c r="M185" s="125"/>
      <c r="N185" s="125"/>
      <c r="O185" s="121" t="s">
        <v>4</v>
      </c>
      <c r="P185" s="125" t="s">
        <v>5</v>
      </c>
      <c r="Q185" s="126" t="s">
        <v>19</v>
      </c>
      <c r="R185" s="126" t="s">
        <v>9</v>
      </c>
      <c r="S185" s="126" t="s">
        <v>10</v>
      </c>
      <c r="T185" s="126" t="s">
        <v>20</v>
      </c>
      <c r="U185" s="126" t="s">
        <v>18</v>
      </c>
      <c r="V185" s="126" t="s">
        <v>11</v>
      </c>
    </row>
    <row r="186" spans="2:22" ht="50.25" thickBot="1">
      <c r="B186" s="120"/>
      <c r="C186" s="121"/>
      <c r="D186" s="121"/>
      <c r="E186" s="80" t="s">
        <v>13</v>
      </c>
      <c r="F186" s="80" t="s">
        <v>14</v>
      </c>
      <c r="G186" s="121"/>
      <c r="H186" s="121"/>
      <c r="I186" s="124"/>
      <c r="J186" s="121"/>
      <c r="K186" s="81" t="s">
        <v>6</v>
      </c>
      <c r="L186" s="81" t="s">
        <v>17</v>
      </c>
      <c r="M186" s="81" t="s">
        <v>7</v>
      </c>
      <c r="N186" s="81" t="s">
        <v>8</v>
      </c>
      <c r="O186" s="121"/>
      <c r="P186" s="125"/>
      <c r="Q186" s="127"/>
      <c r="R186" s="127"/>
      <c r="S186" s="127"/>
      <c r="T186" s="127"/>
      <c r="U186" s="127"/>
      <c r="V186" s="127"/>
    </row>
    <row r="187" spans="2:22" ht="18">
      <c r="B187" s="49">
        <v>44378</v>
      </c>
      <c r="C187" s="20"/>
      <c r="D187" s="4"/>
      <c r="E187" s="4"/>
      <c r="F187" s="4"/>
      <c r="G187" s="4"/>
      <c r="H187" s="4"/>
      <c r="I187" s="4"/>
      <c r="J187" s="4"/>
      <c r="K187" s="5"/>
      <c r="L187" s="5"/>
      <c r="M187" s="5"/>
      <c r="N187" s="5"/>
      <c r="O187" s="4"/>
      <c r="P187" s="4"/>
      <c r="Q187" s="4"/>
      <c r="R187" s="4">
        <v>4286</v>
      </c>
      <c r="S187" s="6"/>
      <c r="T187" s="6"/>
      <c r="U187" s="6"/>
      <c r="V187" s="7"/>
    </row>
    <row r="188" spans="2:22" ht="18">
      <c r="B188" s="49">
        <v>44381</v>
      </c>
      <c r="C188" s="20"/>
      <c r="D188" s="4"/>
      <c r="E188" s="4"/>
      <c r="F188" s="4"/>
      <c r="G188" s="4"/>
      <c r="H188" s="4"/>
      <c r="I188" s="4"/>
      <c r="J188" s="4"/>
      <c r="K188" s="5"/>
      <c r="L188" s="5"/>
      <c r="M188" s="5"/>
      <c r="N188" s="5"/>
      <c r="O188" s="4"/>
      <c r="P188" s="4"/>
      <c r="Q188" s="4">
        <v>3500</v>
      </c>
      <c r="R188" s="4"/>
      <c r="S188" s="6">
        <v>15300</v>
      </c>
      <c r="T188" s="6"/>
      <c r="U188" s="6"/>
      <c r="V188" s="7"/>
    </row>
    <row r="189" spans="2:22" ht="18">
      <c r="B189" s="49">
        <v>44382</v>
      </c>
      <c r="C189" s="21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8"/>
      <c r="O189" s="6"/>
      <c r="P189" s="6"/>
      <c r="Q189" s="6">
        <v>4650</v>
      </c>
      <c r="R189" s="6"/>
      <c r="S189" s="6"/>
      <c r="T189" s="6"/>
      <c r="U189" s="6"/>
      <c r="V189" s="7"/>
    </row>
    <row r="190" spans="2:22" ht="18">
      <c r="B190" s="49">
        <v>44383</v>
      </c>
      <c r="C190" s="21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8"/>
      <c r="O190" s="6"/>
      <c r="P190" s="6"/>
      <c r="Q190" s="6">
        <v>1750</v>
      </c>
      <c r="R190" s="6"/>
      <c r="S190" s="6">
        <v>6000</v>
      </c>
      <c r="T190" s="6"/>
      <c r="U190" s="6"/>
      <c r="V190" s="7"/>
    </row>
    <row r="191" spans="2:22" ht="18">
      <c r="B191" s="49">
        <v>44384</v>
      </c>
      <c r="C191" s="21"/>
      <c r="D191" s="6"/>
      <c r="E191" s="6"/>
      <c r="F191" s="6"/>
      <c r="G191" s="6"/>
      <c r="H191" s="6"/>
      <c r="I191" s="6"/>
      <c r="J191" s="15"/>
      <c r="K191" s="8"/>
      <c r="L191" s="8"/>
      <c r="M191" s="8"/>
      <c r="N191" s="8"/>
      <c r="O191" s="6"/>
      <c r="P191" s="6"/>
      <c r="Q191" s="6"/>
      <c r="R191" s="6"/>
      <c r="S191" s="6">
        <v>7000</v>
      </c>
      <c r="T191" s="6"/>
      <c r="U191" s="6"/>
      <c r="V191" s="7"/>
    </row>
    <row r="192" spans="2:22" ht="18">
      <c r="B192" s="49">
        <v>44385</v>
      </c>
      <c r="C192" s="21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8"/>
      <c r="O192" s="6"/>
      <c r="P192" s="6"/>
      <c r="Q192" s="4">
        <v>9150</v>
      </c>
      <c r="R192" s="4">
        <v>600</v>
      </c>
      <c r="S192" s="4"/>
      <c r="T192" s="4"/>
      <c r="U192" s="4"/>
      <c r="V192" s="7"/>
    </row>
    <row r="193" spans="2:22" ht="18">
      <c r="B193" s="49">
        <v>44386</v>
      </c>
      <c r="C193" s="21"/>
      <c r="D193" s="6"/>
      <c r="E193" s="6"/>
      <c r="F193" s="6"/>
      <c r="G193" s="6"/>
      <c r="H193" s="6"/>
      <c r="I193" s="6"/>
      <c r="J193" s="4"/>
      <c r="K193" s="8"/>
      <c r="L193" s="8"/>
      <c r="M193" s="8"/>
      <c r="N193" s="8"/>
      <c r="O193" s="6"/>
      <c r="P193" s="6"/>
      <c r="Q193" s="6"/>
      <c r="R193" s="6"/>
      <c r="S193" s="6"/>
      <c r="T193" s="6"/>
      <c r="U193" s="4"/>
      <c r="V193" s="7"/>
    </row>
    <row r="194" spans="2:22" ht="18">
      <c r="B194" s="49">
        <v>44387</v>
      </c>
      <c r="C194" s="21"/>
      <c r="D194" s="6"/>
      <c r="E194" s="6"/>
      <c r="F194" s="6"/>
      <c r="G194" s="6"/>
      <c r="H194" s="6"/>
      <c r="I194" s="6"/>
      <c r="J194" s="4"/>
      <c r="K194" s="8"/>
      <c r="L194" s="8"/>
      <c r="M194" s="8"/>
      <c r="N194" s="8"/>
      <c r="O194" s="6"/>
      <c r="P194" s="6"/>
      <c r="Q194" s="15"/>
      <c r="R194" s="6"/>
      <c r="S194" s="6"/>
      <c r="T194" s="6"/>
      <c r="U194" s="4"/>
      <c r="V194" s="7"/>
    </row>
    <row r="195" spans="2:22" ht="18">
      <c r="B195" s="49">
        <v>44388</v>
      </c>
      <c r="C195" s="21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8"/>
      <c r="O195" s="6"/>
      <c r="P195" s="6"/>
      <c r="Q195" s="6">
        <v>1750</v>
      </c>
      <c r="R195" s="6">
        <v>18750</v>
      </c>
      <c r="S195" s="6"/>
      <c r="T195" s="6"/>
      <c r="U195" s="4"/>
      <c r="V195" s="7"/>
    </row>
    <row r="196" spans="2:22" ht="18">
      <c r="B196" s="49">
        <v>44389</v>
      </c>
      <c r="C196" s="21"/>
      <c r="D196" s="6"/>
      <c r="E196" s="6"/>
      <c r="F196" s="6"/>
      <c r="G196" s="6"/>
      <c r="H196" s="6"/>
      <c r="I196" s="6"/>
      <c r="J196" s="6"/>
      <c r="K196" s="8"/>
      <c r="L196" s="23"/>
      <c r="M196" s="8">
        <v>200</v>
      </c>
      <c r="N196" s="8"/>
      <c r="O196" s="6"/>
      <c r="P196" s="6"/>
      <c r="Q196" s="6">
        <v>23900</v>
      </c>
      <c r="R196" s="4">
        <v>2000</v>
      </c>
      <c r="S196" s="4">
        <v>3000</v>
      </c>
      <c r="T196" s="4"/>
      <c r="U196" s="4"/>
      <c r="V196" s="7"/>
    </row>
    <row r="197" spans="2:22" ht="18">
      <c r="B197" s="49">
        <v>44390</v>
      </c>
      <c r="C197" s="20"/>
      <c r="D197" s="4"/>
      <c r="E197" s="4"/>
      <c r="F197" s="4"/>
      <c r="G197" s="6"/>
      <c r="H197" s="6"/>
      <c r="I197" s="4"/>
      <c r="J197" s="6"/>
      <c r="K197" s="5"/>
      <c r="L197" s="5"/>
      <c r="M197" s="5"/>
      <c r="N197" s="5"/>
      <c r="O197" s="4"/>
      <c r="P197" s="4"/>
      <c r="Q197" s="4">
        <v>5750</v>
      </c>
      <c r="R197" s="4">
        <v>15000</v>
      </c>
      <c r="S197" s="4"/>
      <c r="T197" s="4"/>
      <c r="U197" s="4"/>
      <c r="V197" s="7"/>
    </row>
    <row r="198" spans="2:22" ht="18">
      <c r="B198" s="49">
        <v>44391</v>
      </c>
      <c r="C198" s="21"/>
      <c r="D198" s="6"/>
      <c r="E198" s="6"/>
      <c r="F198" s="6"/>
      <c r="G198" s="6"/>
      <c r="H198" s="4"/>
      <c r="I198" s="6"/>
      <c r="J198" s="6"/>
      <c r="K198" s="8"/>
      <c r="L198" s="8"/>
      <c r="M198" s="8"/>
      <c r="N198" s="8"/>
      <c r="O198" s="6"/>
      <c r="P198" s="6">
        <v>13000</v>
      </c>
      <c r="Q198" s="4">
        <v>1750</v>
      </c>
      <c r="R198" s="6"/>
      <c r="S198" s="6"/>
      <c r="T198" s="6"/>
      <c r="U198" s="4"/>
      <c r="V198" s="7"/>
    </row>
    <row r="199" spans="2:22" ht="18">
      <c r="B199" s="49">
        <v>44392</v>
      </c>
      <c r="C199" s="20"/>
      <c r="D199" s="4"/>
      <c r="E199" s="4"/>
      <c r="F199" s="4"/>
      <c r="G199" s="6"/>
      <c r="H199" s="6"/>
      <c r="I199" s="4"/>
      <c r="K199" s="5"/>
      <c r="L199" s="5"/>
      <c r="M199" s="5"/>
      <c r="N199" s="5"/>
      <c r="O199" s="4"/>
      <c r="P199" s="4"/>
      <c r="Q199" s="6">
        <v>1750</v>
      </c>
      <c r="R199" s="4"/>
      <c r="S199" s="4"/>
      <c r="T199" s="4"/>
      <c r="U199" s="4"/>
      <c r="V199" s="7"/>
    </row>
    <row r="200" spans="2:22" ht="18">
      <c r="B200" s="49">
        <v>44395</v>
      </c>
      <c r="C200" s="18"/>
      <c r="D200" s="13"/>
      <c r="E200" s="13"/>
      <c r="F200" s="13"/>
      <c r="G200" s="6"/>
      <c r="H200" s="13"/>
      <c r="I200" s="13"/>
      <c r="J200" s="6"/>
      <c r="K200" s="14"/>
      <c r="L200" s="14"/>
      <c r="M200" s="14"/>
      <c r="N200" s="14"/>
      <c r="O200" s="13"/>
      <c r="P200" s="13"/>
      <c r="Q200" s="13">
        <v>1750</v>
      </c>
      <c r="R200" s="13">
        <v>2200</v>
      </c>
      <c r="S200" s="13"/>
      <c r="T200" s="13"/>
      <c r="U200" s="13"/>
      <c r="V200" s="7"/>
    </row>
    <row r="201" spans="2:22" ht="18">
      <c r="B201" s="49">
        <v>44396</v>
      </c>
      <c r="C201" s="18"/>
      <c r="D201" s="13"/>
      <c r="E201" s="13"/>
      <c r="F201" s="13"/>
      <c r="G201" s="6"/>
      <c r="H201" s="13"/>
      <c r="I201" s="13"/>
      <c r="J201" s="6"/>
      <c r="K201" s="14"/>
      <c r="L201" s="14"/>
      <c r="M201" s="14"/>
      <c r="N201" s="14"/>
      <c r="O201" s="13"/>
      <c r="P201" s="13"/>
      <c r="Q201" s="13"/>
      <c r="R201" s="13"/>
      <c r="S201" s="13"/>
      <c r="T201" s="13"/>
      <c r="U201" s="13"/>
      <c r="V201" s="7"/>
    </row>
    <row r="202" spans="2:22" ht="18">
      <c r="B202" s="49">
        <v>44397</v>
      </c>
      <c r="C202" s="20"/>
      <c r="D202" s="13"/>
      <c r="E202" s="13"/>
      <c r="F202" s="13"/>
      <c r="G202" s="6"/>
      <c r="H202" s="13"/>
      <c r="I202" s="13"/>
      <c r="J202" s="4"/>
      <c r="K202" s="14"/>
      <c r="L202" s="14"/>
      <c r="M202" s="14"/>
      <c r="N202" s="14"/>
      <c r="O202" s="13"/>
      <c r="P202" s="13"/>
      <c r="Q202" s="13"/>
      <c r="R202" s="13"/>
      <c r="S202" s="13"/>
      <c r="T202" s="13"/>
      <c r="U202" s="13"/>
      <c r="V202" s="7"/>
    </row>
    <row r="203" spans="2:22" ht="18">
      <c r="B203" s="49">
        <v>44398</v>
      </c>
      <c r="C203" s="22"/>
      <c r="D203" s="13"/>
      <c r="E203" s="13"/>
      <c r="F203" s="13"/>
      <c r="G203" s="6"/>
      <c r="H203" s="13"/>
      <c r="I203" s="13"/>
      <c r="J203" s="13"/>
      <c r="K203" s="14"/>
      <c r="L203" s="14"/>
      <c r="M203" s="14"/>
      <c r="N203" s="14"/>
      <c r="O203" s="13"/>
      <c r="P203" s="13"/>
      <c r="Q203" s="13"/>
      <c r="R203" s="13"/>
      <c r="S203" s="13"/>
      <c r="T203" s="13"/>
      <c r="U203" s="13"/>
      <c r="V203" s="7"/>
    </row>
    <row r="204" spans="2:22" ht="18">
      <c r="B204" s="49">
        <v>44399</v>
      </c>
      <c r="C204" s="22"/>
      <c r="D204" s="13"/>
      <c r="E204" s="13"/>
      <c r="F204" s="13"/>
      <c r="G204" s="6"/>
      <c r="H204" s="13"/>
      <c r="I204" s="13"/>
      <c r="J204" s="13"/>
      <c r="K204" s="14"/>
      <c r="L204" s="14"/>
      <c r="M204" s="14"/>
      <c r="N204" s="14"/>
      <c r="O204" s="13"/>
      <c r="P204" s="13"/>
      <c r="Q204" s="13">
        <v>6700</v>
      </c>
      <c r="R204" s="13">
        <v>11250</v>
      </c>
      <c r="S204" s="13"/>
      <c r="T204" s="13"/>
      <c r="U204" s="13"/>
      <c r="V204" s="7"/>
    </row>
    <row r="205" spans="2:22" ht="18">
      <c r="B205" s="49">
        <v>44400</v>
      </c>
      <c r="C205" s="22"/>
      <c r="D205" s="13"/>
      <c r="E205" s="13"/>
      <c r="F205" s="13"/>
      <c r="G205" s="6"/>
      <c r="H205" s="13"/>
      <c r="I205" s="13"/>
      <c r="J205" s="13"/>
      <c r="K205" s="14"/>
      <c r="L205" s="14"/>
      <c r="M205" s="14"/>
      <c r="N205" s="14"/>
      <c r="O205" s="13"/>
      <c r="P205" s="13"/>
      <c r="Q205" s="13"/>
      <c r="R205" s="13"/>
      <c r="S205" s="13"/>
      <c r="T205" s="13"/>
      <c r="U205" s="13"/>
      <c r="V205" s="7"/>
    </row>
    <row r="206" spans="2:22" ht="18">
      <c r="B206" s="49">
        <v>44401</v>
      </c>
      <c r="C206" s="22"/>
      <c r="D206" s="13"/>
      <c r="E206" s="13"/>
      <c r="F206" s="13"/>
      <c r="G206" s="6"/>
      <c r="H206" s="13"/>
      <c r="I206" s="13"/>
      <c r="J206" s="13"/>
      <c r="K206" s="14"/>
      <c r="L206" s="14"/>
      <c r="M206" s="14"/>
      <c r="N206" s="14"/>
      <c r="O206" s="13"/>
      <c r="P206" s="13"/>
      <c r="Q206" s="13"/>
      <c r="R206" s="13"/>
      <c r="S206" s="13"/>
      <c r="T206" s="13"/>
      <c r="U206" s="13"/>
      <c r="V206" s="7"/>
    </row>
    <row r="207" spans="2:22" ht="18">
      <c r="B207" s="49">
        <v>44402</v>
      </c>
      <c r="C207" s="22"/>
      <c r="D207" s="13"/>
      <c r="E207" s="13"/>
      <c r="F207" s="13"/>
      <c r="G207" s="6"/>
      <c r="H207" s="13"/>
      <c r="I207" s="13"/>
      <c r="J207" s="13"/>
      <c r="K207" s="14"/>
      <c r="L207" s="14"/>
      <c r="M207" s="14"/>
      <c r="N207" s="14"/>
      <c r="O207" s="13"/>
      <c r="P207" s="13"/>
      <c r="Q207" s="13">
        <v>5150</v>
      </c>
      <c r="R207" s="13">
        <v>300</v>
      </c>
      <c r="S207" s="13"/>
      <c r="T207" s="13"/>
      <c r="U207" s="13"/>
      <c r="V207" s="7"/>
    </row>
    <row r="208" spans="2:22" ht="18">
      <c r="B208" s="49">
        <v>44403</v>
      </c>
      <c r="C208" s="22"/>
      <c r="D208" s="13"/>
      <c r="E208" s="13"/>
      <c r="F208" s="13"/>
      <c r="G208" s="6"/>
      <c r="H208" s="13"/>
      <c r="I208" s="13"/>
      <c r="J208" s="13"/>
      <c r="K208" s="14"/>
      <c r="L208" s="14"/>
      <c r="M208" s="14"/>
      <c r="N208" s="14"/>
      <c r="O208" s="13"/>
      <c r="P208" s="13"/>
      <c r="Q208" s="13"/>
      <c r="R208" s="13"/>
      <c r="S208" s="13">
        <v>8700</v>
      </c>
      <c r="T208" s="13"/>
      <c r="U208" s="13"/>
      <c r="V208" s="7"/>
    </row>
    <row r="209" spans="2:22" ht="18">
      <c r="B209" s="49">
        <v>44404</v>
      </c>
      <c r="C209" s="22"/>
      <c r="D209" s="13"/>
      <c r="E209" s="13"/>
      <c r="F209" s="13"/>
      <c r="G209" s="6"/>
      <c r="H209" s="13"/>
      <c r="I209" s="13"/>
      <c r="J209" s="13"/>
      <c r="K209" s="14"/>
      <c r="L209" s="14"/>
      <c r="M209" s="14"/>
      <c r="N209" s="14"/>
      <c r="O209" s="13"/>
      <c r="P209" s="13"/>
      <c r="Q209" s="13"/>
      <c r="R209" s="13">
        <v>600</v>
      </c>
      <c r="S209" s="13"/>
      <c r="T209" s="13"/>
      <c r="U209" s="13"/>
      <c r="V209" s="7"/>
    </row>
    <row r="210" spans="2:22" ht="18">
      <c r="B210" s="49">
        <v>44405</v>
      </c>
      <c r="C210" s="22"/>
      <c r="D210" s="13"/>
      <c r="E210" s="13"/>
      <c r="F210" s="13"/>
      <c r="G210" s="6"/>
      <c r="H210" s="13"/>
      <c r="I210" s="13"/>
      <c r="J210" s="13"/>
      <c r="K210" s="14"/>
      <c r="L210" s="14"/>
      <c r="M210" s="14"/>
      <c r="N210" s="14"/>
      <c r="O210" s="13"/>
      <c r="P210" s="13"/>
      <c r="Q210" s="13"/>
      <c r="R210" s="13"/>
      <c r="S210" s="13"/>
      <c r="T210" s="13"/>
      <c r="U210" s="13"/>
      <c r="V210" s="7"/>
    </row>
    <row r="211" spans="2:22" ht="18.75" thickBot="1">
      <c r="B211" s="19" t="s">
        <v>11</v>
      </c>
      <c r="C211" s="9">
        <f t="shared" ref="C211:V211" si="6">SUM(C187:C210)</f>
        <v>0</v>
      </c>
      <c r="D211" s="9">
        <f t="shared" si="6"/>
        <v>0</v>
      </c>
      <c r="E211" s="9">
        <f t="shared" si="6"/>
        <v>0</v>
      </c>
      <c r="F211" s="9">
        <f t="shared" si="6"/>
        <v>0</v>
      </c>
      <c r="G211" s="9">
        <f t="shared" si="6"/>
        <v>0</v>
      </c>
      <c r="H211" s="9">
        <f t="shared" si="6"/>
        <v>0</v>
      </c>
      <c r="I211" s="9">
        <f t="shared" si="6"/>
        <v>0</v>
      </c>
      <c r="J211" s="9">
        <f t="shared" si="6"/>
        <v>0</v>
      </c>
      <c r="K211" s="9">
        <f t="shared" si="6"/>
        <v>0</v>
      </c>
      <c r="L211" s="9">
        <f t="shared" si="6"/>
        <v>0</v>
      </c>
      <c r="M211" s="9">
        <f t="shared" si="6"/>
        <v>200</v>
      </c>
      <c r="N211" s="9">
        <f t="shared" si="6"/>
        <v>0</v>
      </c>
      <c r="O211" s="9">
        <f t="shared" si="6"/>
        <v>0</v>
      </c>
      <c r="P211" s="9">
        <f t="shared" si="6"/>
        <v>13000</v>
      </c>
      <c r="Q211" s="9">
        <f t="shared" si="6"/>
        <v>67550</v>
      </c>
      <c r="R211" s="9">
        <f t="shared" si="6"/>
        <v>54986</v>
      </c>
      <c r="S211" s="9">
        <f t="shared" si="6"/>
        <v>40000</v>
      </c>
      <c r="T211" s="9">
        <f t="shared" si="6"/>
        <v>0</v>
      </c>
      <c r="U211" s="9">
        <f t="shared" si="6"/>
        <v>0</v>
      </c>
      <c r="V211" s="9">
        <f t="shared" si="6"/>
        <v>0</v>
      </c>
    </row>
    <row r="214" spans="2:22">
      <c r="B214" s="119" t="s">
        <v>43</v>
      </c>
      <c r="C214" s="119"/>
      <c r="D214" s="119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</row>
    <row r="215" spans="2:22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</row>
    <row r="216" spans="2:22" ht="15.75" thickBot="1">
      <c r="B216" s="1"/>
      <c r="C216" s="1"/>
      <c r="D216" s="1"/>
      <c r="E216" s="1"/>
      <c r="F216" s="1"/>
      <c r="G216" s="1"/>
      <c r="H216" s="1"/>
      <c r="I216" s="1"/>
      <c r="J216" s="1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2:22" ht="17.25" thickBot="1">
      <c r="B217" s="120" t="s">
        <v>0</v>
      </c>
      <c r="C217" s="121" t="s">
        <v>12</v>
      </c>
      <c r="D217" s="122" t="s">
        <v>1</v>
      </c>
      <c r="E217" s="79" t="s">
        <v>15</v>
      </c>
      <c r="F217" s="11"/>
      <c r="G217" s="121" t="s">
        <v>21</v>
      </c>
      <c r="H217" s="121" t="s">
        <v>2</v>
      </c>
      <c r="I217" s="123" t="s">
        <v>16</v>
      </c>
      <c r="J217" s="121" t="s">
        <v>3</v>
      </c>
      <c r="K217" s="125" t="s">
        <v>6</v>
      </c>
      <c r="L217" s="125"/>
      <c r="M217" s="125"/>
      <c r="N217" s="125"/>
      <c r="O217" s="121" t="s">
        <v>4</v>
      </c>
      <c r="P217" s="125" t="s">
        <v>5</v>
      </c>
      <c r="Q217" s="126" t="s">
        <v>19</v>
      </c>
      <c r="R217" s="126" t="s">
        <v>9</v>
      </c>
      <c r="S217" s="126" t="s">
        <v>10</v>
      </c>
      <c r="T217" s="126" t="s">
        <v>20</v>
      </c>
      <c r="U217" s="126" t="s">
        <v>18</v>
      </c>
      <c r="V217" s="126" t="s">
        <v>11</v>
      </c>
    </row>
    <row r="218" spans="2:22" ht="50.25" thickBot="1">
      <c r="B218" s="120"/>
      <c r="C218" s="121"/>
      <c r="D218" s="121"/>
      <c r="E218" s="80" t="s">
        <v>13</v>
      </c>
      <c r="F218" s="80" t="s">
        <v>14</v>
      </c>
      <c r="G218" s="121"/>
      <c r="H218" s="121"/>
      <c r="I218" s="124"/>
      <c r="J218" s="121"/>
      <c r="K218" s="81" t="s">
        <v>6</v>
      </c>
      <c r="L218" s="81" t="s">
        <v>17</v>
      </c>
      <c r="M218" s="81" t="s">
        <v>7</v>
      </c>
      <c r="N218" s="81" t="s">
        <v>8</v>
      </c>
      <c r="O218" s="121"/>
      <c r="P218" s="125"/>
      <c r="Q218" s="127"/>
      <c r="R218" s="127"/>
      <c r="S218" s="127"/>
      <c r="T218" s="127"/>
      <c r="U218" s="127"/>
      <c r="V218" s="127"/>
    </row>
    <row r="219" spans="2:22" ht="18">
      <c r="B219" s="49"/>
      <c r="C219" s="20"/>
      <c r="D219" s="4"/>
      <c r="E219" s="4"/>
      <c r="F219" s="4"/>
      <c r="G219" s="4"/>
      <c r="H219" s="4"/>
      <c r="I219" s="4"/>
      <c r="J219" s="4"/>
      <c r="K219" s="5"/>
      <c r="L219" s="5"/>
      <c r="M219" s="5"/>
      <c r="N219" s="5"/>
      <c r="O219" s="4"/>
      <c r="P219" s="4"/>
      <c r="Q219" s="4"/>
      <c r="R219" s="4"/>
      <c r="S219" s="6"/>
      <c r="T219" s="6"/>
      <c r="U219" s="6"/>
      <c r="V219" s="7"/>
    </row>
    <row r="220" spans="2:22" ht="18">
      <c r="B220" s="49"/>
      <c r="C220" s="21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8"/>
      <c r="O220" s="6"/>
      <c r="P220" s="6"/>
      <c r="Q220" s="4"/>
      <c r="R220" s="4"/>
      <c r="S220" s="4"/>
      <c r="T220" s="4"/>
      <c r="U220" s="4"/>
      <c r="V220" s="7"/>
    </row>
    <row r="221" spans="2:22" ht="18">
      <c r="B221" s="49"/>
      <c r="C221" s="20"/>
      <c r="D221" s="4"/>
      <c r="E221" s="4"/>
      <c r="F221" s="4"/>
      <c r="G221" s="4"/>
      <c r="H221" s="4"/>
      <c r="I221" s="4"/>
      <c r="J221" s="4"/>
      <c r="K221" s="5"/>
      <c r="L221" s="5"/>
      <c r="M221" s="5"/>
      <c r="N221" s="5"/>
      <c r="O221" s="4"/>
      <c r="P221" s="4"/>
      <c r="Q221" s="4"/>
      <c r="R221" s="4"/>
      <c r="S221" s="4"/>
      <c r="T221" s="4"/>
      <c r="U221" s="4"/>
      <c r="V221" s="7"/>
    </row>
    <row r="222" spans="2:22" ht="18">
      <c r="B222" s="49"/>
      <c r="C222" s="20"/>
      <c r="D222" s="4"/>
      <c r="E222" s="4"/>
      <c r="F222" s="4"/>
      <c r="G222" s="4"/>
      <c r="H222" s="4"/>
      <c r="I222" s="4"/>
      <c r="J222" s="4"/>
      <c r="K222" s="5"/>
      <c r="L222" s="5"/>
      <c r="M222" s="5"/>
      <c r="N222" s="5"/>
      <c r="O222" s="4"/>
      <c r="P222" s="4"/>
      <c r="Q222" s="4"/>
      <c r="R222" s="4"/>
      <c r="S222" s="6"/>
      <c r="T222" s="6"/>
      <c r="U222" s="6"/>
      <c r="V222" s="7"/>
    </row>
    <row r="223" spans="2:22" ht="18">
      <c r="B223" s="49"/>
      <c r="C223" s="21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8"/>
      <c r="O223" s="6"/>
      <c r="P223" s="6"/>
      <c r="Q223" s="6"/>
      <c r="R223" s="6"/>
      <c r="S223" s="6"/>
      <c r="T223" s="6"/>
      <c r="U223" s="6"/>
      <c r="V223" s="7"/>
    </row>
    <row r="224" spans="2:22" ht="18">
      <c r="B224" s="49"/>
      <c r="C224" s="21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8"/>
      <c r="O224" s="6"/>
      <c r="P224" s="6"/>
      <c r="Q224" s="6"/>
      <c r="R224" s="6"/>
      <c r="S224" s="6"/>
      <c r="T224" s="6"/>
      <c r="U224" s="6"/>
      <c r="V224" s="7"/>
    </row>
    <row r="225" spans="2:22" ht="18">
      <c r="B225" s="49"/>
      <c r="C225" s="21"/>
      <c r="D225" s="6"/>
      <c r="E225" s="6"/>
      <c r="F225" s="6"/>
      <c r="G225" s="6"/>
      <c r="H225" s="6"/>
      <c r="I225" s="6"/>
      <c r="J225" s="15"/>
      <c r="K225" s="8"/>
      <c r="L225" s="8"/>
      <c r="M225" s="8"/>
      <c r="N225" s="8"/>
      <c r="O225" s="6"/>
      <c r="P225" s="6"/>
      <c r="Q225" s="6"/>
      <c r="R225" s="6"/>
      <c r="S225" s="6"/>
      <c r="T225" s="6"/>
      <c r="U225" s="6"/>
      <c r="V225" s="7"/>
    </row>
    <row r="226" spans="2:22" ht="18">
      <c r="B226" s="49"/>
      <c r="C226" s="21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8"/>
      <c r="O226" s="6"/>
      <c r="P226" s="6"/>
      <c r="Q226" s="4"/>
      <c r="R226" s="4"/>
      <c r="S226" s="4"/>
      <c r="T226" s="4"/>
      <c r="U226" s="4"/>
      <c r="V226" s="7"/>
    </row>
    <row r="227" spans="2:22" ht="18">
      <c r="B227" s="49"/>
      <c r="C227" s="21"/>
      <c r="D227" s="6"/>
      <c r="E227" s="6"/>
      <c r="F227" s="6"/>
      <c r="G227" s="6"/>
      <c r="H227" s="6"/>
      <c r="I227" s="6"/>
      <c r="J227" s="4"/>
      <c r="K227" s="8"/>
      <c r="L227" s="8"/>
      <c r="M227" s="8"/>
      <c r="N227" s="8"/>
      <c r="O227" s="6"/>
      <c r="P227" s="6"/>
      <c r="Q227" s="6"/>
      <c r="R227" s="6"/>
      <c r="S227" s="6"/>
      <c r="T227" s="6"/>
      <c r="U227" s="4"/>
      <c r="V227" s="7"/>
    </row>
    <row r="228" spans="2:22" ht="18">
      <c r="B228" s="49"/>
      <c r="C228" s="21"/>
      <c r="D228" s="6"/>
      <c r="E228" s="6"/>
      <c r="F228" s="6"/>
      <c r="G228" s="6"/>
      <c r="H228" s="6"/>
      <c r="I228" s="6"/>
      <c r="J228" s="4"/>
      <c r="K228" s="8"/>
      <c r="L228" s="8"/>
      <c r="M228" s="8"/>
      <c r="N228" s="8"/>
      <c r="O228" s="6"/>
      <c r="P228" s="6"/>
      <c r="Q228" s="15"/>
      <c r="R228" s="6"/>
      <c r="S228" s="6"/>
      <c r="T228" s="6"/>
      <c r="U228" s="4"/>
      <c r="V228" s="7"/>
    </row>
    <row r="229" spans="2:22" ht="18">
      <c r="B229" s="49"/>
      <c r="C229" s="21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8"/>
      <c r="O229" s="6"/>
      <c r="P229" s="6"/>
      <c r="Q229" s="6"/>
      <c r="R229" s="6"/>
      <c r="S229" s="6"/>
      <c r="T229" s="6"/>
      <c r="U229" s="4"/>
      <c r="V229" s="7"/>
    </row>
    <row r="230" spans="2:22" ht="18">
      <c r="B230" s="49"/>
      <c r="C230" s="21"/>
      <c r="D230" s="6"/>
      <c r="E230" s="6"/>
      <c r="F230" s="6"/>
      <c r="G230" s="6"/>
      <c r="H230" s="6"/>
      <c r="I230" s="6"/>
      <c r="J230" s="6"/>
      <c r="K230" s="8"/>
      <c r="L230" s="23"/>
      <c r="M230" s="8"/>
      <c r="N230" s="8"/>
      <c r="O230" s="6"/>
      <c r="P230" s="6"/>
      <c r="Q230" s="6"/>
      <c r="R230" s="4"/>
      <c r="S230" s="4"/>
      <c r="T230" s="4"/>
      <c r="U230" s="4"/>
      <c r="V230" s="7"/>
    </row>
    <row r="231" spans="2:22" ht="18">
      <c r="B231" s="49"/>
      <c r="C231" s="20"/>
      <c r="D231" s="4"/>
      <c r="E231" s="4"/>
      <c r="F231" s="4"/>
      <c r="G231" s="6"/>
      <c r="H231" s="6"/>
      <c r="I231" s="4"/>
      <c r="J231" s="6"/>
      <c r="K231" s="5"/>
      <c r="L231" s="5"/>
      <c r="M231" s="5"/>
      <c r="N231" s="5"/>
      <c r="O231" s="4"/>
      <c r="P231" s="4"/>
      <c r="Q231" s="4"/>
      <c r="R231" s="4"/>
      <c r="S231" s="4"/>
      <c r="T231" s="4"/>
      <c r="U231" s="4"/>
      <c r="V231" s="7"/>
    </row>
    <row r="232" spans="2:22" ht="18">
      <c r="B232" s="49"/>
      <c r="C232" s="21"/>
      <c r="D232" s="6"/>
      <c r="E232" s="6"/>
      <c r="F232" s="6"/>
      <c r="G232" s="6"/>
      <c r="H232" s="4"/>
      <c r="I232" s="6"/>
      <c r="J232" s="6"/>
      <c r="K232" s="8"/>
      <c r="L232" s="8"/>
      <c r="M232" s="8"/>
      <c r="N232" s="8"/>
      <c r="O232" s="6"/>
      <c r="P232" s="6"/>
      <c r="Q232" s="4"/>
      <c r="R232" s="6"/>
      <c r="S232" s="6"/>
      <c r="T232" s="6"/>
      <c r="U232" s="4"/>
      <c r="V232" s="7"/>
    </row>
    <row r="233" spans="2:22" ht="18">
      <c r="B233" s="49"/>
      <c r="C233" s="20"/>
      <c r="D233" s="4"/>
      <c r="E233" s="4"/>
      <c r="F233" s="4"/>
      <c r="G233" s="6"/>
      <c r="H233" s="6"/>
      <c r="I233" s="4"/>
      <c r="K233" s="5"/>
      <c r="L233" s="5"/>
      <c r="M233" s="5"/>
      <c r="N233" s="5"/>
      <c r="O233" s="4"/>
      <c r="P233" s="4"/>
      <c r="Q233" s="6"/>
      <c r="R233" s="4"/>
      <c r="S233" s="4"/>
      <c r="T233" s="4"/>
      <c r="U233" s="4"/>
      <c r="V233" s="7"/>
    </row>
    <row r="234" spans="2:22" ht="18">
      <c r="B234" s="49"/>
      <c r="C234" s="18"/>
      <c r="D234" s="15"/>
      <c r="E234" s="13"/>
      <c r="F234" s="13"/>
      <c r="G234" s="6"/>
      <c r="H234" s="4"/>
      <c r="I234" s="13"/>
      <c r="J234" s="6"/>
      <c r="K234" s="14"/>
      <c r="L234" s="14"/>
      <c r="M234" s="14"/>
      <c r="N234" s="14"/>
      <c r="O234" s="13"/>
      <c r="P234" s="13"/>
      <c r="Q234" s="4"/>
      <c r="R234" s="13"/>
      <c r="S234" s="13"/>
      <c r="T234" s="13"/>
      <c r="U234" s="13"/>
      <c r="V234" s="7"/>
    </row>
    <row r="235" spans="2:22" ht="18">
      <c r="B235" s="3"/>
      <c r="C235" s="18"/>
      <c r="D235" s="13"/>
      <c r="E235" s="13"/>
      <c r="F235" s="13"/>
      <c r="G235" s="6"/>
      <c r="H235" s="13"/>
      <c r="I235" s="13"/>
      <c r="J235" s="6"/>
      <c r="K235" s="14"/>
      <c r="L235" s="14"/>
      <c r="M235" s="14"/>
      <c r="N235" s="14"/>
      <c r="O235" s="13"/>
      <c r="P235" s="13"/>
      <c r="Q235" s="13"/>
      <c r="R235" s="13"/>
      <c r="S235" s="13"/>
      <c r="T235" s="13"/>
      <c r="U235" s="13"/>
      <c r="V235" s="7"/>
    </row>
    <row r="236" spans="2:22" ht="18">
      <c r="B236" s="3"/>
      <c r="C236" s="18"/>
      <c r="D236" s="13"/>
      <c r="E236" s="13"/>
      <c r="F236" s="13"/>
      <c r="G236" s="6"/>
      <c r="H236" s="13"/>
      <c r="I236" s="13"/>
      <c r="J236" s="6"/>
      <c r="K236" s="14"/>
      <c r="L236" s="14"/>
      <c r="M236" s="14"/>
      <c r="N236" s="14"/>
      <c r="O236" s="13"/>
      <c r="P236" s="13"/>
      <c r="Q236" s="13"/>
      <c r="R236" s="13"/>
      <c r="S236" s="13"/>
      <c r="T236" s="13"/>
      <c r="U236" s="13"/>
      <c r="V236" s="7"/>
    </row>
    <row r="237" spans="2:22" ht="18">
      <c r="B237" s="3"/>
      <c r="C237" s="18"/>
      <c r="D237" s="13"/>
      <c r="E237" s="13"/>
      <c r="F237" s="13"/>
      <c r="G237" s="6"/>
      <c r="H237" s="13"/>
      <c r="I237" s="13"/>
      <c r="J237" s="6"/>
      <c r="K237" s="14"/>
      <c r="L237" s="14"/>
      <c r="M237" s="14"/>
      <c r="N237" s="14"/>
      <c r="O237" s="13"/>
      <c r="P237" s="13"/>
      <c r="Q237" s="13"/>
      <c r="R237" s="13"/>
      <c r="S237" s="13"/>
      <c r="T237" s="13"/>
      <c r="U237" s="13"/>
      <c r="V237" s="7"/>
    </row>
    <row r="238" spans="2:22" ht="18">
      <c r="B238" s="3"/>
      <c r="C238" s="20"/>
      <c r="D238" s="13"/>
      <c r="E238" s="13"/>
      <c r="F238" s="13"/>
      <c r="G238" s="6"/>
      <c r="H238" s="13"/>
      <c r="I238" s="13"/>
      <c r="J238" s="4"/>
      <c r="K238" s="14"/>
      <c r="L238" s="14"/>
      <c r="M238" s="14"/>
      <c r="N238" s="14"/>
      <c r="O238" s="13"/>
      <c r="P238" s="13"/>
      <c r="Q238" s="13"/>
      <c r="R238" s="13"/>
      <c r="S238" s="13"/>
      <c r="T238" s="13"/>
      <c r="U238" s="13"/>
      <c r="V238" s="7"/>
    </row>
    <row r="239" spans="2:22" ht="18">
      <c r="B239" s="3"/>
      <c r="C239" s="22"/>
      <c r="D239" s="13"/>
      <c r="E239" s="13"/>
      <c r="F239" s="13"/>
      <c r="G239" s="6"/>
      <c r="H239" s="13"/>
      <c r="I239" s="13"/>
      <c r="J239" s="13"/>
      <c r="K239" s="14"/>
      <c r="L239" s="14"/>
      <c r="M239" s="14"/>
      <c r="N239" s="14"/>
      <c r="O239" s="13"/>
      <c r="P239" s="13"/>
      <c r="Q239" s="13"/>
      <c r="R239" s="13"/>
      <c r="S239" s="13"/>
      <c r="T239" s="13"/>
      <c r="U239" s="13"/>
      <c r="V239" s="7"/>
    </row>
    <row r="240" spans="2:22" ht="18.75" thickBot="1">
      <c r="B240" s="19" t="s">
        <v>11</v>
      </c>
      <c r="C240" s="9">
        <f t="shared" ref="C240:V240" si="7">SUM(C219:C239)</f>
        <v>0</v>
      </c>
      <c r="D240" s="9">
        <f t="shared" si="7"/>
        <v>0</v>
      </c>
      <c r="E240" s="9">
        <f t="shared" si="7"/>
        <v>0</v>
      </c>
      <c r="F240" s="9">
        <f t="shared" si="7"/>
        <v>0</v>
      </c>
      <c r="G240" s="9">
        <f t="shared" si="7"/>
        <v>0</v>
      </c>
      <c r="H240" s="9">
        <f t="shared" si="7"/>
        <v>0</v>
      </c>
      <c r="I240" s="9">
        <f t="shared" si="7"/>
        <v>0</v>
      </c>
      <c r="J240" s="9">
        <f t="shared" si="7"/>
        <v>0</v>
      </c>
      <c r="K240" s="9">
        <f t="shared" si="7"/>
        <v>0</v>
      </c>
      <c r="L240" s="9">
        <f t="shared" si="7"/>
        <v>0</v>
      </c>
      <c r="M240" s="9">
        <f t="shared" si="7"/>
        <v>0</v>
      </c>
      <c r="N240" s="9">
        <f t="shared" si="7"/>
        <v>0</v>
      </c>
      <c r="O240" s="9">
        <f t="shared" si="7"/>
        <v>0</v>
      </c>
      <c r="P240" s="9">
        <f t="shared" si="7"/>
        <v>0</v>
      </c>
      <c r="Q240" s="9">
        <f t="shared" si="7"/>
        <v>0</v>
      </c>
      <c r="R240" s="9">
        <f t="shared" si="7"/>
        <v>0</v>
      </c>
      <c r="S240" s="9">
        <f t="shared" si="7"/>
        <v>0</v>
      </c>
      <c r="T240" s="9">
        <f t="shared" si="7"/>
        <v>0</v>
      </c>
      <c r="U240" s="9">
        <f t="shared" si="7"/>
        <v>0</v>
      </c>
      <c r="V240" s="9">
        <f t="shared" si="7"/>
        <v>0</v>
      </c>
    </row>
    <row r="243" spans="2:22">
      <c r="B243" s="119" t="s">
        <v>50</v>
      </c>
      <c r="C243" s="119"/>
      <c r="D243" s="119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</row>
    <row r="244" spans="2:22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</row>
    <row r="245" spans="2:22" ht="15.75" thickBot="1">
      <c r="B245" s="1"/>
      <c r="C245" s="1"/>
      <c r="D245" s="1"/>
      <c r="E245" s="1"/>
      <c r="F245" s="1"/>
      <c r="G245" s="1"/>
      <c r="H245" s="1"/>
      <c r="I245" s="1"/>
      <c r="J245" s="1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2:22" ht="17.25" thickBot="1">
      <c r="B246" s="120" t="s">
        <v>0</v>
      </c>
      <c r="C246" s="121" t="s">
        <v>12</v>
      </c>
      <c r="D246" s="122" t="s">
        <v>1</v>
      </c>
      <c r="E246" s="79" t="s">
        <v>15</v>
      </c>
      <c r="F246" s="11"/>
      <c r="G246" s="121" t="s">
        <v>21</v>
      </c>
      <c r="H246" s="121" t="s">
        <v>2</v>
      </c>
      <c r="I246" s="123" t="s">
        <v>16</v>
      </c>
      <c r="J246" s="121" t="s">
        <v>3</v>
      </c>
      <c r="K246" s="125" t="s">
        <v>6</v>
      </c>
      <c r="L246" s="125"/>
      <c r="M246" s="125"/>
      <c r="N246" s="125"/>
      <c r="O246" s="121" t="s">
        <v>4</v>
      </c>
      <c r="P246" s="125" t="s">
        <v>5</v>
      </c>
      <c r="Q246" s="126" t="s">
        <v>19</v>
      </c>
      <c r="R246" s="126" t="s">
        <v>9</v>
      </c>
      <c r="S246" s="126" t="s">
        <v>10</v>
      </c>
      <c r="T246" s="126" t="s">
        <v>20</v>
      </c>
      <c r="U246" s="126" t="s">
        <v>18</v>
      </c>
      <c r="V246" s="126" t="s">
        <v>11</v>
      </c>
    </row>
    <row r="247" spans="2:22" ht="50.25" thickBot="1">
      <c r="B247" s="120"/>
      <c r="C247" s="121"/>
      <c r="D247" s="121"/>
      <c r="E247" s="80" t="s">
        <v>13</v>
      </c>
      <c r="F247" s="80" t="s">
        <v>14</v>
      </c>
      <c r="G247" s="121"/>
      <c r="H247" s="121"/>
      <c r="I247" s="124"/>
      <c r="J247" s="121"/>
      <c r="K247" s="81" t="s">
        <v>6</v>
      </c>
      <c r="L247" s="81" t="s">
        <v>17</v>
      </c>
      <c r="M247" s="81" t="s">
        <v>7</v>
      </c>
      <c r="N247" s="81" t="s">
        <v>8</v>
      </c>
      <c r="O247" s="121"/>
      <c r="P247" s="125"/>
      <c r="Q247" s="127"/>
      <c r="R247" s="127"/>
      <c r="S247" s="127"/>
      <c r="T247" s="127"/>
      <c r="U247" s="127"/>
      <c r="V247" s="127"/>
    </row>
    <row r="248" spans="2:22" ht="18">
      <c r="B248" s="49"/>
      <c r="C248" s="20"/>
      <c r="D248" s="4"/>
      <c r="E248" s="4"/>
      <c r="F248" s="4"/>
      <c r="G248" s="4"/>
      <c r="H248" s="4"/>
      <c r="I248" s="4"/>
      <c r="J248" s="4"/>
      <c r="K248" s="5"/>
      <c r="L248" s="5"/>
      <c r="M248" s="5"/>
      <c r="N248" s="5"/>
      <c r="O248" s="4"/>
      <c r="P248" s="4"/>
      <c r="Q248" s="4"/>
      <c r="R248" s="4"/>
      <c r="S248" s="6"/>
      <c r="T248" s="6"/>
      <c r="U248" s="6"/>
      <c r="V248" s="7"/>
    </row>
    <row r="249" spans="2:22" ht="18">
      <c r="B249" s="49"/>
      <c r="C249" s="21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8"/>
      <c r="O249" s="6"/>
      <c r="P249" s="6"/>
      <c r="Q249" s="4"/>
      <c r="R249" s="4"/>
      <c r="S249" s="4"/>
      <c r="T249" s="4"/>
      <c r="U249" s="4"/>
      <c r="V249" s="7"/>
    </row>
    <row r="250" spans="2:22" ht="18">
      <c r="B250" s="49"/>
      <c r="C250" s="20"/>
      <c r="D250" s="4"/>
      <c r="E250" s="4"/>
      <c r="F250" s="4"/>
      <c r="G250" s="4"/>
      <c r="H250" s="4"/>
      <c r="I250" s="4"/>
      <c r="J250" s="4"/>
      <c r="K250" s="5"/>
      <c r="L250" s="5"/>
      <c r="M250" s="5"/>
      <c r="N250" s="5"/>
      <c r="O250" s="4"/>
      <c r="P250" s="4"/>
      <c r="Q250" s="4"/>
      <c r="R250" s="4"/>
      <c r="S250" s="4"/>
      <c r="T250" s="4"/>
      <c r="U250" s="4"/>
      <c r="V250" s="7"/>
    </row>
    <row r="251" spans="2:22" ht="18">
      <c r="B251" s="49"/>
      <c r="C251" s="20"/>
      <c r="D251" s="4"/>
      <c r="E251" s="4"/>
      <c r="F251" s="4"/>
      <c r="G251" s="4"/>
      <c r="H251" s="4"/>
      <c r="I251" s="4"/>
      <c r="J251" s="4"/>
      <c r="K251" s="5"/>
      <c r="L251" s="5"/>
      <c r="M251" s="5"/>
      <c r="N251" s="5"/>
      <c r="O251" s="4"/>
      <c r="P251" s="4"/>
      <c r="Q251" s="4"/>
      <c r="R251" s="4"/>
      <c r="S251" s="6"/>
      <c r="T251" s="6"/>
      <c r="U251" s="6"/>
      <c r="V251" s="7"/>
    </row>
    <row r="252" spans="2:22" ht="18">
      <c r="B252" s="49"/>
      <c r="C252" s="21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8"/>
      <c r="O252" s="6"/>
      <c r="P252" s="6"/>
      <c r="Q252" s="6"/>
      <c r="R252" s="6"/>
      <c r="S252" s="6"/>
      <c r="T252" s="6"/>
      <c r="U252" s="6"/>
      <c r="V252" s="7"/>
    </row>
    <row r="253" spans="2:22" ht="18">
      <c r="B253" s="49"/>
      <c r="C253" s="21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8"/>
      <c r="O253" s="6"/>
      <c r="P253" s="6"/>
      <c r="Q253" s="6"/>
      <c r="R253" s="6"/>
      <c r="S253" s="6"/>
      <c r="T253" s="6"/>
      <c r="U253" s="6"/>
      <c r="V253" s="7"/>
    </row>
    <row r="254" spans="2:22" ht="18">
      <c r="B254" s="49"/>
      <c r="C254" s="21"/>
      <c r="D254" s="6"/>
      <c r="E254" s="6"/>
      <c r="F254" s="6"/>
      <c r="G254" s="6"/>
      <c r="H254" s="6"/>
      <c r="I254" s="6"/>
      <c r="J254" s="15"/>
      <c r="K254" s="8"/>
      <c r="L254" s="8"/>
      <c r="M254" s="8"/>
      <c r="N254" s="8"/>
      <c r="O254" s="6"/>
      <c r="P254" s="6"/>
      <c r="Q254" s="6"/>
      <c r="R254" s="6"/>
      <c r="S254" s="6"/>
      <c r="T254" s="6"/>
      <c r="U254" s="6"/>
      <c r="V254" s="7"/>
    </row>
    <row r="255" spans="2:22" ht="18">
      <c r="B255" s="49"/>
      <c r="C255" s="21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8"/>
      <c r="O255" s="6"/>
      <c r="P255" s="6"/>
      <c r="Q255" s="4"/>
      <c r="R255" s="4"/>
      <c r="S255" s="4"/>
      <c r="T255" s="4"/>
      <c r="U255" s="4"/>
      <c r="V255" s="7"/>
    </row>
    <row r="256" spans="2:22" ht="18">
      <c r="B256" s="49"/>
      <c r="C256" s="21"/>
      <c r="D256" s="6"/>
      <c r="E256" s="6"/>
      <c r="F256" s="6"/>
      <c r="G256" s="6"/>
      <c r="H256" s="6"/>
      <c r="I256" s="6"/>
      <c r="J256" s="4"/>
      <c r="K256" s="8"/>
      <c r="L256" s="8"/>
      <c r="M256" s="8"/>
      <c r="N256" s="8"/>
      <c r="O256" s="6"/>
      <c r="P256" s="6"/>
      <c r="Q256" s="6"/>
      <c r="R256" s="6"/>
      <c r="S256" s="6"/>
      <c r="T256" s="6"/>
      <c r="U256" s="4"/>
      <c r="V256" s="7"/>
    </row>
    <row r="257" spans="2:22" ht="18">
      <c r="B257" s="49"/>
      <c r="C257" s="21"/>
      <c r="D257" s="6"/>
      <c r="E257" s="6"/>
      <c r="F257" s="6"/>
      <c r="G257" s="6"/>
      <c r="H257" s="6"/>
      <c r="I257" s="6"/>
      <c r="J257" s="4"/>
      <c r="K257" s="8"/>
      <c r="L257" s="8"/>
      <c r="M257" s="8"/>
      <c r="N257" s="8"/>
      <c r="O257" s="6"/>
      <c r="P257" s="6"/>
      <c r="Q257" s="15"/>
      <c r="R257" s="6"/>
      <c r="S257" s="6"/>
      <c r="T257" s="6"/>
      <c r="U257" s="4"/>
      <c r="V257" s="7"/>
    </row>
    <row r="258" spans="2:22" ht="18">
      <c r="B258" s="49"/>
      <c r="C258" s="21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8"/>
      <c r="O258" s="6"/>
      <c r="P258" s="6"/>
      <c r="Q258" s="6"/>
      <c r="R258" s="6"/>
      <c r="S258" s="6"/>
      <c r="T258" s="6"/>
      <c r="U258" s="4"/>
      <c r="V258" s="7"/>
    </row>
    <row r="259" spans="2:22" ht="18">
      <c r="B259" s="49"/>
      <c r="C259" s="21"/>
      <c r="D259" s="6"/>
      <c r="E259" s="6"/>
      <c r="F259" s="6"/>
      <c r="G259" s="6"/>
      <c r="H259" s="6"/>
      <c r="I259" s="6"/>
      <c r="J259" s="6"/>
      <c r="K259" s="8"/>
      <c r="L259" s="23"/>
      <c r="M259" s="8"/>
      <c r="N259" s="8"/>
      <c r="O259" s="6"/>
      <c r="P259" s="6"/>
      <c r="Q259" s="6"/>
      <c r="R259" s="4"/>
      <c r="S259" s="4"/>
      <c r="T259" s="4"/>
      <c r="U259" s="4"/>
      <c r="V259" s="7"/>
    </row>
    <row r="260" spans="2:22" ht="18">
      <c r="B260" s="49"/>
      <c r="C260" s="20"/>
      <c r="D260" s="4"/>
      <c r="E260" s="4"/>
      <c r="F260" s="4"/>
      <c r="G260" s="6"/>
      <c r="H260" s="6"/>
      <c r="I260" s="4"/>
      <c r="J260" s="6"/>
      <c r="K260" s="5"/>
      <c r="L260" s="5"/>
      <c r="M260" s="5"/>
      <c r="N260" s="5"/>
      <c r="O260" s="4"/>
      <c r="P260" s="4"/>
      <c r="Q260" s="4"/>
      <c r="R260" s="4"/>
      <c r="S260" s="4"/>
      <c r="T260" s="4"/>
      <c r="U260" s="4"/>
      <c r="V260" s="7"/>
    </row>
    <row r="261" spans="2:22" ht="18">
      <c r="B261" s="49"/>
      <c r="C261" s="21"/>
      <c r="D261" s="6"/>
      <c r="E261" s="6"/>
      <c r="F261" s="6"/>
      <c r="G261" s="6"/>
      <c r="H261" s="4"/>
      <c r="I261" s="6"/>
      <c r="J261" s="6"/>
      <c r="K261" s="8"/>
      <c r="L261" s="8"/>
      <c r="M261" s="8"/>
      <c r="N261" s="8"/>
      <c r="O261" s="6"/>
      <c r="P261" s="6"/>
      <c r="Q261" s="4"/>
      <c r="R261" s="6"/>
      <c r="S261" s="6"/>
      <c r="T261" s="6"/>
      <c r="U261" s="4"/>
      <c r="V261" s="7"/>
    </row>
    <row r="262" spans="2:22" ht="18">
      <c r="B262" s="49"/>
      <c r="C262" s="20"/>
      <c r="D262" s="4"/>
      <c r="E262" s="4"/>
      <c r="F262" s="4"/>
      <c r="G262" s="6"/>
      <c r="H262" s="6"/>
      <c r="I262" s="4"/>
      <c r="K262" s="5"/>
      <c r="L262" s="5"/>
      <c r="M262" s="5"/>
      <c r="N262" s="5"/>
      <c r="O262" s="4"/>
      <c r="P262" s="4"/>
      <c r="Q262" s="6"/>
      <c r="R262" s="4"/>
      <c r="S262" s="4"/>
      <c r="T262" s="4"/>
      <c r="U262" s="4"/>
      <c r="V262" s="7"/>
    </row>
    <row r="263" spans="2:22" ht="18">
      <c r="B263" s="49"/>
      <c r="C263" s="18"/>
      <c r="D263" s="15"/>
      <c r="E263" s="13"/>
      <c r="F263" s="13"/>
      <c r="G263" s="6"/>
      <c r="H263" s="4"/>
      <c r="I263" s="13"/>
      <c r="J263" s="6"/>
      <c r="K263" s="14"/>
      <c r="L263" s="14"/>
      <c r="M263" s="14"/>
      <c r="N263" s="14"/>
      <c r="O263" s="13"/>
      <c r="P263" s="13"/>
      <c r="Q263" s="4"/>
      <c r="R263" s="13"/>
      <c r="S263" s="13"/>
      <c r="T263" s="13"/>
      <c r="U263" s="13"/>
      <c r="V263" s="7"/>
    </row>
    <row r="264" spans="2:22" ht="18">
      <c r="B264" s="3"/>
      <c r="C264" s="18"/>
      <c r="D264" s="13"/>
      <c r="E264" s="13"/>
      <c r="F264" s="13"/>
      <c r="G264" s="6"/>
      <c r="H264" s="13"/>
      <c r="I264" s="13"/>
      <c r="J264" s="6"/>
      <c r="K264" s="14"/>
      <c r="L264" s="14"/>
      <c r="M264" s="14"/>
      <c r="N264" s="14"/>
      <c r="O264" s="13"/>
      <c r="P264" s="13"/>
      <c r="Q264" s="13"/>
      <c r="R264" s="13"/>
      <c r="S264" s="13"/>
      <c r="T264" s="13"/>
      <c r="U264" s="13"/>
      <c r="V264" s="7"/>
    </row>
    <row r="265" spans="2:22" ht="18">
      <c r="B265" s="3"/>
      <c r="C265" s="18"/>
      <c r="D265" s="13"/>
      <c r="E265" s="13"/>
      <c r="F265" s="13"/>
      <c r="G265" s="6"/>
      <c r="H265" s="13"/>
      <c r="I265" s="13"/>
      <c r="J265" s="6"/>
      <c r="K265" s="14"/>
      <c r="L265" s="14"/>
      <c r="M265" s="14"/>
      <c r="N265" s="14"/>
      <c r="O265" s="13"/>
      <c r="P265" s="13"/>
      <c r="Q265" s="13"/>
      <c r="R265" s="13"/>
      <c r="S265" s="13"/>
      <c r="T265" s="13"/>
      <c r="U265" s="13"/>
      <c r="V265" s="7"/>
    </row>
    <row r="266" spans="2:22" ht="18">
      <c r="B266" s="3"/>
      <c r="C266" s="18"/>
      <c r="D266" s="13"/>
      <c r="E266" s="13"/>
      <c r="F266" s="13"/>
      <c r="G266" s="6"/>
      <c r="H266" s="13"/>
      <c r="I266" s="13"/>
      <c r="J266" s="6"/>
      <c r="K266" s="14"/>
      <c r="L266" s="14"/>
      <c r="M266" s="14"/>
      <c r="N266" s="14"/>
      <c r="O266" s="13"/>
      <c r="P266" s="13"/>
      <c r="Q266" s="13"/>
      <c r="R266" s="13"/>
      <c r="S266" s="13"/>
      <c r="T266" s="13"/>
      <c r="U266" s="13"/>
      <c r="V266" s="7"/>
    </row>
    <row r="267" spans="2:22" ht="18">
      <c r="B267" s="3"/>
      <c r="C267" s="20"/>
      <c r="D267" s="13"/>
      <c r="E267" s="13"/>
      <c r="F267" s="13"/>
      <c r="G267" s="6"/>
      <c r="H267" s="13"/>
      <c r="I267" s="13"/>
      <c r="J267" s="4"/>
      <c r="K267" s="14"/>
      <c r="L267" s="14"/>
      <c r="M267" s="14"/>
      <c r="N267" s="14"/>
      <c r="O267" s="13"/>
      <c r="P267" s="13"/>
      <c r="Q267" s="13"/>
      <c r="R267" s="13"/>
      <c r="S267" s="13"/>
      <c r="T267" s="13"/>
      <c r="U267" s="13"/>
      <c r="V267" s="7"/>
    </row>
    <row r="268" spans="2:22" ht="18">
      <c r="B268" s="3"/>
      <c r="C268" s="22"/>
      <c r="D268" s="13"/>
      <c r="E268" s="13"/>
      <c r="F268" s="13"/>
      <c r="G268" s="6"/>
      <c r="H268" s="13"/>
      <c r="I268" s="13"/>
      <c r="J268" s="13"/>
      <c r="K268" s="14"/>
      <c r="L268" s="14"/>
      <c r="M268" s="14"/>
      <c r="N268" s="14"/>
      <c r="O268" s="13"/>
      <c r="P268" s="13"/>
      <c r="Q268" s="13"/>
      <c r="R268" s="13"/>
      <c r="S268" s="13"/>
      <c r="T268" s="13"/>
      <c r="U268" s="13"/>
      <c r="V268" s="7"/>
    </row>
    <row r="269" spans="2:22" ht="18.75" thickBot="1">
      <c r="B269" s="19" t="s">
        <v>11</v>
      </c>
      <c r="C269" s="9">
        <f t="shared" ref="C269:V269" si="8">SUM(C248:C268)</f>
        <v>0</v>
      </c>
      <c r="D269" s="9">
        <f t="shared" si="8"/>
        <v>0</v>
      </c>
      <c r="E269" s="9">
        <f t="shared" si="8"/>
        <v>0</v>
      </c>
      <c r="F269" s="9">
        <f t="shared" si="8"/>
        <v>0</v>
      </c>
      <c r="G269" s="9">
        <f t="shared" si="8"/>
        <v>0</v>
      </c>
      <c r="H269" s="9">
        <f t="shared" si="8"/>
        <v>0</v>
      </c>
      <c r="I269" s="9">
        <f t="shared" si="8"/>
        <v>0</v>
      </c>
      <c r="J269" s="9">
        <f t="shared" si="8"/>
        <v>0</v>
      </c>
      <c r="K269" s="9">
        <f t="shared" si="8"/>
        <v>0</v>
      </c>
      <c r="L269" s="9">
        <f t="shared" si="8"/>
        <v>0</v>
      </c>
      <c r="M269" s="9">
        <f t="shared" si="8"/>
        <v>0</v>
      </c>
      <c r="N269" s="9">
        <f t="shared" si="8"/>
        <v>0</v>
      </c>
      <c r="O269" s="9">
        <f t="shared" si="8"/>
        <v>0</v>
      </c>
      <c r="P269" s="9">
        <f t="shared" si="8"/>
        <v>0</v>
      </c>
      <c r="Q269" s="9">
        <f t="shared" si="8"/>
        <v>0</v>
      </c>
      <c r="R269" s="9">
        <f t="shared" si="8"/>
        <v>0</v>
      </c>
      <c r="S269" s="9">
        <f t="shared" si="8"/>
        <v>0</v>
      </c>
      <c r="T269" s="9">
        <f t="shared" si="8"/>
        <v>0</v>
      </c>
      <c r="U269" s="9">
        <f t="shared" si="8"/>
        <v>0</v>
      </c>
      <c r="V269" s="9">
        <f t="shared" si="8"/>
        <v>0</v>
      </c>
    </row>
    <row r="272" spans="2:22">
      <c r="B272" s="119" t="s">
        <v>51</v>
      </c>
      <c r="C272" s="119"/>
      <c r="D272" s="119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</row>
    <row r="273" spans="2:22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</row>
    <row r="274" spans="2:22" ht="15.75" thickBot="1">
      <c r="B274" s="1"/>
      <c r="C274" s="1"/>
      <c r="D274" s="1"/>
      <c r="E274" s="1"/>
      <c r="F274" s="1"/>
      <c r="G274" s="1"/>
      <c r="H274" s="1"/>
      <c r="I274" s="1"/>
      <c r="J274" s="1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2:22" ht="17.25" thickBot="1">
      <c r="B275" s="120" t="s">
        <v>0</v>
      </c>
      <c r="C275" s="121" t="s">
        <v>12</v>
      </c>
      <c r="D275" s="122" t="s">
        <v>1</v>
      </c>
      <c r="E275" s="79" t="s">
        <v>15</v>
      </c>
      <c r="F275" s="11"/>
      <c r="G275" s="121" t="s">
        <v>21</v>
      </c>
      <c r="H275" s="121" t="s">
        <v>2</v>
      </c>
      <c r="I275" s="123" t="s">
        <v>16</v>
      </c>
      <c r="J275" s="121" t="s">
        <v>3</v>
      </c>
      <c r="K275" s="125" t="s">
        <v>6</v>
      </c>
      <c r="L275" s="125"/>
      <c r="M275" s="125"/>
      <c r="N275" s="125"/>
      <c r="O275" s="121" t="s">
        <v>4</v>
      </c>
      <c r="P275" s="125" t="s">
        <v>5</v>
      </c>
      <c r="Q275" s="126" t="s">
        <v>19</v>
      </c>
      <c r="R275" s="126" t="s">
        <v>9</v>
      </c>
      <c r="S275" s="126" t="s">
        <v>10</v>
      </c>
      <c r="T275" s="126" t="s">
        <v>20</v>
      </c>
      <c r="U275" s="126" t="s">
        <v>18</v>
      </c>
      <c r="V275" s="126" t="s">
        <v>11</v>
      </c>
    </row>
    <row r="276" spans="2:22" ht="50.25" thickBot="1">
      <c r="B276" s="120"/>
      <c r="C276" s="121"/>
      <c r="D276" s="121"/>
      <c r="E276" s="80" t="s">
        <v>13</v>
      </c>
      <c r="F276" s="80" t="s">
        <v>14</v>
      </c>
      <c r="G276" s="121"/>
      <c r="H276" s="121"/>
      <c r="I276" s="124"/>
      <c r="J276" s="121"/>
      <c r="K276" s="81" t="s">
        <v>6</v>
      </c>
      <c r="L276" s="81" t="s">
        <v>17</v>
      </c>
      <c r="M276" s="81" t="s">
        <v>7</v>
      </c>
      <c r="N276" s="81" t="s">
        <v>8</v>
      </c>
      <c r="O276" s="121"/>
      <c r="P276" s="125"/>
      <c r="Q276" s="127"/>
      <c r="R276" s="127"/>
      <c r="S276" s="127"/>
      <c r="T276" s="127"/>
      <c r="U276" s="127"/>
      <c r="V276" s="127"/>
    </row>
    <row r="277" spans="2:22" ht="18">
      <c r="B277" s="49"/>
      <c r="C277" s="20"/>
      <c r="D277" s="4"/>
      <c r="E277" s="4"/>
      <c r="F277" s="4"/>
      <c r="G277" s="4"/>
      <c r="H277" s="4"/>
      <c r="I277" s="4"/>
      <c r="J277" s="4"/>
      <c r="K277" s="5"/>
      <c r="L277" s="5"/>
      <c r="M277" s="5"/>
      <c r="N277" s="5"/>
      <c r="O277" s="4"/>
      <c r="P277" s="4"/>
      <c r="Q277" s="4"/>
      <c r="R277" s="4"/>
      <c r="S277" s="6"/>
      <c r="T277" s="6"/>
      <c r="U277" s="6"/>
      <c r="V277" s="7"/>
    </row>
    <row r="278" spans="2:22" ht="18">
      <c r="B278" s="49"/>
      <c r="C278" s="21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8"/>
      <c r="O278" s="6"/>
      <c r="P278" s="6"/>
      <c r="Q278" s="4"/>
      <c r="R278" s="4"/>
      <c r="S278" s="4"/>
      <c r="T278" s="4"/>
      <c r="U278" s="4"/>
      <c r="V278" s="7"/>
    </row>
    <row r="279" spans="2:22" ht="18">
      <c r="B279" s="49"/>
      <c r="C279" s="20"/>
      <c r="D279" s="4"/>
      <c r="E279" s="4"/>
      <c r="F279" s="4"/>
      <c r="G279" s="4"/>
      <c r="H279" s="4"/>
      <c r="I279" s="4"/>
      <c r="J279" s="4"/>
      <c r="K279" s="5"/>
      <c r="L279" s="5"/>
      <c r="M279" s="5"/>
      <c r="N279" s="5"/>
      <c r="O279" s="4"/>
      <c r="P279" s="4"/>
      <c r="Q279" s="4"/>
      <c r="R279" s="4"/>
      <c r="S279" s="4"/>
      <c r="T279" s="4"/>
      <c r="U279" s="4"/>
      <c r="V279" s="7"/>
    </row>
    <row r="280" spans="2:22" ht="18">
      <c r="B280" s="49"/>
      <c r="C280" s="20"/>
      <c r="D280" s="4"/>
      <c r="E280" s="4"/>
      <c r="F280" s="4"/>
      <c r="G280" s="4"/>
      <c r="H280" s="4"/>
      <c r="I280" s="4"/>
      <c r="J280" s="4"/>
      <c r="K280" s="5"/>
      <c r="L280" s="5"/>
      <c r="M280" s="5"/>
      <c r="N280" s="5"/>
      <c r="O280" s="4"/>
      <c r="P280" s="4"/>
      <c r="Q280" s="4"/>
      <c r="R280" s="4"/>
      <c r="S280" s="6"/>
      <c r="T280" s="6"/>
      <c r="U280" s="6"/>
      <c r="V280" s="7"/>
    </row>
    <row r="281" spans="2:22" ht="18">
      <c r="B281" s="49"/>
      <c r="C281" s="21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8"/>
      <c r="O281" s="6"/>
      <c r="P281" s="6"/>
      <c r="Q281" s="6"/>
      <c r="R281" s="6"/>
      <c r="S281" s="6"/>
      <c r="T281" s="6"/>
      <c r="U281" s="6"/>
      <c r="V281" s="7"/>
    </row>
    <row r="282" spans="2:22" ht="18">
      <c r="B282" s="49"/>
      <c r="C282" s="21"/>
      <c r="D282" s="6"/>
      <c r="E282" s="6"/>
      <c r="F282" s="6"/>
      <c r="G282" s="6"/>
      <c r="H282" s="6"/>
      <c r="I282" s="6"/>
      <c r="J282" s="6"/>
      <c r="K282" s="8"/>
      <c r="L282" s="8"/>
      <c r="M282" s="8"/>
      <c r="N282" s="8"/>
      <c r="O282" s="6"/>
      <c r="P282" s="6"/>
      <c r="Q282" s="6"/>
      <c r="R282" s="6"/>
      <c r="S282" s="6"/>
      <c r="T282" s="6"/>
      <c r="U282" s="6"/>
      <c r="V282" s="7"/>
    </row>
    <row r="283" spans="2:22" ht="18">
      <c r="B283" s="49"/>
      <c r="C283" s="21"/>
      <c r="D283" s="6"/>
      <c r="E283" s="6"/>
      <c r="F283" s="6"/>
      <c r="G283" s="6"/>
      <c r="H283" s="6"/>
      <c r="I283" s="6"/>
      <c r="J283" s="15"/>
      <c r="K283" s="8"/>
      <c r="L283" s="8"/>
      <c r="M283" s="8"/>
      <c r="N283" s="8"/>
      <c r="O283" s="6"/>
      <c r="P283" s="6"/>
      <c r="Q283" s="6"/>
      <c r="R283" s="6"/>
      <c r="S283" s="6"/>
      <c r="T283" s="6"/>
      <c r="U283" s="6"/>
      <c r="V283" s="7"/>
    </row>
    <row r="284" spans="2:22" ht="18">
      <c r="B284" s="49"/>
      <c r="C284" s="21"/>
      <c r="D284" s="6"/>
      <c r="E284" s="6"/>
      <c r="F284" s="6"/>
      <c r="G284" s="6"/>
      <c r="H284" s="6"/>
      <c r="I284" s="6"/>
      <c r="J284" s="6"/>
      <c r="K284" s="8"/>
      <c r="L284" s="8"/>
      <c r="M284" s="8"/>
      <c r="N284" s="8"/>
      <c r="O284" s="6"/>
      <c r="P284" s="6"/>
      <c r="Q284" s="4"/>
      <c r="R284" s="4"/>
      <c r="S284" s="4"/>
      <c r="T284" s="4"/>
      <c r="U284" s="4"/>
      <c r="V284" s="7"/>
    </row>
    <row r="285" spans="2:22" ht="18">
      <c r="B285" s="49"/>
      <c r="C285" s="21"/>
      <c r="D285" s="6"/>
      <c r="E285" s="6"/>
      <c r="F285" s="6"/>
      <c r="G285" s="6"/>
      <c r="H285" s="6"/>
      <c r="I285" s="6"/>
      <c r="J285" s="4"/>
      <c r="K285" s="8"/>
      <c r="L285" s="8"/>
      <c r="M285" s="8"/>
      <c r="N285" s="8"/>
      <c r="O285" s="6"/>
      <c r="P285" s="6"/>
      <c r="Q285" s="6"/>
      <c r="R285" s="6"/>
      <c r="S285" s="6"/>
      <c r="T285" s="6"/>
      <c r="U285" s="4"/>
      <c r="V285" s="7"/>
    </row>
    <row r="286" spans="2:22" ht="18">
      <c r="B286" s="49"/>
      <c r="C286" s="21"/>
      <c r="D286" s="6"/>
      <c r="E286" s="6"/>
      <c r="F286" s="6"/>
      <c r="G286" s="6"/>
      <c r="H286" s="6"/>
      <c r="I286" s="6"/>
      <c r="J286" s="4"/>
      <c r="K286" s="8"/>
      <c r="L286" s="8"/>
      <c r="M286" s="8"/>
      <c r="N286" s="8"/>
      <c r="O286" s="6"/>
      <c r="P286" s="6"/>
      <c r="Q286" s="15"/>
      <c r="R286" s="6"/>
      <c r="S286" s="6"/>
      <c r="T286" s="6"/>
      <c r="U286" s="4"/>
      <c r="V286" s="7"/>
    </row>
    <row r="287" spans="2:22" ht="18">
      <c r="B287" s="49"/>
      <c r="C287" s="21"/>
      <c r="D287" s="6"/>
      <c r="E287" s="6"/>
      <c r="F287" s="6"/>
      <c r="G287" s="6"/>
      <c r="H287" s="6"/>
      <c r="I287" s="6"/>
      <c r="J287" s="6"/>
      <c r="K287" s="8"/>
      <c r="L287" s="8"/>
      <c r="M287" s="8"/>
      <c r="N287" s="8"/>
      <c r="O287" s="6"/>
      <c r="P287" s="6"/>
      <c r="Q287" s="6"/>
      <c r="R287" s="6"/>
      <c r="S287" s="6"/>
      <c r="T287" s="6"/>
      <c r="U287" s="4"/>
      <c r="V287" s="7"/>
    </row>
    <row r="288" spans="2:22" ht="18">
      <c r="B288" s="49"/>
      <c r="C288" s="21"/>
      <c r="D288" s="6"/>
      <c r="E288" s="6"/>
      <c r="F288" s="6"/>
      <c r="G288" s="6"/>
      <c r="H288" s="6"/>
      <c r="I288" s="6"/>
      <c r="J288" s="6"/>
      <c r="K288" s="8"/>
      <c r="L288" s="23"/>
      <c r="M288" s="8"/>
      <c r="N288" s="8"/>
      <c r="O288" s="6"/>
      <c r="P288" s="6"/>
      <c r="Q288" s="6"/>
      <c r="R288" s="4"/>
      <c r="S288" s="4"/>
      <c r="T288" s="4"/>
      <c r="U288" s="4"/>
      <c r="V288" s="7"/>
    </row>
    <row r="289" spans="2:22" ht="18">
      <c r="B289" s="49"/>
      <c r="C289" s="20"/>
      <c r="D289" s="4"/>
      <c r="E289" s="4"/>
      <c r="F289" s="4"/>
      <c r="G289" s="6"/>
      <c r="H289" s="6"/>
      <c r="I289" s="4"/>
      <c r="J289" s="6"/>
      <c r="K289" s="5"/>
      <c r="L289" s="5"/>
      <c r="M289" s="5"/>
      <c r="N289" s="5"/>
      <c r="O289" s="4"/>
      <c r="P289" s="4"/>
      <c r="Q289" s="4"/>
      <c r="R289" s="4"/>
      <c r="S289" s="4"/>
      <c r="T289" s="4"/>
      <c r="U289" s="4"/>
      <c r="V289" s="7"/>
    </row>
    <row r="290" spans="2:22" ht="18">
      <c r="B290" s="49"/>
      <c r="C290" s="21"/>
      <c r="D290" s="6"/>
      <c r="E290" s="6"/>
      <c r="F290" s="6"/>
      <c r="G290" s="6"/>
      <c r="H290" s="4"/>
      <c r="I290" s="6"/>
      <c r="J290" s="6"/>
      <c r="K290" s="8"/>
      <c r="L290" s="8"/>
      <c r="M290" s="8"/>
      <c r="N290" s="8"/>
      <c r="O290" s="6"/>
      <c r="P290" s="6"/>
      <c r="Q290" s="4"/>
      <c r="R290" s="6"/>
      <c r="S290" s="6"/>
      <c r="T290" s="6"/>
      <c r="U290" s="4"/>
      <c r="V290" s="7"/>
    </row>
    <row r="291" spans="2:22" ht="18">
      <c r="B291" s="49"/>
      <c r="C291" s="20"/>
      <c r="D291" s="4"/>
      <c r="E291" s="4"/>
      <c r="F291" s="4"/>
      <c r="G291" s="6"/>
      <c r="H291" s="6"/>
      <c r="I291" s="4"/>
      <c r="K291" s="5"/>
      <c r="L291" s="5"/>
      <c r="M291" s="5"/>
      <c r="N291" s="5"/>
      <c r="O291" s="4"/>
      <c r="P291" s="4"/>
      <c r="Q291" s="6"/>
      <c r="R291" s="4"/>
      <c r="S291" s="4"/>
      <c r="T291" s="4"/>
      <c r="U291" s="4"/>
      <c r="V291" s="7"/>
    </row>
    <row r="292" spans="2:22" ht="18">
      <c r="B292" s="49"/>
      <c r="C292" s="18"/>
      <c r="D292" s="15"/>
      <c r="E292" s="13"/>
      <c r="F292" s="13"/>
      <c r="G292" s="6"/>
      <c r="H292" s="4"/>
      <c r="I292" s="13"/>
      <c r="J292" s="6"/>
      <c r="K292" s="14"/>
      <c r="L292" s="14"/>
      <c r="M292" s="14"/>
      <c r="N292" s="14"/>
      <c r="O292" s="13"/>
      <c r="P292" s="13"/>
      <c r="Q292" s="4"/>
      <c r="R292" s="13"/>
      <c r="S292" s="13"/>
      <c r="T292" s="13"/>
      <c r="U292" s="13"/>
      <c r="V292" s="7"/>
    </row>
    <row r="293" spans="2:22" ht="18">
      <c r="B293" s="3"/>
      <c r="C293" s="18"/>
      <c r="D293" s="13"/>
      <c r="E293" s="13"/>
      <c r="F293" s="13"/>
      <c r="G293" s="6"/>
      <c r="H293" s="13"/>
      <c r="I293" s="13"/>
      <c r="J293" s="6"/>
      <c r="K293" s="14"/>
      <c r="L293" s="14"/>
      <c r="M293" s="14"/>
      <c r="N293" s="14"/>
      <c r="O293" s="13"/>
      <c r="P293" s="13"/>
      <c r="Q293" s="13"/>
      <c r="R293" s="13"/>
      <c r="S293" s="13"/>
      <c r="T293" s="13"/>
      <c r="U293" s="13"/>
      <c r="V293" s="7"/>
    </row>
    <row r="294" spans="2:22" ht="18">
      <c r="B294" s="3"/>
      <c r="C294" s="18"/>
      <c r="D294" s="13"/>
      <c r="E294" s="13"/>
      <c r="F294" s="13"/>
      <c r="G294" s="6"/>
      <c r="H294" s="13"/>
      <c r="I294" s="13"/>
      <c r="J294" s="6"/>
      <c r="K294" s="14"/>
      <c r="L294" s="14"/>
      <c r="M294" s="14"/>
      <c r="N294" s="14"/>
      <c r="O294" s="13"/>
      <c r="P294" s="13"/>
      <c r="Q294" s="13"/>
      <c r="R294" s="13"/>
      <c r="S294" s="13"/>
      <c r="T294" s="13"/>
      <c r="U294" s="13"/>
      <c r="V294" s="7"/>
    </row>
    <row r="295" spans="2:22" ht="18">
      <c r="B295" s="3"/>
      <c r="C295" s="18"/>
      <c r="D295" s="13"/>
      <c r="E295" s="13"/>
      <c r="F295" s="13"/>
      <c r="G295" s="6"/>
      <c r="H295" s="13"/>
      <c r="I295" s="13"/>
      <c r="J295" s="6"/>
      <c r="K295" s="14"/>
      <c r="L295" s="14"/>
      <c r="M295" s="14"/>
      <c r="N295" s="14"/>
      <c r="O295" s="13"/>
      <c r="P295" s="13"/>
      <c r="Q295" s="13"/>
      <c r="R295" s="13"/>
      <c r="S295" s="13"/>
      <c r="T295" s="13"/>
      <c r="U295" s="13"/>
      <c r="V295" s="7"/>
    </row>
    <row r="296" spans="2:22" ht="18">
      <c r="B296" s="3"/>
      <c r="C296" s="20"/>
      <c r="D296" s="13"/>
      <c r="E296" s="13"/>
      <c r="F296" s="13"/>
      <c r="G296" s="6"/>
      <c r="H296" s="13"/>
      <c r="I296" s="13"/>
      <c r="J296" s="4"/>
      <c r="K296" s="14"/>
      <c r="L296" s="14"/>
      <c r="M296" s="14"/>
      <c r="N296" s="14"/>
      <c r="O296" s="13"/>
      <c r="P296" s="13"/>
      <c r="Q296" s="13"/>
      <c r="R296" s="13"/>
      <c r="S296" s="13"/>
      <c r="T296" s="13"/>
      <c r="U296" s="13"/>
      <c r="V296" s="7"/>
    </row>
    <row r="297" spans="2:22" ht="18">
      <c r="B297" s="3"/>
      <c r="C297" s="22"/>
      <c r="D297" s="13"/>
      <c r="E297" s="13"/>
      <c r="F297" s="13"/>
      <c r="G297" s="6"/>
      <c r="H297" s="13"/>
      <c r="I297" s="13"/>
      <c r="J297" s="13"/>
      <c r="K297" s="14"/>
      <c r="L297" s="14"/>
      <c r="M297" s="14"/>
      <c r="N297" s="14"/>
      <c r="O297" s="13"/>
      <c r="P297" s="13"/>
      <c r="Q297" s="13"/>
      <c r="R297" s="13"/>
      <c r="S297" s="13"/>
      <c r="T297" s="13"/>
      <c r="U297" s="13"/>
      <c r="V297" s="7"/>
    </row>
    <row r="298" spans="2:22" ht="18.75" thickBot="1">
      <c r="B298" s="19" t="s">
        <v>11</v>
      </c>
      <c r="C298" s="9">
        <f t="shared" ref="C298:V298" si="9">SUM(C277:C297)</f>
        <v>0</v>
      </c>
      <c r="D298" s="9">
        <f t="shared" si="9"/>
        <v>0</v>
      </c>
      <c r="E298" s="9">
        <f t="shared" si="9"/>
        <v>0</v>
      </c>
      <c r="F298" s="9">
        <f t="shared" si="9"/>
        <v>0</v>
      </c>
      <c r="G298" s="9">
        <f t="shared" si="9"/>
        <v>0</v>
      </c>
      <c r="H298" s="9">
        <f t="shared" si="9"/>
        <v>0</v>
      </c>
      <c r="I298" s="9">
        <f t="shared" si="9"/>
        <v>0</v>
      </c>
      <c r="J298" s="9">
        <f t="shared" si="9"/>
        <v>0</v>
      </c>
      <c r="K298" s="9">
        <f t="shared" si="9"/>
        <v>0</v>
      </c>
      <c r="L298" s="9">
        <f t="shared" si="9"/>
        <v>0</v>
      </c>
      <c r="M298" s="9">
        <f t="shared" si="9"/>
        <v>0</v>
      </c>
      <c r="N298" s="9">
        <f t="shared" si="9"/>
        <v>0</v>
      </c>
      <c r="O298" s="9">
        <f t="shared" si="9"/>
        <v>0</v>
      </c>
      <c r="P298" s="9">
        <f t="shared" si="9"/>
        <v>0</v>
      </c>
      <c r="Q298" s="9">
        <f t="shared" si="9"/>
        <v>0</v>
      </c>
      <c r="R298" s="9">
        <f t="shared" si="9"/>
        <v>0</v>
      </c>
      <c r="S298" s="9">
        <f t="shared" si="9"/>
        <v>0</v>
      </c>
      <c r="T298" s="9">
        <f t="shared" si="9"/>
        <v>0</v>
      </c>
      <c r="U298" s="9">
        <f t="shared" si="9"/>
        <v>0</v>
      </c>
      <c r="V298" s="9">
        <f t="shared" si="9"/>
        <v>0</v>
      </c>
    </row>
    <row r="301" spans="2:22">
      <c r="B301" s="119" t="s">
        <v>52</v>
      </c>
      <c r="C301" s="119"/>
      <c r="D301" s="119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</row>
    <row r="302" spans="2:22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</row>
    <row r="303" spans="2:22" ht="15.75" thickBot="1">
      <c r="B303" s="1"/>
      <c r="C303" s="1"/>
      <c r="D303" s="1"/>
      <c r="E303" s="1"/>
      <c r="F303" s="1"/>
      <c r="G303" s="1"/>
      <c r="H303" s="1"/>
      <c r="I303" s="1"/>
      <c r="J303" s="16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2:22" ht="17.25" thickBot="1">
      <c r="B304" s="120" t="s">
        <v>0</v>
      </c>
      <c r="C304" s="121" t="s">
        <v>12</v>
      </c>
      <c r="D304" s="122" t="s">
        <v>1</v>
      </c>
      <c r="E304" s="79" t="s">
        <v>15</v>
      </c>
      <c r="F304" s="11"/>
      <c r="G304" s="121" t="s">
        <v>21</v>
      </c>
      <c r="H304" s="121" t="s">
        <v>2</v>
      </c>
      <c r="I304" s="123" t="s">
        <v>16</v>
      </c>
      <c r="J304" s="121" t="s">
        <v>3</v>
      </c>
      <c r="K304" s="125" t="s">
        <v>6</v>
      </c>
      <c r="L304" s="125"/>
      <c r="M304" s="125"/>
      <c r="N304" s="125"/>
      <c r="O304" s="121" t="s">
        <v>4</v>
      </c>
      <c r="P304" s="125" t="s">
        <v>5</v>
      </c>
      <c r="Q304" s="126" t="s">
        <v>19</v>
      </c>
      <c r="R304" s="126" t="s">
        <v>9</v>
      </c>
      <c r="S304" s="126" t="s">
        <v>10</v>
      </c>
      <c r="T304" s="126" t="s">
        <v>20</v>
      </c>
      <c r="U304" s="126" t="s">
        <v>18</v>
      </c>
      <c r="V304" s="126" t="s">
        <v>11</v>
      </c>
    </row>
    <row r="305" spans="2:22" ht="50.25" thickBot="1">
      <c r="B305" s="120"/>
      <c r="C305" s="121"/>
      <c r="D305" s="121"/>
      <c r="E305" s="80" t="s">
        <v>13</v>
      </c>
      <c r="F305" s="80" t="s">
        <v>14</v>
      </c>
      <c r="G305" s="121"/>
      <c r="H305" s="121"/>
      <c r="I305" s="124"/>
      <c r="J305" s="121"/>
      <c r="K305" s="81" t="s">
        <v>6</v>
      </c>
      <c r="L305" s="81" t="s">
        <v>17</v>
      </c>
      <c r="M305" s="81" t="s">
        <v>7</v>
      </c>
      <c r="N305" s="81" t="s">
        <v>8</v>
      </c>
      <c r="O305" s="121"/>
      <c r="P305" s="125"/>
      <c r="Q305" s="127"/>
      <c r="R305" s="127"/>
      <c r="S305" s="127"/>
      <c r="T305" s="127"/>
      <c r="U305" s="127"/>
      <c r="V305" s="127"/>
    </row>
    <row r="306" spans="2:22" ht="18">
      <c r="B306" s="49"/>
      <c r="C306" s="20"/>
      <c r="D306" s="4"/>
      <c r="E306" s="4"/>
      <c r="F306" s="4"/>
      <c r="G306" s="4"/>
      <c r="H306" s="4"/>
      <c r="I306" s="4"/>
      <c r="J306" s="4"/>
      <c r="K306" s="5"/>
      <c r="L306" s="5"/>
      <c r="M306" s="5"/>
      <c r="N306" s="5"/>
      <c r="O306" s="4"/>
      <c r="P306" s="4"/>
      <c r="Q306" s="4"/>
      <c r="R306" s="4"/>
      <c r="S306" s="6"/>
      <c r="T306" s="6"/>
      <c r="U306" s="6"/>
      <c r="V306" s="7"/>
    </row>
    <row r="307" spans="2:22" ht="18">
      <c r="B307" s="49"/>
      <c r="C307" s="21"/>
      <c r="D307" s="6"/>
      <c r="E307" s="6"/>
      <c r="F307" s="6"/>
      <c r="G307" s="6"/>
      <c r="H307" s="6"/>
      <c r="I307" s="6"/>
      <c r="J307" s="6"/>
      <c r="K307" s="8"/>
      <c r="L307" s="8"/>
      <c r="M307" s="8"/>
      <c r="N307" s="8"/>
      <c r="O307" s="6"/>
      <c r="P307" s="6"/>
      <c r="Q307" s="4"/>
      <c r="R307" s="4"/>
      <c r="S307" s="4"/>
      <c r="T307" s="4"/>
      <c r="U307" s="4"/>
      <c r="V307" s="7"/>
    </row>
    <row r="308" spans="2:22" ht="18">
      <c r="B308" s="49"/>
      <c r="C308" s="20"/>
      <c r="D308" s="4"/>
      <c r="E308" s="4"/>
      <c r="F308" s="4"/>
      <c r="G308" s="4"/>
      <c r="H308" s="4"/>
      <c r="I308" s="4"/>
      <c r="J308" s="4"/>
      <c r="K308" s="5"/>
      <c r="L308" s="5"/>
      <c r="M308" s="5"/>
      <c r="N308" s="5"/>
      <c r="O308" s="4"/>
      <c r="P308" s="4"/>
      <c r="Q308" s="4"/>
      <c r="R308" s="4"/>
      <c r="S308" s="4"/>
      <c r="T308" s="4"/>
      <c r="U308" s="4"/>
      <c r="V308" s="7"/>
    </row>
    <row r="309" spans="2:22" ht="18">
      <c r="B309" s="49"/>
      <c r="C309" s="20"/>
      <c r="D309" s="4"/>
      <c r="E309" s="4"/>
      <c r="F309" s="4"/>
      <c r="G309" s="4"/>
      <c r="H309" s="4"/>
      <c r="I309" s="4"/>
      <c r="J309" s="4"/>
      <c r="K309" s="5"/>
      <c r="L309" s="5"/>
      <c r="M309" s="5"/>
      <c r="N309" s="5"/>
      <c r="O309" s="4"/>
      <c r="P309" s="4"/>
      <c r="Q309" s="4"/>
      <c r="R309" s="4"/>
      <c r="S309" s="6"/>
      <c r="T309" s="6"/>
      <c r="U309" s="6"/>
      <c r="V309" s="7"/>
    </row>
    <row r="310" spans="2:22" ht="18">
      <c r="B310" s="49"/>
      <c r="C310" s="21"/>
      <c r="D310" s="6"/>
      <c r="E310" s="6"/>
      <c r="F310" s="6"/>
      <c r="G310" s="6"/>
      <c r="H310" s="6"/>
      <c r="I310" s="6"/>
      <c r="J310" s="6"/>
      <c r="K310" s="8"/>
      <c r="L310" s="8"/>
      <c r="M310" s="8"/>
      <c r="N310" s="8"/>
      <c r="O310" s="6"/>
      <c r="P310" s="6"/>
      <c r="Q310" s="6"/>
      <c r="R310" s="6"/>
      <c r="S310" s="6"/>
      <c r="T310" s="6"/>
      <c r="U310" s="6"/>
      <c r="V310" s="7"/>
    </row>
    <row r="311" spans="2:22" ht="18">
      <c r="B311" s="49"/>
      <c r="C311" s="21"/>
      <c r="D311" s="6"/>
      <c r="E311" s="6"/>
      <c r="F311" s="6"/>
      <c r="G311" s="6"/>
      <c r="H311" s="6"/>
      <c r="I311" s="6"/>
      <c r="J311" s="6"/>
      <c r="K311" s="8"/>
      <c r="L311" s="8"/>
      <c r="M311" s="8"/>
      <c r="N311" s="8"/>
      <c r="O311" s="6"/>
      <c r="P311" s="6"/>
      <c r="Q311" s="6"/>
      <c r="R311" s="6"/>
      <c r="S311" s="6"/>
      <c r="T311" s="6"/>
      <c r="U311" s="6"/>
      <c r="V311" s="7"/>
    </row>
    <row r="312" spans="2:22" ht="18">
      <c r="B312" s="49"/>
      <c r="C312" s="21"/>
      <c r="D312" s="6"/>
      <c r="E312" s="6"/>
      <c r="F312" s="6"/>
      <c r="G312" s="6"/>
      <c r="H312" s="6"/>
      <c r="I312" s="6"/>
      <c r="J312" s="15"/>
      <c r="K312" s="8"/>
      <c r="L312" s="8"/>
      <c r="M312" s="8"/>
      <c r="N312" s="8"/>
      <c r="O312" s="6"/>
      <c r="P312" s="6"/>
      <c r="Q312" s="6"/>
      <c r="R312" s="6"/>
      <c r="S312" s="6"/>
      <c r="T312" s="6"/>
      <c r="U312" s="6"/>
      <c r="V312" s="7"/>
    </row>
    <row r="313" spans="2:22" ht="18">
      <c r="B313" s="49"/>
      <c r="C313" s="21"/>
      <c r="D313" s="6"/>
      <c r="E313" s="6"/>
      <c r="F313" s="6"/>
      <c r="G313" s="6"/>
      <c r="H313" s="6"/>
      <c r="I313" s="6"/>
      <c r="J313" s="6"/>
      <c r="K313" s="8"/>
      <c r="L313" s="8"/>
      <c r="M313" s="8"/>
      <c r="N313" s="8"/>
      <c r="O313" s="6"/>
      <c r="P313" s="6"/>
      <c r="Q313" s="4"/>
      <c r="R313" s="4"/>
      <c r="S313" s="4"/>
      <c r="T313" s="4"/>
      <c r="U313" s="4"/>
      <c r="V313" s="7"/>
    </row>
    <row r="314" spans="2:22" ht="18">
      <c r="B314" s="49"/>
      <c r="C314" s="21"/>
      <c r="D314" s="6"/>
      <c r="E314" s="6"/>
      <c r="F314" s="6"/>
      <c r="G314" s="6"/>
      <c r="H314" s="6"/>
      <c r="I314" s="6"/>
      <c r="J314" s="4"/>
      <c r="K314" s="8"/>
      <c r="L314" s="8"/>
      <c r="M314" s="8"/>
      <c r="N314" s="8"/>
      <c r="O314" s="6"/>
      <c r="P314" s="6"/>
      <c r="Q314" s="6"/>
      <c r="R314" s="6"/>
      <c r="S314" s="6"/>
      <c r="T314" s="6"/>
      <c r="U314" s="4"/>
      <c r="V314" s="7"/>
    </row>
    <row r="315" spans="2:22" ht="18">
      <c r="B315" s="49"/>
      <c r="C315" s="21"/>
      <c r="D315" s="6"/>
      <c r="E315" s="6"/>
      <c r="F315" s="6"/>
      <c r="G315" s="6"/>
      <c r="H315" s="6"/>
      <c r="I315" s="6"/>
      <c r="J315" s="4"/>
      <c r="K315" s="8"/>
      <c r="L315" s="8"/>
      <c r="M315" s="8"/>
      <c r="N315" s="8"/>
      <c r="O315" s="6"/>
      <c r="P315" s="6"/>
      <c r="Q315" s="15"/>
      <c r="R315" s="6"/>
      <c r="S315" s="6"/>
      <c r="T315" s="6"/>
      <c r="U315" s="4"/>
      <c r="V315" s="7"/>
    </row>
    <row r="316" spans="2:22" ht="18">
      <c r="B316" s="49"/>
      <c r="C316" s="21"/>
      <c r="D316" s="6"/>
      <c r="E316" s="6"/>
      <c r="F316" s="6"/>
      <c r="G316" s="6"/>
      <c r="H316" s="6"/>
      <c r="I316" s="6"/>
      <c r="J316" s="6"/>
      <c r="K316" s="8"/>
      <c r="L316" s="8"/>
      <c r="M316" s="8"/>
      <c r="N316" s="8"/>
      <c r="O316" s="6"/>
      <c r="P316" s="6"/>
      <c r="Q316" s="6"/>
      <c r="R316" s="6"/>
      <c r="S316" s="6"/>
      <c r="T316" s="6"/>
      <c r="U316" s="4"/>
      <c r="V316" s="7"/>
    </row>
    <row r="317" spans="2:22" ht="18">
      <c r="B317" s="49"/>
      <c r="C317" s="21"/>
      <c r="D317" s="6"/>
      <c r="E317" s="6"/>
      <c r="F317" s="6"/>
      <c r="G317" s="6"/>
      <c r="H317" s="6"/>
      <c r="I317" s="6"/>
      <c r="J317" s="6"/>
      <c r="K317" s="8"/>
      <c r="L317" s="23"/>
      <c r="M317" s="8"/>
      <c r="N317" s="8"/>
      <c r="O317" s="6"/>
      <c r="P317" s="6"/>
      <c r="Q317" s="6"/>
      <c r="R317" s="4"/>
      <c r="S317" s="4"/>
      <c r="T317" s="4"/>
      <c r="U317" s="4"/>
      <c r="V317" s="7"/>
    </row>
    <row r="318" spans="2:22" ht="18">
      <c r="B318" s="49"/>
      <c r="C318" s="20"/>
      <c r="D318" s="4"/>
      <c r="E318" s="4"/>
      <c r="F318" s="4"/>
      <c r="G318" s="6"/>
      <c r="H318" s="6"/>
      <c r="I318" s="4"/>
      <c r="J318" s="6"/>
      <c r="K318" s="5"/>
      <c r="L318" s="5"/>
      <c r="M318" s="5"/>
      <c r="N318" s="5"/>
      <c r="O318" s="4"/>
      <c r="P318" s="4"/>
      <c r="Q318" s="4"/>
      <c r="R318" s="4"/>
      <c r="S318" s="4"/>
      <c r="T318" s="4"/>
      <c r="U318" s="4"/>
      <c r="V318" s="7"/>
    </row>
    <row r="319" spans="2:22" ht="18">
      <c r="B319" s="49"/>
      <c r="C319" s="21"/>
      <c r="D319" s="6"/>
      <c r="E319" s="6"/>
      <c r="F319" s="6"/>
      <c r="G319" s="6"/>
      <c r="H319" s="4"/>
      <c r="I319" s="6"/>
      <c r="J319" s="6"/>
      <c r="K319" s="8"/>
      <c r="L319" s="8"/>
      <c r="M319" s="8"/>
      <c r="N319" s="8"/>
      <c r="O319" s="6"/>
      <c r="P319" s="6"/>
      <c r="Q319" s="4"/>
      <c r="R319" s="6"/>
      <c r="S319" s="6"/>
      <c r="T319" s="6"/>
      <c r="U319" s="4"/>
      <c r="V319" s="7"/>
    </row>
    <row r="320" spans="2:22" ht="18">
      <c r="B320" s="49"/>
      <c r="C320" s="20"/>
      <c r="D320" s="4"/>
      <c r="E320" s="4"/>
      <c r="F320" s="4"/>
      <c r="G320" s="6"/>
      <c r="H320" s="6"/>
      <c r="I320" s="4"/>
      <c r="K320" s="5"/>
      <c r="L320" s="5"/>
      <c r="M320" s="5"/>
      <c r="N320" s="5"/>
      <c r="O320" s="4"/>
      <c r="P320" s="4"/>
      <c r="Q320" s="6"/>
      <c r="R320" s="4"/>
      <c r="S320" s="4"/>
      <c r="T320" s="4"/>
      <c r="U320" s="4"/>
      <c r="V320" s="7"/>
    </row>
    <row r="321" spans="2:22" ht="18">
      <c r="B321" s="49"/>
      <c r="C321" s="18"/>
      <c r="D321" s="15"/>
      <c r="E321" s="13"/>
      <c r="F321" s="13"/>
      <c r="G321" s="6"/>
      <c r="H321" s="4"/>
      <c r="I321" s="13"/>
      <c r="J321" s="6"/>
      <c r="K321" s="14"/>
      <c r="L321" s="14"/>
      <c r="M321" s="14"/>
      <c r="N321" s="14"/>
      <c r="O321" s="13"/>
      <c r="P321" s="13"/>
      <c r="Q321" s="4"/>
      <c r="R321" s="13"/>
      <c r="S321" s="13"/>
      <c r="T321" s="13"/>
      <c r="U321" s="13"/>
      <c r="V321" s="7"/>
    </row>
    <row r="322" spans="2:22" ht="18">
      <c r="B322" s="3"/>
      <c r="C322" s="18"/>
      <c r="D322" s="13"/>
      <c r="E322" s="13"/>
      <c r="F322" s="13"/>
      <c r="G322" s="6"/>
      <c r="H322" s="13"/>
      <c r="I322" s="13"/>
      <c r="J322" s="6"/>
      <c r="K322" s="14"/>
      <c r="L322" s="14"/>
      <c r="M322" s="14"/>
      <c r="N322" s="14"/>
      <c r="O322" s="13"/>
      <c r="P322" s="13"/>
      <c r="Q322" s="13"/>
      <c r="R322" s="13"/>
      <c r="S322" s="13"/>
      <c r="T322" s="13"/>
      <c r="U322" s="13"/>
      <c r="V322" s="7"/>
    </row>
    <row r="323" spans="2:22" ht="18">
      <c r="B323" s="3"/>
      <c r="C323" s="18"/>
      <c r="D323" s="13"/>
      <c r="E323" s="13"/>
      <c r="F323" s="13"/>
      <c r="G323" s="6"/>
      <c r="H323" s="13"/>
      <c r="I323" s="13"/>
      <c r="J323" s="6"/>
      <c r="K323" s="14"/>
      <c r="L323" s="14"/>
      <c r="M323" s="14"/>
      <c r="N323" s="14"/>
      <c r="O323" s="13"/>
      <c r="P323" s="13"/>
      <c r="Q323" s="13"/>
      <c r="R323" s="13"/>
      <c r="S323" s="13"/>
      <c r="T323" s="13"/>
      <c r="U323" s="13"/>
      <c r="V323" s="7"/>
    </row>
    <row r="324" spans="2:22" ht="18">
      <c r="B324" s="3"/>
      <c r="C324" s="18"/>
      <c r="D324" s="13"/>
      <c r="E324" s="13"/>
      <c r="F324" s="13"/>
      <c r="G324" s="6"/>
      <c r="H324" s="13"/>
      <c r="I324" s="13"/>
      <c r="J324" s="6"/>
      <c r="K324" s="14"/>
      <c r="L324" s="14"/>
      <c r="M324" s="14"/>
      <c r="N324" s="14"/>
      <c r="O324" s="13"/>
      <c r="P324" s="13"/>
      <c r="Q324" s="13"/>
      <c r="R324" s="13"/>
      <c r="S324" s="13"/>
      <c r="T324" s="13"/>
      <c r="U324" s="13"/>
      <c r="V324" s="7"/>
    </row>
    <row r="325" spans="2:22" ht="18">
      <c r="B325" s="3"/>
      <c r="C325" s="20"/>
      <c r="D325" s="13"/>
      <c r="E325" s="13"/>
      <c r="F325" s="13"/>
      <c r="G325" s="6"/>
      <c r="H325" s="13"/>
      <c r="I325" s="13"/>
      <c r="J325" s="4"/>
      <c r="K325" s="14"/>
      <c r="L325" s="14"/>
      <c r="M325" s="14"/>
      <c r="N325" s="14"/>
      <c r="O325" s="13"/>
      <c r="P325" s="13"/>
      <c r="Q325" s="13"/>
      <c r="R325" s="13"/>
      <c r="S325" s="13"/>
      <c r="T325" s="13"/>
      <c r="U325" s="13"/>
      <c r="V325" s="7"/>
    </row>
    <row r="326" spans="2:22" ht="18">
      <c r="B326" s="3"/>
      <c r="C326" s="22"/>
      <c r="D326" s="13"/>
      <c r="E326" s="13"/>
      <c r="F326" s="13"/>
      <c r="G326" s="6"/>
      <c r="H326" s="13"/>
      <c r="I326" s="13"/>
      <c r="J326" s="13"/>
      <c r="K326" s="14"/>
      <c r="L326" s="14"/>
      <c r="M326" s="14"/>
      <c r="N326" s="14"/>
      <c r="O326" s="13"/>
      <c r="P326" s="13"/>
      <c r="Q326" s="13"/>
      <c r="R326" s="13"/>
      <c r="S326" s="13"/>
      <c r="T326" s="13"/>
      <c r="U326" s="13"/>
      <c r="V326" s="7"/>
    </row>
    <row r="327" spans="2:22" ht="18.75" thickBot="1">
      <c r="B327" s="19" t="s">
        <v>11</v>
      </c>
      <c r="C327" s="9">
        <f t="shared" ref="C327:V327" si="10">SUM(C306:C326)</f>
        <v>0</v>
      </c>
      <c r="D327" s="9">
        <f t="shared" si="10"/>
        <v>0</v>
      </c>
      <c r="E327" s="9">
        <f t="shared" si="10"/>
        <v>0</v>
      </c>
      <c r="F327" s="9">
        <f t="shared" si="10"/>
        <v>0</v>
      </c>
      <c r="G327" s="9">
        <f t="shared" si="10"/>
        <v>0</v>
      </c>
      <c r="H327" s="9">
        <f t="shared" si="10"/>
        <v>0</v>
      </c>
      <c r="I327" s="9">
        <f t="shared" si="10"/>
        <v>0</v>
      </c>
      <c r="J327" s="9">
        <f t="shared" si="10"/>
        <v>0</v>
      </c>
      <c r="K327" s="9">
        <f t="shared" si="10"/>
        <v>0</v>
      </c>
      <c r="L327" s="9">
        <f t="shared" si="10"/>
        <v>0</v>
      </c>
      <c r="M327" s="9">
        <f t="shared" si="10"/>
        <v>0</v>
      </c>
      <c r="N327" s="9">
        <f t="shared" si="10"/>
        <v>0</v>
      </c>
      <c r="O327" s="9">
        <f t="shared" si="10"/>
        <v>0</v>
      </c>
      <c r="P327" s="9">
        <f t="shared" si="10"/>
        <v>0</v>
      </c>
      <c r="Q327" s="9">
        <f t="shared" si="10"/>
        <v>0</v>
      </c>
      <c r="R327" s="9">
        <f t="shared" si="10"/>
        <v>0</v>
      </c>
      <c r="S327" s="9">
        <f t="shared" si="10"/>
        <v>0</v>
      </c>
      <c r="T327" s="9">
        <f t="shared" si="10"/>
        <v>0</v>
      </c>
      <c r="U327" s="9">
        <f t="shared" si="10"/>
        <v>0</v>
      </c>
      <c r="V327" s="9">
        <f t="shared" si="10"/>
        <v>0</v>
      </c>
    </row>
    <row r="330" spans="2:22">
      <c r="B330" s="119" t="s">
        <v>53</v>
      </c>
      <c r="C330" s="119"/>
      <c r="D330" s="119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</row>
    <row r="331" spans="2:22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</row>
    <row r="332" spans="2:22" ht="15.75" thickBot="1">
      <c r="B332" s="1"/>
      <c r="C332" s="1"/>
      <c r="D332" s="1"/>
      <c r="E332" s="1"/>
      <c r="F332" s="1"/>
      <c r="G332" s="1"/>
      <c r="H332" s="1"/>
      <c r="I332" s="1"/>
      <c r="J332" s="16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2:22" ht="17.25" thickBot="1">
      <c r="B333" s="120" t="s">
        <v>0</v>
      </c>
      <c r="C333" s="121" t="s">
        <v>12</v>
      </c>
      <c r="D333" s="122" t="s">
        <v>1</v>
      </c>
      <c r="E333" s="79" t="s">
        <v>15</v>
      </c>
      <c r="F333" s="11"/>
      <c r="G333" s="121" t="s">
        <v>21</v>
      </c>
      <c r="H333" s="121" t="s">
        <v>2</v>
      </c>
      <c r="I333" s="123" t="s">
        <v>16</v>
      </c>
      <c r="J333" s="121" t="s">
        <v>3</v>
      </c>
      <c r="K333" s="125" t="s">
        <v>6</v>
      </c>
      <c r="L333" s="125"/>
      <c r="M333" s="125"/>
      <c r="N333" s="125"/>
      <c r="O333" s="121" t="s">
        <v>4</v>
      </c>
      <c r="P333" s="125" t="s">
        <v>5</v>
      </c>
      <c r="Q333" s="126" t="s">
        <v>19</v>
      </c>
      <c r="R333" s="126" t="s">
        <v>9</v>
      </c>
      <c r="S333" s="126" t="s">
        <v>10</v>
      </c>
      <c r="T333" s="126" t="s">
        <v>20</v>
      </c>
      <c r="U333" s="126" t="s">
        <v>18</v>
      </c>
      <c r="V333" s="126" t="s">
        <v>11</v>
      </c>
    </row>
    <row r="334" spans="2:22" ht="50.25" thickBot="1">
      <c r="B334" s="120"/>
      <c r="C334" s="121"/>
      <c r="D334" s="121"/>
      <c r="E334" s="80" t="s">
        <v>13</v>
      </c>
      <c r="F334" s="80" t="s">
        <v>14</v>
      </c>
      <c r="G334" s="121"/>
      <c r="H334" s="121"/>
      <c r="I334" s="124"/>
      <c r="J334" s="121"/>
      <c r="K334" s="81" t="s">
        <v>6</v>
      </c>
      <c r="L334" s="81" t="s">
        <v>17</v>
      </c>
      <c r="M334" s="81" t="s">
        <v>7</v>
      </c>
      <c r="N334" s="81" t="s">
        <v>8</v>
      </c>
      <c r="O334" s="121"/>
      <c r="P334" s="125"/>
      <c r="Q334" s="127"/>
      <c r="R334" s="127"/>
      <c r="S334" s="127"/>
      <c r="T334" s="127"/>
      <c r="U334" s="127"/>
      <c r="V334" s="127"/>
    </row>
    <row r="335" spans="2:22" ht="18">
      <c r="B335" s="49"/>
      <c r="C335" s="20"/>
      <c r="D335" s="4"/>
      <c r="E335" s="4"/>
      <c r="F335" s="4"/>
      <c r="G335" s="4"/>
      <c r="H335" s="4"/>
      <c r="I335" s="4"/>
      <c r="J335" s="4"/>
      <c r="K335" s="5"/>
      <c r="L335" s="5"/>
      <c r="M335" s="5"/>
      <c r="N335" s="5"/>
      <c r="O335" s="4"/>
      <c r="P335" s="4"/>
      <c r="Q335" s="4"/>
      <c r="R335" s="4"/>
      <c r="S335" s="6"/>
      <c r="T335" s="6"/>
      <c r="U335" s="6"/>
      <c r="V335" s="7"/>
    </row>
    <row r="336" spans="2:22" ht="18">
      <c r="B336" s="49"/>
      <c r="C336" s="21"/>
      <c r="D336" s="6"/>
      <c r="E336" s="6"/>
      <c r="F336" s="6"/>
      <c r="G336" s="6"/>
      <c r="H336" s="6"/>
      <c r="I336" s="6"/>
      <c r="J336" s="6"/>
      <c r="K336" s="8"/>
      <c r="L336" s="8"/>
      <c r="M336" s="8"/>
      <c r="N336" s="8"/>
      <c r="O336" s="6"/>
      <c r="P336" s="6"/>
      <c r="Q336" s="4"/>
      <c r="R336" s="4"/>
      <c r="S336" s="4"/>
      <c r="T336" s="4"/>
      <c r="U336" s="4"/>
      <c r="V336" s="7"/>
    </row>
    <row r="337" spans="2:22" ht="18">
      <c r="B337" s="49"/>
      <c r="C337" s="20"/>
      <c r="D337" s="4"/>
      <c r="E337" s="4"/>
      <c r="F337" s="4"/>
      <c r="G337" s="4"/>
      <c r="H337" s="4"/>
      <c r="I337" s="4"/>
      <c r="J337" s="4"/>
      <c r="K337" s="5"/>
      <c r="L337" s="5"/>
      <c r="M337" s="5"/>
      <c r="N337" s="5"/>
      <c r="O337" s="4"/>
      <c r="P337" s="4"/>
      <c r="Q337" s="4"/>
      <c r="R337" s="4"/>
      <c r="S337" s="4"/>
      <c r="T337" s="4"/>
      <c r="U337" s="4"/>
      <c r="V337" s="7"/>
    </row>
    <row r="338" spans="2:22" ht="18">
      <c r="B338" s="49"/>
      <c r="C338" s="20"/>
      <c r="D338" s="4"/>
      <c r="E338" s="4"/>
      <c r="F338" s="4"/>
      <c r="G338" s="4"/>
      <c r="H338" s="4"/>
      <c r="I338" s="4"/>
      <c r="J338" s="4"/>
      <c r="K338" s="5"/>
      <c r="L338" s="5"/>
      <c r="M338" s="5"/>
      <c r="N338" s="5"/>
      <c r="O338" s="4"/>
      <c r="P338" s="4"/>
      <c r="Q338" s="4"/>
      <c r="R338" s="4"/>
      <c r="S338" s="6"/>
      <c r="T338" s="6"/>
      <c r="U338" s="6"/>
      <c r="V338" s="7"/>
    </row>
    <row r="339" spans="2:22" ht="18">
      <c r="B339" s="49"/>
      <c r="C339" s="21"/>
      <c r="D339" s="6"/>
      <c r="E339" s="6"/>
      <c r="F339" s="6"/>
      <c r="G339" s="6"/>
      <c r="H339" s="6"/>
      <c r="I339" s="6"/>
      <c r="J339" s="6"/>
      <c r="K339" s="8"/>
      <c r="L339" s="8"/>
      <c r="M339" s="8"/>
      <c r="N339" s="8"/>
      <c r="O339" s="6"/>
      <c r="P339" s="6"/>
      <c r="Q339" s="6"/>
      <c r="R339" s="6"/>
      <c r="S339" s="6"/>
      <c r="T339" s="6"/>
      <c r="U339" s="6"/>
      <c r="V339" s="7"/>
    </row>
    <row r="340" spans="2:22" ht="18">
      <c r="B340" s="49"/>
      <c r="C340" s="21"/>
      <c r="D340" s="6"/>
      <c r="E340" s="6"/>
      <c r="F340" s="6"/>
      <c r="G340" s="6"/>
      <c r="H340" s="6"/>
      <c r="I340" s="6"/>
      <c r="J340" s="6"/>
      <c r="K340" s="8"/>
      <c r="L340" s="8"/>
      <c r="M340" s="8"/>
      <c r="N340" s="8"/>
      <c r="O340" s="6"/>
      <c r="P340" s="6"/>
      <c r="Q340" s="6"/>
      <c r="R340" s="6"/>
      <c r="S340" s="6"/>
      <c r="T340" s="6"/>
      <c r="U340" s="6"/>
      <c r="V340" s="7"/>
    </row>
    <row r="341" spans="2:22" ht="18">
      <c r="B341" s="49"/>
      <c r="C341" s="21"/>
      <c r="D341" s="6"/>
      <c r="E341" s="6"/>
      <c r="F341" s="6"/>
      <c r="G341" s="6"/>
      <c r="H341" s="6"/>
      <c r="I341" s="6"/>
      <c r="J341" s="15"/>
      <c r="K341" s="8"/>
      <c r="L341" s="8"/>
      <c r="M341" s="8"/>
      <c r="N341" s="8"/>
      <c r="O341" s="6"/>
      <c r="P341" s="6"/>
      <c r="Q341" s="6"/>
      <c r="R341" s="6"/>
      <c r="S341" s="6"/>
      <c r="T341" s="6"/>
      <c r="U341" s="6"/>
      <c r="V341" s="7"/>
    </row>
    <row r="342" spans="2:22" ht="18">
      <c r="B342" s="49"/>
      <c r="C342" s="21"/>
      <c r="D342" s="6"/>
      <c r="E342" s="6"/>
      <c r="F342" s="6"/>
      <c r="G342" s="6"/>
      <c r="H342" s="6"/>
      <c r="I342" s="6"/>
      <c r="J342" s="6"/>
      <c r="K342" s="8"/>
      <c r="L342" s="8"/>
      <c r="M342" s="8"/>
      <c r="N342" s="8"/>
      <c r="O342" s="6"/>
      <c r="P342" s="6"/>
      <c r="Q342" s="4"/>
      <c r="R342" s="4"/>
      <c r="S342" s="4"/>
      <c r="T342" s="4"/>
      <c r="U342" s="4"/>
      <c r="V342" s="7"/>
    </row>
    <row r="343" spans="2:22" ht="18">
      <c r="B343" s="49"/>
      <c r="C343" s="21"/>
      <c r="D343" s="6"/>
      <c r="E343" s="6"/>
      <c r="F343" s="6"/>
      <c r="G343" s="6"/>
      <c r="H343" s="6"/>
      <c r="I343" s="6"/>
      <c r="J343" s="4"/>
      <c r="K343" s="8"/>
      <c r="L343" s="8"/>
      <c r="M343" s="8"/>
      <c r="N343" s="8"/>
      <c r="O343" s="6"/>
      <c r="P343" s="6"/>
      <c r="Q343" s="6"/>
      <c r="R343" s="6"/>
      <c r="S343" s="6"/>
      <c r="T343" s="6"/>
      <c r="U343" s="4"/>
      <c r="V343" s="7"/>
    </row>
    <row r="344" spans="2:22" ht="18">
      <c r="B344" s="49"/>
      <c r="C344" s="21"/>
      <c r="D344" s="6"/>
      <c r="E344" s="6"/>
      <c r="F344" s="6"/>
      <c r="G344" s="6"/>
      <c r="H344" s="6"/>
      <c r="I344" s="6"/>
      <c r="J344" s="4"/>
      <c r="K344" s="82"/>
      <c r="L344" s="8"/>
      <c r="M344" s="8"/>
      <c r="N344" s="8"/>
      <c r="O344" s="6"/>
      <c r="P344" s="6"/>
      <c r="Q344" s="15"/>
      <c r="R344" s="6"/>
      <c r="S344" s="6"/>
      <c r="T344" s="6"/>
      <c r="U344" s="4"/>
      <c r="V344" s="7"/>
    </row>
    <row r="345" spans="2:22" ht="18">
      <c r="B345" s="49"/>
      <c r="C345" s="21"/>
      <c r="D345" s="6"/>
      <c r="E345" s="6"/>
      <c r="F345" s="6"/>
      <c r="G345" s="6"/>
      <c r="H345" s="6"/>
      <c r="I345" s="6"/>
      <c r="J345" s="6"/>
      <c r="K345" s="8"/>
      <c r="L345" s="8"/>
      <c r="M345" s="8"/>
      <c r="N345" s="8"/>
      <c r="O345" s="6"/>
      <c r="P345" s="6"/>
      <c r="Q345" s="6"/>
      <c r="R345" s="6"/>
      <c r="S345" s="6"/>
      <c r="T345" s="6"/>
      <c r="U345" s="4"/>
      <c r="V345" s="7"/>
    </row>
    <row r="346" spans="2:22" ht="18">
      <c r="B346" s="49"/>
      <c r="C346" s="21"/>
      <c r="D346" s="6"/>
      <c r="E346" s="6"/>
      <c r="F346" s="6"/>
      <c r="G346" s="6"/>
      <c r="H346" s="6"/>
      <c r="I346" s="6"/>
      <c r="J346" s="6"/>
      <c r="K346" s="8"/>
      <c r="L346" s="23"/>
      <c r="M346" s="8"/>
      <c r="N346" s="8"/>
      <c r="O346" s="6"/>
      <c r="P346" s="6"/>
      <c r="Q346" s="6"/>
      <c r="R346" s="4"/>
      <c r="S346" s="4"/>
      <c r="T346" s="4"/>
      <c r="U346" s="4"/>
      <c r="V346" s="7"/>
    </row>
    <row r="347" spans="2:22" ht="18">
      <c r="B347" s="49"/>
      <c r="C347" s="20"/>
      <c r="D347" s="4"/>
      <c r="E347" s="4"/>
      <c r="F347" s="4"/>
      <c r="G347" s="6"/>
      <c r="H347" s="6"/>
      <c r="I347" s="4"/>
      <c r="J347" s="6"/>
      <c r="K347" s="5"/>
      <c r="L347" s="5"/>
      <c r="M347" s="5"/>
      <c r="N347" s="5"/>
      <c r="O347" s="4"/>
      <c r="P347" s="4"/>
      <c r="Q347" s="4"/>
      <c r="R347" s="4"/>
      <c r="S347" s="4"/>
      <c r="T347" s="4"/>
      <c r="U347" s="4"/>
      <c r="V347" s="7"/>
    </row>
    <row r="348" spans="2:22" ht="18">
      <c r="B348" s="49"/>
      <c r="C348" s="21"/>
      <c r="D348" s="6"/>
      <c r="E348" s="6"/>
      <c r="F348" s="6"/>
      <c r="G348" s="6"/>
      <c r="H348" s="4"/>
      <c r="I348" s="6"/>
      <c r="J348" s="6"/>
      <c r="K348" s="8"/>
      <c r="L348" s="8"/>
      <c r="M348" s="8"/>
      <c r="N348" s="8"/>
      <c r="O348" s="6"/>
      <c r="P348" s="6"/>
      <c r="Q348" s="4"/>
      <c r="R348" s="6"/>
      <c r="S348" s="6"/>
      <c r="T348" s="6"/>
      <c r="U348" s="4"/>
      <c r="V348" s="7"/>
    </row>
    <row r="349" spans="2:22" ht="18">
      <c r="B349" s="49"/>
      <c r="C349" s="20"/>
      <c r="D349" s="4"/>
      <c r="E349" s="4"/>
      <c r="F349" s="4"/>
      <c r="G349" s="6"/>
      <c r="H349" s="6"/>
      <c r="I349" s="4"/>
      <c r="K349" s="5"/>
      <c r="L349" s="5"/>
      <c r="M349" s="5"/>
      <c r="N349" s="5"/>
      <c r="O349" s="4"/>
      <c r="P349" s="4"/>
      <c r="Q349" s="6"/>
      <c r="R349" s="4"/>
      <c r="S349" s="4"/>
      <c r="T349" s="4"/>
      <c r="U349" s="4"/>
      <c r="V349" s="7"/>
    </row>
    <row r="350" spans="2:22" ht="18">
      <c r="B350" s="49"/>
      <c r="C350" s="18"/>
      <c r="D350" s="15"/>
      <c r="E350" s="13"/>
      <c r="F350" s="13"/>
      <c r="G350" s="6"/>
      <c r="H350" s="4"/>
      <c r="I350" s="13"/>
      <c r="J350" s="6"/>
      <c r="K350" s="14"/>
      <c r="L350" s="14"/>
      <c r="M350" s="14"/>
      <c r="N350" s="14"/>
      <c r="O350" s="13"/>
      <c r="P350" s="13"/>
      <c r="Q350" s="4"/>
      <c r="R350" s="13"/>
      <c r="S350" s="13"/>
      <c r="T350" s="13"/>
      <c r="U350" s="13"/>
      <c r="V350" s="7"/>
    </row>
    <row r="351" spans="2:22" ht="18">
      <c r="B351" s="3"/>
      <c r="C351" s="18"/>
      <c r="D351" s="13"/>
      <c r="E351" s="13"/>
      <c r="F351" s="13"/>
      <c r="G351" s="6"/>
      <c r="H351" s="13"/>
      <c r="I351" s="13"/>
      <c r="J351" s="6"/>
      <c r="K351" s="14"/>
      <c r="L351" s="14"/>
      <c r="M351" s="14"/>
      <c r="N351" s="14"/>
      <c r="O351" s="13"/>
      <c r="P351" s="13"/>
      <c r="Q351" s="13"/>
      <c r="R351" s="13"/>
      <c r="S351" s="13"/>
      <c r="T351" s="13"/>
      <c r="U351" s="13"/>
      <c r="V351" s="7"/>
    </row>
    <row r="352" spans="2:22" ht="18">
      <c r="B352" s="3"/>
      <c r="C352" s="18"/>
      <c r="D352" s="13"/>
      <c r="E352" s="13"/>
      <c r="F352" s="13"/>
      <c r="G352" s="6"/>
      <c r="H352" s="13"/>
      <c r="I352" s="13"/>
      <c r="J352" s="6"/>
      <c r="K352" s="14"/>
      <c r="L352" s="14"/>
      <c r="M352" s="14"/>
      <c r="N352" s="14"/>
      <c r="O352" s="13"/>
      <c r="P352" s="13"/>
      <c r="Q352" s="13"/>
      <c r="R352" s="13"/>
      <c r="S352" s="13"/>
      <c r="T352" s="13"/>
      <c r="U352" s="13"/>
      <c r="V352" s="7"/>
    </row>
    <row r="353" spans="2:22" ht="18">
      <c r="B353" s="3"/>
      <c r="C353" s="18"/>
      <c r="D353" s="13"/>
      <c r="E353" s="13"/>
      <c r="F353" s="13"/>
      <c r="G353" s="6"/>
      <c r="H353" s="13"/>
      <c r="I353" s="13"/>
      <c r="J353" s="6"/>
      <c r="K353" s="14"/>
      <c r="L353" s="14"/>
      <c r="M353" s="14"/>
      <c r="N353" s="14"/>
      <c r="O353" s="13"/>
      <c r="P353" s="13"/>
      <c r="Q353" s="13"/>
      <c r="R353" s="13"/>
      <c r="S353" s="13"/>
      <c r="T353" s="13"/>
      <c r="U353" s="13"/>
      <c r="V353" s="7"/>
    </row>
    <row r="354" spans="2:22" ht="18">
      <c r="B354" s="3"/>
      <c r="C354" s="20"/>
      <c r="D354" s="13"/>
      <c r="E354" s="13"/>
      <c r="F354" s="13"/>
      <c r="G354" s="6"/>
      <c r="H354" s="13"/>
      <c r="I354" s="13"/>
      <c r="J354" s="4"/>
      <c r="K354" s="14"/>
      <c r="L354" s="14"/>
      <c r="M354" s="14"/>
      <c r="N354" s="14"/>
      <c r="O354" s="13"/>
      <c r="P354" s="13"/>
      <c r="Q354" s="13"/>
      <c r="R354" s="13"/>
      <c r="S354" s="13"/>
      <c r="T354" s="13"/>
      <c r="U354" s="13"/>
      <c r="V354" s="7"/>
    </row>
    <row r="355" spans="2:22" ht="18">
      <c r="B355" s="3"/>
      <c r="C355" s="22"/>
      <c r="D355" s="13"/>
      <c r="E355" s="13"/>
      <c r="F355" s="13"/>
      <c r="G355" s="6"/>
      <c r="H355" s="13"/>
      <c r="I355" s="13"/>
      <c r="J355" s="13"/>
      <c r="K355" s="14"/>
      <c r="L355" s="14"/>
      <c r="M355" s="14"/>
      <c r="N355" s="14"/>
      <c r="O355" s="13"/>
      <c r="P355" s="13"/>
      <c r="Q355" s="13"/>
      <c r="R355" s="13"/>
      <c r="S355" s="13"/>
      <c r="T355" s="13"/>
      <c r="U355" s="13"/>
      <c r="V355" s="7"/>
    </row>
    <row r="356" spans="2:22" ht="18.75" thickBot="1">
      <c r="B356" s="19" t="s">
        <v>11</v>
      </c>
      <c r="C356" s="9">
        <f t="shared" ref="C356:V356" si="11">SUM(C335:C355)</f>
        <v>0</v>
      </c>
      <c r="D356" s="9">
        <f t="shared" si="11"/>
        <v>0</v>
      </c>
      <c r="E356" s="9">
        <f t="shared" si="11"/>
        <v>0</v>
      </c>
      <c r="F356" s="9">
        <f t="shared" si="11"/>
        <v>0</v>
      </c>
      <c r="G356" s="9">
        <f t="shared" si="11"/>
        <v>0</v>
      </c>
      <c r="H356" s="9">
        <f t="shared" si="11"/>
        <v>0</v>
      </c>
      <c r="I356" s="9">
        <f t="shared" si="11"/>
        <v>0</v>
      </c>
      <c r="J356" s="9">
        <f t="shared" si="11"/>
        <v>0</v>
      </c>
      <c r="K356" s="9">
        <f t="shared" si="11"/>
        <v>0</v>
      </c>
      <c r="L356" s="9">
        <f t="shared" si="11"/>
        <v>0</v>
      </c>
      <c r="M356" s="9">
        <f t="shared" si="11"/>
        <v>0</v>
      </c>
      <c r="N356" s="9">
        <f t="shared" si="11"/>
        <v>0</v>
      </c>
      <c r="O356" s="9">
        <f t="shared" si="11"/>
        <v>0</v>
      </c>
      <c r="P356" s="9">
        <f t="shared" si="11"/>
        <v>0</v>
      </c>
      <c r="Q356" s="9">
        <f t="shared" si="11"/>
        <v>0</v>
      </c>
      <c r="R356" s="9">
        <f t="shared" si="11"/>
        <v>0</v>
      </c>
      <c r="S356" s="9">
        <f t="shared" si="11"/>
        <v>0</v>
      </c>
      <c r="T356" s="9">
        <f t="shared" si="11"/>
        <v>0</v>
      </c>
      <c r="U356" s="9">
        <f t="shared" si="11"/>
        <v>0</v>
      </c>
      <c r="V356" s="9">
        <f t="shared" si="11"/>
        <v>0</v>
      </c>
    </row>
  </sheetData>
  <mergeCells count="204">
    <mergeCell ref="I7:I8"/>
    <mergeCell ref="J7:J8"/>
    <mergeCell ref="B4:V5"/>
    <mergeCell ref="B7:B8"/>
    <mergeCell ref="C7:C8"/>
    <mergeCell ref="S7:S8"/>
    <mergeCell ref="T7:T8"/>
    <mergeCell ref="U7:U8"/>
    <mergeCell ref="V7:V8"/>
    <mergeCell ref="K7:N7"/>
    <mergeCell ref="O7:O8"/>
    <mergeCell ref="P7:P8"/>
    <mergeCell ref="Q7:Q8"/>
    <mergeCell ref="R7:R8"/>
    <mergeCell ref="D7:D8"/>
    <mergeCell ref="G7:G8"/>
    <mergeCell ref="H7:H8"/>
    <mergeCell ref="B37:V38"/>
    <mergeCell ref="B40:B41"/>
    <mergeCell ref="C40:C41"/>
    <mergeCell ref="D40:D41"/>
    <mergeCell ref="G40:G41"/>
    <mergeCell ref="H40:H41"/>
    <mergeCell ref="I40:I41"/>
    <mergeCell ref="J40:J41"/>
    <mergeCell ref="K40:N40"/>
    <mergeCell ref="O40:O41"/>
    <mergeCell ref="P40:P41"/>
    <mergeCell ref="Q40:Q41"/>
    <mergeCell ref="R40:R41"/>
    <mergeCell ref="S40:S41"/>
    <mergeCell ref="T40:T41"/>
    <mergeCell ref="U40:U41"/>
    <mergeCell ref="V40:V41"/>
    <mergeCell ref="B66:V67"/>
    <mergeCell ref="B69:B70"/>
    <mergeCell ref="C69:C70"/>
    <mergeCell ref="D69:D70"/>
    <mergeCell ref="G69:G70"/>
    <mergeCell ref="H69:H70"/>
    <mergeCell ref="I69:I70"/>
    <mergeCell ref="J69:J70"/>
    <mergeCell ref="K69:N69"/>
    <mergeCell ref="O69:O70"/>
    <mergeCell ref="P69:P70"/>
    <mergeCell ref="Q69:Q70"/>
    <mergeCell ref="R69:R70"/>
    <mergeCell ref="S69:S70"/>
    <mergeCell ref="U98:U99"/>
    <mergeCell ref="V98:V99"/>
    <mergeCell ref="B123:V124"/>
    <mergeCell ref="T69:T70"/>
    <mergeCell ref="U69:U70"/>
    <mergeCell ref="V69:V70"/>
    <mergeCell ref="B95:V96"/>
    <mergeCell ref="B98:B99"/>
    <mergeCell ref="C98:C99"/>
    <mergeCell ref="D98:D99"/>
    <mergeCell ref="G98:G99"/>
    <mergeCell ref="H98:H99"/>
    <mergeCell ref="I98:I99"/>
    <mergeCell ref="J98:J99"/>
    <mergeCell ref="K98:N98"/>
    <mergeCell ref="O98:O99"/>
    <mergeCell ref="P98:P99"/>
    <mergeCell ref="Q98:Q99"/>
    <mergeCell ref="R98:R99"/>
    <mergeCell ref="O126:O127"/>
    <mergeCell ref="P126:P127"/>
    <mergeCell ref="B126:B127"/>
    <mergeCell ref="C126:C127"/>
    <mergeCell ref="D126:D127"/>
    <mergeCell ref="G126:G127"/>
    <mergeCell ref="H126:H127"/>
    <mergeCell ref="S98:S99"/>
    <mergeCell ref="T98:T99"/>
    <mergeCell ref="V126:V127"/>
    <mergeCell ref="B153:V154"/>
    <mergeCell ref="B156:B157"/>
    <mergeCell ref="C156:C157"/>
    <mergeCell ref="D156:D157"/>
    <mergeCell ref="G156:G157"/>
    <mergeCell ref="H156:H157"/>
    <mergeCell ref="I156:I157"/>
    <mergeCell ref="J156:J157"/>
    <mergeCell ref="K156:N156"/>
    <mergeCell ref="O156:O157"/>
    <mergeCell ref="P156:P157"/>
    <mergeCell ref="Q156:Q157"/>
    <mergeCell ref="R156:R157"/>
    <mergeCell ref="S156:S157"/>
    <mergeCell ref="T156:T157"/>
    <mergeCell ref="Q126:Q127"/>
    <mergeCell ref="R126:R127"/>
    <mergeCell ref="S126:S127"/>
    <mergeCell ref="T126:T127"/>
    <mergeCell ref="U126:U127"/>
    <mergeCell ref="I126:I127"/>
    <mergeCell ref="J126:J127"/>
    <mergeCell ref="K126:N126"/>
    <mergeCell ref="U156:U157"/>
    <mergeCell ref="V156:V157"/>
    <mergeCell ref="B182:V183"/>
    <mergeCell ref="B185:B186"/>
    <mergeCell ref="C185:C186"/>
    <mergeCell ref="D185:D186"/>
    <mergeCell ref="G185:G186"/>
    <mergeCell ref="H185:H186"/>
    <mergeCell ref="I185:I186"/>
    <mergeCell ref="J185:J186"/>
    <mergeCell ref="K185:N185"/>
    <mergeCell ref="O185:O186"/>
    <mergeCell ref="P185:P186"/>
    <mergeCell ref="Q185:Q186"/>
    <mergeCell ref="R185:R186"/>
    <mergeCell ref="S185:S186"/>
    <mergeCell ref="U217:U218"/>
    <mergeCell ref="V217:V218"/>
    <mergeCell ref="B243:V244"/>
    <mergeCell ref="T185:T186"/>
    <mergeCell ref="U185:U186"/>
    <mergeCell ref="V185:V186"/>
    <mergeCell ref="B214:V215"/>
    <mergeCell ref="B217:B218"/>
    <mergeCell ref="C217:C218"/>
    <mergeCell ref="D217:D218"/>
    <mergeCell ref="G217:G218"/>
    <mergeCell ref="H217:H218"/>
    <mergeCell ref="I217:I218"/>
    <mergeCell ref="J217:J218"/>
    <mergeCell ref="K217:N217"/>
    <mergeCell ref="O217:O218"/>
    <mergeCell ref="P217:P218"/>
    <mergeCell ref="Q217:Q218"/>
    <mergeCell ref="R217:R218"/>
    <mergeCell ref="O246:O247"/>
    <mergeCell ref="P246:P247"/>
    <mergeCell ref="B246:B247"/>
    <mergeCell ref="C246:C247"/>
    <mergeCell ref="D246:D247"/>
    <mergeCell ref="G246:G247"/>
    <mergeCell ref="H246:H247"/>
    <mergeCell ref="S217:S218"/>
    <mergeCell ref="T217:T218"/>
    <mergeCell ref="V246:V247"/>
    <mergeCell ref="B272:V273"/>
    <mergeCell ref="B275:B276"/>
    <mergeCell ref="C275:C276"/>
    <mergeCell ref="D275:D276"/>
    <mergeCell ref="G275:G276"/>
    <mergeCell ref="H275:H276"/>
    <mergeCell ref="I275:I276"/>
    <mergeCell ref="J275:J276"/>
    <mergeCell ref="K275:N275"/>
    <mergeCell ref="O275:O276"/>
    <mergeCell ref="P275:P276"/>
    <mergeCell ref="Q275:Q276"/>
    <mergeCell ref="R275:R276"/>
    <mergeCell ref="S275:S276"/>
    <mergeCell ref="T275:T276"/>
    <mergeCell ref="Q246:Q247"/>
    <mergeCell ref="R246:R247"/>
    <mergeCell ref="S246:S247"/>
    <mergeCell ref="T246:T247"/>
    <mergeCell ref="U246:U247"/>
    <mergeCell ref="I246:I247"/>
    <mergeCell ref="J246:J247"/>
    <mergeCell ref="K246:N246"/>
    <mergeCell ref="U275:U276"/>
    <mergeCell ref="V275:V276"/>
    <mergeCell ref="B301:V302"/>
    <mergeCell ref="B304:B305"/>
    <mergeCell ref="C304:C305"/>
    <mergeCell ref="D304:D305"/>
    <mergeCell ref="G304:G305"/>
    <mergeCell ref="H304:H305"/>
    <mergeCell ref="I304:I305"/>
    <mergeCell ref="J304:J305"/>
    <mergeCell ref="K304:N304"/>
    <mergeCell ref="O304:O305"/>
    <mergeCell ref="P304:P305"/>
    <mergeCell ref="Q304:Q305"/>
    <mergeCell ref="R304:R305"/>
    <mergeCell ref="S304:S305"/>
    <mergeCell ref="S333:S334"/>
    <mergeCell ref="T333:T334"/>
    <mergeCell ref="U333:U334"/>
    <mergeCell ref="V333:V334"/>
    <mergeCell ref="T304:T305"/>
    <mergeCell ref="U304:U305"/>
    <mergeCell ref="V304:V305"/>
    <mergeCell ref="B330:V331"/>
    <mergeCell ref="B333:B334"/>
    <mergeCell ref="C333:C334"/>
    <mergeCell ref="D333:D334"/>
    <mergeCell ref="G333:G334"/>
    <mergeCell ref="H333:H334"/>
    <mergeCell ref="I333:I334"/>
    <mergeCell ref="J333:J334"/>
    <mergeCell ref="K333:N333"/>
    <mergeCell ref="O333:O334"/>
    <mergeCell ref="P333:P334"/>
    <mergeCell ref="Q333:Q334"/>
    <mergeCell ref="R333:R33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U23"/>
  <sheetViews>
    <sheetView workbookViewId="0">
      <selection activeCell="Q20" sqref="Q20"/>
    </sheetView>
  </sheetViews>
  <sheetFormatPr baseColWidth="10" defaultColWidth="11.42578125" defaultRowHeight="15"/>
  <cols>
    <col min="1" max="1" width="2.28515625" customWidth="1"/>
    <col min="2" max="3" width="15.5703125" customWidth="1"/>
    <col min="4" max="4" width="13.85546875" customWidth="1"/>
    <col min="5" max="5" width="13.7109375" customWidth="1"/>
    <col min="6" max="6" width="18.42578125" customWidth="1"/>
    <col min="7" max="8" width="15.85546875" customWidth="1"/>
    <col min="9" max="9" width="15.85546875" style="17" bestFit="1" customWidth="1"/>
    <col min="10" max="10" width="15.42578125" customWidth="1"/>
    <col min="11" max="11" width="16.140625" customWidth="1"/>
    <col min="12" max="12" width="14.7109375" customWidth="1"/>
    <col min="13" max="13" width="14.42578125" bestFit="1" customWidth="1"/>
    <col min="14" max="14" width="16.85546875" customWidth="1"/>
    <col min="15" max="15" width="17.140625" customWidth="1"/>
    <col min="16" max="17" width="17" customWidth="1"/>
    <col min="18" max="18" width="17.5703125" customWidth="1"/>
    <col min="19" max="19" width="17.42578125" customWidth="1"/>
    <col min="20" max="20" width="18.42578125" customWidth="1"/>
    <col min="21" max="21" width="21" customWidth="1"/>
    <col min="23" max="23" width="11.7109375" bestFit="1" customWidth="1"/>
  </cols>
  <sheetData>
    <row r="3" spans="2:21">
      <c r="B3" s="119" t="s">
        <v>55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</row>
    <row r="4" spans="2:21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</row>
    <row r="5" spans="2:21" ht="15.75" thickBot="1">
      <c r="B5" s="1"/>
      <c r="C5" s="1"/>
      <c r="D5" s="1"/>
      <c r="E5" s="1"/>
      <c r="F5" s="1"/>
      <c r="G5" s="1"/>
      <c r="H5" s="1"/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2:21" ht="17.25" thickBot="1">
      <c r="B6" s="121" t="s">
        <v>12</v>
      </c>
      <c r="C6" s="122" t="s">
        <v>1</v>
      </c>
      <c r="D6" s="27" t="s">
        <v>15</v>
      </c>
      <c r="E6" s="11"/>
      <c r="F6" s="121" t="s">
        <v>21</v>
      </c>
      <c r="G6" s="121" t="s">
        <v>2</v>
      </c>
      <c r="H6" s="123" t="s">
        <v>16</v>
      </c>
      <c r="I6" s="121" t="s">
        <v>3</v>
      </c>
      <c r="J6" s="125" t="s">
        <v>6</v>
      </c>
      <c r="K6" s="125"/>
      <c r="L6" s="125"/>
      <c r="M6" s="125"/>
      <c r="N6" s="121" t="s">
        <v>4</v>
      </c>
      <c r="O6" s="125" t="s">
        <v>5</v>
      </c>
      <c r="P6" s="126" t="s">
        <v>19</v>
      </c>
      <c r="Q6" s="126" t="s">
        <v>9</v>
      </c>
      <c r="R6" s="126" t="s">
        <v>10</v>
      </c>
      <c r="S6" s="126" t="s">
        <v>20</v>
      </c>
      <c r="T6" s="126" t="s">
        <v>18</v>
      </c>
      <c r="U6" s="126" t="s">
        <v>11</v>
      </c>
    </row>
    <row r="7" spans="2:21" ht="50.25" thickBot="1">
      <c r="B7" s="121"/>
      <c r="C7" s="121"/>
      <c r="D7" s="28" t="s">
        <v>13</v>
      </c>
      <c r="E7" s="28" t="s">
        <v>14</v>
      </c>
      <c r="F7" s="121"/>
      <c r="G7" s="121"/>
      <c r="H7" s="124"/>
      <c r="I7" s="121"/>
      <c r="J7" s="29" t="s">
        <v>6</v>
      </c>
      <c r="K7" s="29" t="s">
        <v>17</v>
      </c>
      <c r="L7" s="29" t="s">
        <v>7</v>
      </c>
      <c r="M7" s="29" t="s">
        <v>8</v>
      </c>
      <c r="N7" s="121"/>
      <c r="O7" s="125"/>
      <c r="P7" s="127"/>
      <c r="Q7" s="127"/>
      <c r="R7" s="127"/>
      <c r="S7" s="127"/>
      <c r="T7" s="127"/>
      <c r="U7" s="127"/>
    </row>
    <row r="8" spans="2:21" ht="18.75" thickBot="1">
      <c r="B8" s="33" t="e">
        <f>JANV!C29+FEV!C31+MAR!C32+AVR!C29+MAI!C28+JUI!C32+JUIL!C26+AOUT!#REF!+SEPT!C30+OCT!C30+NOV!B31+DEC!B33</f>
        <v>#REF!</v>
      </c>
      <c r="C8" s="33" t="e">
        <f>JANV!D29+FEV!D31+MAR!D32+AVR!D29+MAI!D28+JUI!D32+JUIL!D26+AOUT!#REF!+SEPT!D30+OCT!D30+NOV!C31+DEC!C33</f>
        <v>#REF!</v>
      </c>
      <c r="D8" s="33" t="e">
        <f>JANV!E29+FEV!E31+MAR!E32+AVR!E29+MAI!E28+JUI!E32+JUIL!E26+AOUT!#REF!+SEPT!E30+OCT!E30+NOV!F31+DEC!F33</f>
        <v>#REF!</v>
      </c>
      <c r="E8" s="33" t="e">
        <f>JANV!F29+FEV!F31+MAR!F32+AVR!F29+MAI!F28+JUI!F32+JUIL!F26+AOUT!#REF!+SEPT!F30+OCT!F30+NOV!E31+DEC!E33</f>
        <v>#REF!</v>
      </c>
      <c r="F8" s="33" t="e">
        <f>JANV!G29+FEV!G31+MAR!G32+AVR!G29+MAI!G28+JUI!G32+JUIL!G26+AOUT!#REF!+SEPT!G30+OCT!G30+NOV!D31+DEC!D33</f>
        <v>#REF!</v>
      </c>
      <c r="G8" s="33" t="e">
        <f>JANV!H29+FEV!H31+MAR!H32+AVR!H29+MAI!H28+JUI!H32+JUIL!H26+AOUT!#REF!+SEPT!H30+OCT!H30+NOV!G31+DEC!G33</f>
        <v>#REF!</v>
      </c>
      <c r="H8" s="33" t="e">
        <f>JANV!I29+FEV!I31+MAR!I32+AVR!I29+MAI!I28+JUI!I32+JUIL!I26+AOUT!#REF!+SEPT!I30+OCT!I30+NOV!J31+DEC!J33</f>
        <v>#REF!</v>
      </c>
      <c r="I8" s="33" t="e">
        <f>JANV!J29+FEV!J31+MAR!J32+AVR!J29+MAI!J28+JUI!J32+JUIL!J26+AOUT!#REF!+SEPT!J30+OCT!J30+NOV!K31+DEC!K33</f>
        <v>#REF!</v>
      </c>
      <c r="J8" s="33" t="e">
        <f>JANV!K29+FEV!K31+MAR!K32+AVR!K29+MAI!K28+JUI!K32+JUIL!K26+AOUT!#REF!+SEPT!K30+OCT!K30+NOV!L31+DEC!L33</f>
        <v>#REF!</v>
      </c>
      <c r="K8" s="33" t="e">
        <f>JANV!L29+FEV!L31+MAR!L32+AVR!L29+MAI!K28+JUI!L32+JUIL!K26+AOUT!#REF!+SEPT!L30+OCT!L30+NOV!M31+DEC!M33</f>
        <v>#REF!</v>
      </c>
      <c r="L8" s="33" t="e">
        <f>JANV!M29+FEV!M31+MAR!M32+AVR!M29+MAI!M28+JUI!M32+JUIL!M26+AOUT!#REF!+SEPT!M30+OCT!M30+NOV!N31+DEC!N33</f>
        <v>#REF!</v>
      </c>
      <c r="M8" s="33" t="e">
        <f>JANV!N29+FEV!N31+MAR!N32+AVR!N29+MAI!N28+JUI!N32+JUIL!N26+AOUT!#REF!+SEPT!N30+OCT!N30+NOV!O31+DEC!O33</f>
        <v>#REF!</v>
      </c>
      <c r="N8" s="33" t="e">
        <f>JANV!O29+FEV!O31+MAR!O32+AVR!O29+MAI!O28+JUI!O32+JUIL!O26+AOUT!#REF!+SEPT!O30+OCT!O30+NOV!P31+DEC!P33</f>
        <v>#REF!</v>
      </c>
      <c r="O8" s="33" t="e">
        <f>JANV!P29+FEV!P31+MAR!P32+AVR!P29+MAI!P28+JUI!P32+JUIL!P26+AOUT!#REF!+SEPT!P30+OCT!P30+NOV!Q31+DEC!Q33</f>
        <v>#REF!</v>
      </c>
      <c r="P8" s="33" t="e">
        <f>JANV!Q29+FEV!Q31+MAR!Q32+AVR!Q29+MAI!Q28+JUI!Q32+JUIL!Q26+AOUT!#REF!+SEPT!Q30+OCT!Q30+NOV!R31+DEC!R33</f>
        <v>#REF!</v>
      </c>
      <c r="Q8" s="33" t="e">
        <f>JANV!R29+FEV!R31+MAR!R32+AVR!R29+MAI!R28+JUI!R32+JUIL!R26+AOUT!#REF!+SEPT!R30+OCT!R30+NOV!S31+DEC!S33</f>
        <v>#REF!</v>
      </c>
      <c r="R8" s="33" t="e">
        <f>JANV!T29+FEV!S31+MAR!S32+AVR!S29+MAI!S28+JUI!S32+JUIL!S26+AOUT!#REF!+SEPT!S30+OCT!S30+NOV!T31+DEC!T33</f>
        <v>#REF!</v>
      </c>
      <c r="S8" s="33" t="e">
        <f>JANV!S29+FEV!T31+MAR!T32+AVR!T29+MAI!T28+JUI!T32+JUIL!T26+AOUT!#REF!+SEPT!T30+OCT!T30+NOV!U31+DEC!U33</f>
        <v>#REF!</v>
      </c>
      <c r="T8" s="33" t="e">
        <f>JANV!U29+FEV!U31+MAR!U32+AVR!U29+MAI!U28+JUI!U32+JUIL!U26+AOUT!#REF!+SEPT!U30+OCT!U30+NOV!V31+DEC!V33</f>
        <v>#REF!</v>
      </c>
      <c r="U8" s="9" t="e">
        <f>B8+C8+D8+E8+F8+G8+H8+I8+J8+K8+L8+M8+N8+O8+P8+Q8+R8+S8+T8</f>
        <v>#REF!</v>
      </c>
    </row>
    <row r="9" spans="2:21" ht="18">
      <c r="B9" s="12"/>
    </row>
    <row r="10" spans="2:21" ht="18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1" ht="18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2:21" ht="18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2:21" ht="18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spans="2:21" ht="18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spans="2:21" ht="18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spans="2:21" ht="18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spans="2:21" ht="18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2:21" ht="18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2:21" ht="18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2:21" ht="18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spans="2:21" ht="18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spans="2:21" ht="18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spans="2:21" ht="18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</sheetData>
  <mergeCells count="16">
    <mergeCell ref="B3:U4"/>
    <mergeCell ref="B6:B7"/>
    <mergeCell ref="C6:C7"/>
    <mergeCell ref="F6:F7"/>
    <mergeCell ref="G6:G7"/>
    <mergeCell ref="H6:H7"/>
    <mergeCell ref="I6:I7"/>
    <mergeCell ref="J6:M6"/>
    <mergeCell ref="N6:N7"/>
    <mergeCell ref="U6:U7"/>
    <mergeCell ref="O6:O7"/>
    <mergeCell ref="P6:P7"/>
    <mergeCell ref="Q6:Q7"/>
    <mergeCell ref="R6:R7"/>
    <mergeCell ref="S6:S7"/>
    <mergeCell ref="T6:T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X47"/>
  <sheetViews>
    <sheetView view="pageBreakPreview" topLeftCell="A7" zoomScale="106" zoomScaleNormal="54" zoomScaleSheetLayoutView="106" workbookViewId="0">
      <selection activeCell="B3" sqref="B3:V4"/>
    </sheetView>
  </sheetViews>
  <sheetFormatPr baseColWidth="10" defaultColWidth="11.42578125" defaultRowHeight="15"/>
  <cols>
    <col min="1" max="1" width="4" customWidth="1"/>
    <col min="2" max="2" width="14.7109375" customWidth="1"/>
    <col min="3" max="3" width="16.42578125" customWidth="1"/>
    <col min="4" max="4" width="16.5703125" customWidth="1"/>
    <col min="5" max="5" width="15" customWidth="1"/>
    <col min="6" max="6" width="11.7109375" bestFit="1" customWidth="1"/>
    <col min="7" max="7" width="19.28515625" customWidth="1"/>
    <col min="8" max="8" width="17.140625" customWidth="1"/>
    <col min="9" max="9" width="20.42578125" customWidth="1"/>
    <col min="10" max="10" width="17" customWidth="1"/>
    <col min="11" max="11" width="14.7109375" customWidth="1"/>
    <col min="12" max="12" width="16.140625" customWidth="1"/>
    <col min="13" max="13" width="16.85546875" customWidth="1"/>
    <col min="14" max="14" width="14.42578125" bestFit="1" customWidth="1"/>
    <col min="15" max="15" width="16.28515625" customWidth="1"/>
    <col min="16" max="16" width="19.42578125" customWidth="1"/>
    <col min="17" max="17" width="20.28515625" customWidth="1"/>
    <col min="18" max="18" width="16.5703125" customWidth="1"/>
    <col min="19" max="19" width="16.28515625" customWidth="1"/>
    <col min="20" max="20" width="19.7109375" customWidth="1"/>
    <col min="21" max="21" width="17.140625" customWidth="1"/>
    <col min="22" max="22" width="20.7109375" customWidth="1"/>
    <col min="24" max="24" width="11.7109375" bestFit="1" customWidth="1"/>
  </cols>
  <sheetData>
    <row r="3" spans="2:24">
      <c r="B3" s="119" t="s">
        <v>38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1" t="s">
        <v>12</v>
      </c>
      <c r="D6" s="122" t="s">
        <v>1</v>
      </c>
      <c r="E6" s="30" t="s">
        <v>15</v>
      </c>
      <c r="F6" s="11"/>
      <c r="G6" s="121" t="s">
        <v>21</v>
      </c>
      <c r="H6" s="121" t="s">
        <v>2</v>
      </c>
      <c r="I6" s="123" t="s">
        <v>60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4" ht="50.25" thickBot="1">
      <c r="B7" s="120"/>
      <c r="C7" s="121"/>
      <c r="D7" s="121"/>
      <c r="E7" s="31" t="s">
        <v>13</v>
      </c>
      <c r="F7" s="31" t="s">
        <v>14</v>
      </c>
      <c r="G7" s="121"/>
      <c r="H7" s="121"/>
      <c r="I7" s="124"/>
      <c r="J7" s="121"/>
      <c r="K7" s="32" t="s">
        <v>6</v>
      </c>
      <c r="L7" s="32" t="s">
        <v>17</v>
      </c>
      <c r="M7" s="34" t="s">
        <v>7</v>
      </c>
      <c r="N7" s="32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44256</v>
      </c>
      <c r="C8" s="35">
        <v>8000</v>
      </c>
      <c r="D8" s="35">
        <v>0</v>
      </c>
      <c r="E8" s="35"/>
      <c r="F8" s="35"/>
      <c r="G8" s="35"/>
      <c r="H8" s="35">
        <v>83866</v>
      </c>
      <c r="I8" s="35"/>
      <c r="J8" s="35">
        <v>41250</v>
      </c>
      <c r="K8" s="36"/>
      <c r="L8" s="36"/>
      <c r="M8" s="36"/>
      <c r="N8" s="36"/>
      <c r="O8" s="35">
        <v>0</v>
      </c>
      <c r="P8" s="35">
        <v>318000</v>
      </c>
      <c r="Q8" s="35">
        <v>146064</v>
      </c>
      <c r="R8" s="35">
        <v>4800</v>
      </c>
      <c r="S8" s="35">
        <v>36400</v>
      </c>
      <c r="T8" s="35"/>
      <c r="U8" s="35">
        <v>175000</v>
      </c>
      <c r="V8" s="37">
        <f>+SUM(C8:U8)</f>
        <v>813380</v>
      </c>
      <c r="X8" s="10"/>
    </row>
    <row r="9" spans="2:24" ht="18.75" thickBot="1">
      <c r="B9" s="2">
        <v>44257</v>
      </c>
      <c r="C9" s="4">
        <v>500</v>
      </c>
      <c r="D9" s="4">
        <v>0</v>
      </c>
      <c r="E9" s="4"/>
      <c r="F9" s="4"/>
      <c r="G9" s="4"/>
      <c r="H9" s="4">
        <v>75185</v>
      </c>
      <c r="I9" s="4"/>
      <c r="J9" s="4"/>
      <c r="K9" s="5"/>
      <c r="L9" s="5"/>
      <c r="M9" s="5"/>
      <c r="N9" s="5"/>
      <c r="O9" s="4">
        <v>25000</v>
      </c>
      <c r="P9" s="4">
        <v>195000</v>
      </c>
      <c r="Q9" s="4">
        <v>242155</v>
      </c>
      <c r="R9" s="4">
        <v>14850</v>
      </c>
      <c r="S9" s="6">
        <v>19300</v>
      </c>
      <c r="T9" s="6"/>
      <c r="U9" s="6"/>
      <c r="V9" s="7">
        <f t="shared" ref="V9:V31" si="0">+SUM(C9:U9)</f>
        <v>571990</v>
      </c>
    </row>
    <row r="10" spans="2:24" ht="18.75" thickBot="1">
      <c r="B10" s="2">
        <v>44258</v>
      </c>
      <c r="C10" s="6">
        <v>500</v>
      </c>
      <c r="D10" s="6">
        <v>9700</v>
      </c>
      <c r="E10" s="6"/>
      <c r="F10" s="6"/>
      <c r="G10" s="6"/>
      <c r="H10" s="6">
        <v>21939</v>
      </c>
      <c r="I10" s="6"/>
      <c r="J10" s="6">
        <v>36250</v>
      </c>
      <c r="K10" s="8"/>
      <c r="L10" s="8"/>
      <c r="M10" s="8"/>
      <c r="N10" s="8"/>
      <c r="O10" s="6">
        <v>10500</v>
      </c>
      <c r="P10" s="6">
        <v>193000</v>
      </c>
      <c r="Q10" s="4">
        <v>241763</v>
      </c>
      <c r="R10" s="4">
        <v>10550</v>
      </c>
      <c r="S10" s="4">
        <v>48600</v>
      </c>
      <c r="T10" s="4"/>
      <c r="U10" s="4"/>
      <c r="V10" s="7">
        <f t="shared" si="0"/>
        <v>572802</v>
      </c>
      <c r="X10" s="10"/>
    </row>
    <row r="11" spans="2:24" ht="18.75" thickBot="1">
      <c r="B11" s="2">
        <v>44259</v>
      </c>
      <c r="C11" s="4">
        <v>6500</v>
      </c>
      <c r="D11" s="4">
        <v>7400</v>
      </c>
      <c r="E11" s="4"/>
      <c r="F11" s="4"/>
      <c r="G11" s="4"/>
      <c r="H11" s="4">
        <v>40106</v>
      </c>
      <c r="I11" s="4"/>
      <c r="J11" s="4"/>
      <c r="K11" s="5"/>
      <c r="L11" s="5"/>
      <c r="M11" s="5"/>
      <c r="N11" s="5"/>
      <c r="O11" s="4">
        <v>125500</v>
      </c>
      <c r="P11" s="4">
        <v>140000</v>
      </c>
      <c r="Q11" s="4">
        <v>285400</v>
      </c>
      <c r="R11" s="4">
        <v>55250</v>
      </c>
      <c r="S11" s="4">
        <v>34900</v>
      </c>
      <c r="T11" s="4"/>
      <c r="U11" s="4"/>
      <c r="V11" s="7">
        <f t="shared" si="0"/>
        <v>695056</v>
      </c>
      <c r="X11" s="10"/>
    </row>
    <row r="12" spans="2:24" ht="18.75" thickBot="1">
      <c r="B12" s="2">
        <v>44262</v>
      </c>
      <c r="C12" s="4">
        <v>2000</v>
      </c>
      <c r="D12" s="4">
        <v>0</v>
      </c>
      <c r="E12" s="4"/>
      <c r="F12" s="4"/>
      <c r="G12" s="4"/>
      <c r="H12" s="4">
        <v>53925</v>
      </c>
      <c r="I12" s="4"/>
      <c r="J12" s="4">
        <v>48500</v>
      </c>
      <c r="K12" s="5"/>
      <c r="L12" s="5"/>
      <c r="M12" s="5">
        <v>30150</v>
      </c>
      <c r="N12" s="5"/>
      <c r="O12" s="4">
        <v>59500</v>
      </c>
      <c r="P12" s="4">
        <v>110000</v>
      </c>
      <c r="Q12" s="4">
        <v>210354</v>
      </c>
      <c r="R12" s="4">
        <v>55250</v>
      </c>
      <c r="S12" s="6">
        <v>0</v>
      </c>
      <c r="T12" s="6"/>
      <c r="U12" s="6"/>
      <c r="V12" s="7">
        <f t="shared" si="0"/>
        <v>569679</v>
      </c>
    </row>
    <row r="13" spans="2:24" ht="18.75" thickBot="1">
      <c r="B13" s="2">
        <v>44263</v>
      </c>
      <c r="C13" s="6">
        <v>0</v>
      </c>
      <c r="D13" s="6">
        <v>4900</v>
      </c>
      <c r="E13" s="6"/>
      <c r="F13" s="6"/>
      <c r="G13" s="6"/>
      <c r="H13" s="6">
        <v>72546</v>
      </c>
      <c r="I13" s="6"/>
      <c r="J13" s="6"/>
      <c r="K13" s="8"/>
      <c r="L13" s="8"/>
      <c r="M13" s="8"/>
      <c r="N13" s="8"/>
      <c r="O13" s="6">
        <v>3000</v>
      </c>
      <c r="P13" s="6">
        <v>133000</v>
      </c>
      <c r="Q13" s="6">
        <v>235897</v>
      </c>
      <c r="R13" s="6">
        <v>7900</v>
      </c>
      <c r="S13" s="6">
        <v>0</v>
      </c>
      <c r="T13" s="6"/>
      <c r="U13" s="6"/>
      <c r="V13" s="7">
        <f t="shared" si="0"/>
        <v>457243</v>
      </c>
    </row>
    <row r="14" spans="2:24" ht="18.75" thickBot="1">
      <c r="B14" s="2">
        <v>44264</v>
      </c>
      <c r="C14" s="4">
        <v>8000</v>
      </c>
      <c r="D14" s="4">
        <v>8600</v>
      </c>
      <c r="E14" s="4"/>
      <c r="F14" s="4"/>
      <c r="G14" s="4"/>
      <c r="H14" s="4">
        <v>53113</v>
      </c>
      <c r="I14" s="4"/>
      <c r="J14" s="4"/>
      <c r="K14" s="5"/>
      <c r="L14" s="5"/>
      <c r="M14" s="5"/>
      <c r="N14" s="5"/>
      <c r="O14" s="4">
        <v>0</v>
      </c>
      <c r="P14" s="4">
        <v>101500</v>
      </c>
      <c r="Q14" s="4">
        <v>128227</v>
      </c>
      <c r="R14" s="4">
        <v>48700</v>
      </c>
      <c r="S14" s="4">
        <v>0</v>
      </c>
      <c r="T14" s="4"/>
      <c r="U14" s="4"/>
      <c r="V14" s="7">
        <f t="shared" si="0"/>
        <v>348140</v>
      </c>
    </row>
    <row r="15" spans="2:24" ht="18.75" thickBot="1">
      <c r="B15" s="2">
        <v>44265</v>
      </c>
      <c r="C15" s="6">
        <v>9500</v>
      </c>
      <c r="D15" s="6">
        <v>8600</v>
      </c>
      <c r="E15" s="6"/>
      <c r="F15" s="6"/>
      <c r="G15" s="6"/>
      <c r="H15" s="6">
        <v>36501</v>
      </c>
      <c r="I15" s="6"/>
      <c r="J15" s="6"/>
      <c r="K15" s="8">
        <v>32460</v>
      </c>
      <c r="L15" s="8"/>
      <c r="M15" s="8"/>
      <c r="N15" s="8"/>
      <c r="O15" s="6">
        <v>7000</v>
      </c>
      <c r="P15" s="6">
        <v>156000</v>
      </c>
      <c r="Q15" s="6">
        <v>148107</v>
      </c>
      <c r="R15" s="6">
        <v>14800</v>
      </c>
      <c r="S15" s="6">
        <v>31100</v>
      </c>
      <c r="T15" s="6"/>
      <c r="U15" s="6"/>
      <c r="V15" s="7">
        <f t="shared" si="0"/>
        <v>444068</v>
      </c>
    </row>
    <row r="16" spans="2:24" ht="18.75" thickBot="1">
      <c r="B16" s="2">
        <v>44269</v>
      </c>
      <c r="C16" s="6">
        <v>4000</v>
      </c>
      <c r="D16" s="6">
        <v>8600</v>
      </c>
      <c r="E16" s="6"/>
      <c r="F16" s="6"/>
      <c r="G16" s="6"/>
      <c r="H16" s="6">
        <v>82696</v>
      </c>
      <c r="I16" s="6"/>
      <c r="J16" s="6">
        <v>45750</v>
      </c>
      <c r="K16" s="8">
        <v>58090</v>
      </c>
      <c r="L16" s="8"/>
      <c r="M16" s="8">
        <v>13300</v>
      </c>
      <c r="N16" s="8"/>
      <c r="O16" s="6">
        <v>0</v>
      </c>
      <c r="P16" s="6">
        <v>170000</v>
      </c>
      <c r="Q16" s="6">
        <v>131849</v>
      </c>
      <c r="R16" s="6">
        <v>5600</v>
      </c>
      <c r="S16" s="6">
        <v>26800</v>
      </c>
      <c r="T16" s="6"/>
      <c r="U16" s="6"/>
      <c r="V16" s="7">
        <f t="shared" si="0"/>
        <v>546685</v>
      </c>
    </row>
    <row r="17" spans="2:22" ht="18.75" thickBot="1">
      <c r="B17" s="2">
        <v>44270</v>
      </c>
      <c r="C17" s="6">
        <v>4500</v>
      </c>
      <c r="D17" s="6">
        <v>0</v>
      </c>
      <c r="E17" s="6"/>
      <c r="F17" s="6"/>
      <c r="G17" s="6"/>
      <c r="H17" s="6">
        <v>107506</v>
      </c>
      <c r="I17" s="6"/>
      <c r="J17" s="6"/>
      <c r="K17" s="8"/>
      <c r="L17" s="8"/>
      <c r="M17" s="8"/>
      <c r="N17" s="8"/>
      <c r="O17" s="6">
        <v>4000</v>
      </c>
      <c r="P17" s="6">
        <v>197000</v>
      </c>
      <c r="Q17" s="6">
        <v>97955</v>
      </c>
      <c r="R17" s="6">
        <v>8800</v>
      </c>
      <c r="S17" s="6">
        <v>13000</v>
      </c>
      <c r="T17" s="6"/>
      <c r="U17" s="6"/>
      <c r="V17" s="7">
        <f t="shared" si="0"/>
        <v>432761</v>
      </c>
    </row>
    <row r="18" spans="2:22" ht="18.75" thickBot="1">
      <c r="B18" s="2">
        <v>44271</v>
      </c>
      <c r="C18" s="6">
        <v>11000</v>
      </c>
      <c r="D18" s="6">
        <v>4900</v>
      </c>
      <c r="E18" s="6"/>
      <c r="F18" s="6"/>
      <c r="G18" s="6"/>
      <c r="H18" s="6">
        <v>87482</v>
      </c>
      <c r="I18" s="6"/>
      <c r="J18" s="6">
        <v>33750</v>
      </c>
      <c r="K18" s="8">
        <v>0</v>
      </c>
      <c r="L18" s="8"/>
      <c r="M18" s="8"/>
      <c r="N18" s="8"/>
      <c r="O18" s="6">
        <v>9500</v>
      </c>
      <c r="P18" s="6">
        <v>381500</v>
      </c>
      <c r="Q18" s="4">
        <v>82198</v>
      </c>
      <c r="R18" s="4">
        <v>3200</v>
      </c>
      <c r="S18" s="4">
        <v>0</v>
      </c>
      <c r="T18" s="4"/>
      <c r="U18" s="4"/>
      <c r="V18" s="7">
        <f t="shared" si="0"/>
        <v>613530</v>
      </c>
    </row>
    <row r="19" spans="2:22" ht="18.75" thickBot="1">
      <c r="B19" s="2">
        <v>44272</v>
      </c>
      <c r="C19" s="6">
        <v>18000</v>
      </c>
      <c r="D19" s="6">
        <v>9400</v>
      </c>
      <c r="E19" s="6"/>
      <c r="F19" s="6"/>
      <c r="G19" s="6"/>
      <c r="H19" s="6">
        <v>105229</v>
      </c>
      <c r="I19" s="6"/>
      <c r="J19" s="6">
        <v>0</v>
      </c>
      <c r="K19" s="8">
        <v>0</v>
      </c>
      <c r="L19" s="8"/>
      <c r="M19" s="8"/>
      <c r="N19" s="8"/>
      <c r="O19" s="6">
        <v>98000</v>
      </c>
      <c r="P19" s="6">
        <v>240000</v>
      </c>
      <c r="Q19" s="6">
        <v>69484</v>
      </c>
      <c r="R19" s="6">
        <v>2600</v>
      </c>
      <c r="S19" s="6">
        <v>0</v>
      </c>
      <c r="T19" s="6"/>
      <c r="U19" s="4"/>
      <c r="V19" s="7">
        <f t="shared" si="0"/>
        <v>542713</v>
      </c>
    </row>
    <row r="20" spans="2:22" ht="18.75" thickBot="1">
      <c r="B20" s="2">
        <v>44273</v>
      </c>
      <c r="C20" s="6">
        <v>10000</v>
      </c>
      <c r="D20" s="6">
        <v>8600</v>
      </c>
      <c r="E20" s="6"/>
      <c r="F20" s="6"/>
      <c r="G20" s="6"/>
      <c r="H20" s="6">
        <v>134527</v>
      </c>
      <c r="I20" s="6"/>
      <c r="J20" s="6">
        <v>0</v>
      </c>
      <c r="K20" s="8">
        <v>77705</v>
      </c>
      <c r="L20" s="8"/>
      <c r="M20" s="8"/>
      <c r="N20" s="8"/>
      <c r="O20" s="6">
        <v>92500</v>
      </c>
      <c r="P20" s="6">
        <v>311500</v>
      </c>
      <c r="Q20" s="6">
        <v>78114</v>
      </c>
      <c r="R20" s="6">
        <v>1200</v>
      </c>
      <c r="S20" s="6">
        <v>0</v>
      </c>
      <c r="T20" s="6"/>
      <c r="U20" s="4"/>
      <c r="V20" s="7">
        <f t="shared" si="0"/>
        <v>714146</v>
      </c>
    </row>
    <row r="21" spans="2:22" ht="18.75" thickBot="1">
      <c r="B21" s="2" t="s">
        <v>57</v>
      </c>
      <c r="C21" s="6">
        <v>1500</v>
      </c>
      <c r="D21" s="6">
        <v>8600</v>
      </c>
      <c r="E21" s="6"/>
      <c r="F21" s="6"/>
      <c r="G21" s="6"/>
      <c r="H21" s="6">
        <v>98227</v>
      </c>
      <c r="I21" s="6"/>
      <c r="J21" s="6">
        <v>0</v>
      </c>
      <c r="K21" s="8">
        <v>0</v>
      </c>
      <c r="L21" s="8">
        <v>5400</v>
      </c>
      <c r="M21" s="8">
        <v>17150</v>
      </c>
      <c r="N21" s="8"/>
      <c r="O21" s="6">
        <v>14500</v>
      </c>
      <c r="P21" s="6">
        <v>43000</v>
      </c>
      <c r="Q21" s="4">
        <v>48243</v>
      </c>
      <c r="R21" s="4">
        <v>12250</v>
      </c>
      <c r="S21" s="4">
        <v>0</v>
      </c>
      <c r="T21" s="4"/>
      <c r="U21" s="4"/>
      <c r="V21" s="7">
        <f t="shared" si="0"/>
        <v>248870</v>
      </c>
    </row>
    <row r="22" spans="2:22" ht="18.75" thickBot="1">
      <c r="B22" s="2" t="s">
        <v>58</v>
      </c>
      <c r="C22" s="4">
        <v>18500</v>
      </c>
      <c r="D22" s="4">
        <v>0</v>
      </c>
      <c r="E22" s="4" t="s">
        <v>59</v>
      </c>
      <c r="F22" s="4">
        <v>0</v>
      </c>
      <c r="G22" s="4">
        <v>0</v>
      </c>
      <c r="H22" s="4">
        <v>107771</v>
      </c>
      <c r="I22" s="4">
        <v>0</v>
      </c>
      <c r="J22" s="4">
        <v>22250</v>
      </c>
      <c r="K22" s="5">
        <v>0</v>
      </c>
      <c r="L22" s="5">
        <v>0</v>
      </c>
      <c r="M22" s="5">
        <v>0</v>
      </c>
      <c r="N22" s="5">
        <v>0</v>
      </c>
      <c r="O22" s="4">
        <v>14000</v>
      </c>
      <c r="P22" s="4">
        <v>87500</v>
      </c>
      <c r="Q22" s="4">
        <v>50400</v>
      </c>
      <c r="R22" s="4">
        <v>21900</v>
      </c>
      <c r="S22" s="4">
        <v>0</v>
      </c>
      <c r="T22" s="4">
        <v>0</v>
      </c>
      <c r="U22" s="4">
        <v>0</v>
      </c>
      <c r="V22" s="7">
        <f t="shared" si="0"/>
        <v>322321</v>
      </c>
    </row>
    <row r="23" spans="2:22" ht="18.75" thickBot="1">
      <c r="B23" s="2" t="s">
        <v>61</v>
      </c>
      <c r="C23" s="6">
        <v>6500</v>
      </c>
      <c r="D23" s="6">
        <v>0</v>
      </c>
      <c r="E23" s="6">
        <v>0</v>
      </c>
      <c r="F23" s="6">
        <v>0</v>
      </c>
      <c r="G23" s="6">
        <v>332850</v>
      </c>
      <c r="H23" s="6">
        <v>39735</v>
      </c>
      <c r="I23" s="6">
        <v>0</v>
      </c>
      <c r="J23" s="6">
        <v>13500</v>
      </c>
      <c r="K23" s="8">
        <v>0</v>
      </c>
      <c r="L23" s="8">
        <v>0</v>
      </c>
      <c r="M23" s="8">
        <v>0</v>
      </c>
      <c r="N23" s="8">
        <v>0</v>
      </c>
      <c r="O23" s="6">
        <v>3500</v>
      </c>
      <c r="P23" s="6">
        <v>71500</v>
      </c>
      <c r="Q23" s="6">
        <v>40386</v>
      </c>
      <c r="R23" s="6">
        <v>2900</v>
      </c>
      <c r="S23" s="6">
        <v>0</v>
      </c>
      <c r="T23" s="6">
        <v>0</v>
      </c>
      <c r="U23" s="4">
        <v>0</v>
      </c>
      <c r="V23" s="7">
        <f t="shared" si="0"/>
        <v>510871</v>
      </c>
    </row>
    <row r="24" spans="2:22" ht="18.75" thickBot="1">
      <c r="B24" s="2" t="s">
        <v>62</v>
      </c>
      <c r="C24" s="6">
        <v>14500</v>
      </c>
      <c r="D24" s="6">
        <v>0</v>
      </c>
      <c r="E24" s="6">
        <v>0</v>
      </c>
      <c r="F24" s="6">
        <v>0</v>
      </c>
      <c r="G24" s="6">
        <v>0</v>
      </c>
      <c r="H24" s="6">
        <v>49139</v>
      </c>
      <c r="I24" s="6">
        <v>0</v>
      </c>
      <c r="J24" s="6">
        <v>18500</v>
      </c>
      <c r="K24" s="8">
        <v>0</v>
      </c>
      <c r="L24" s="8">
        <v>0</v>
      </c>
      <c r="M24" s="8">
        <v>0</v>
      </c>
      <c r="N24" s="8">
        <v>0</v>
      </c>
      <c r="O24" s="6">
        <v>32500</v>
      </c>
      <c r="P24" s="6">
        <v>89000</v>
      </c>
      <c r="Q24" s="4">
        <v>55443</v>
      </c>
      <c r="R24" s="4">
        <v>3800</v>
      </c>
      <c r="S24" s="4">
        <v>0</v>
      </c>
      <c r="T24" s="4">
        <v>0</v>
      </c>
      <c r="U24" s="4">
        <v>0</v>
      </c>
      <c r="V24" s="7">
        <f t="shared" si="0"/>
        <v>262882</v>
      </c>
    </row>
    <row r="25" spans="2:22" ht="18.75" thickBot="1">
      <c r="B25" s="2">
        <v>44280</v>
      </c>
      <c r="C25" s="4">
        <v>6500</v>
      </c>
      <c r="D25" s="4">
        <v>7400</v>
      </c>
      <c r="E25" s="4">
        <v>0</v>
      </c>
      <c r="F25" s="4">
        <v>0</v>
      </c>
      <c r="G25" s="4">
        <v>0</v>
      </c>
      <c r="H25" s="4">
        <v>43277</v>
      </c>
      <c r="I25" s="4">
        <v>0</v>
      </c>
      <c r="J25" s="4">
        <v>0</v>
      </c>
      <c r="K25" s="5">
        <v>19510</v>
      </c>
      <c r="L25" s="5">
        <v>0</v>
      </c>
      <c r="M25" s="5">
        <v>13800</v>
      </c>
      <c r="N25" s="5">
        <v>0</v>
      </c>
      <c r="O25" s="4">
        <v>0</v>
      </c>
      <c r="P25" s="4">
        <v>43000</v>
      </c>
      <c r="Q25" s="4">
        <v>74607</v>
      </c>
      <c r="R25" s="4">
        <v>11000</v>
      </c>
      <c r="S25" s="4">
        <v>0</v>
      </c>
      <c r="T25" s="4">
        <v>0</v>
      </c>
      <c r="U25" s="4">
        <v>0</v>
      </c>
      <c r="V25" s="7">
        <f t="shared" si="0"/>
        <v>219094</v>
      </c>
    </row>
    <row r="26" spans="2:22" ht="18.75" thickBot="1">
      <c r="B26" s="2">
        <v>44283</v>
      </c>
      <c r="C26" s="4">
        <v>4500</v>
      </c>
      <c r="D26" s="4">
        <v>0</v>
      </c>
      <c r="E26" s="4">
        <v>0</v>
      </c>
      <c r="F26" s="4">
        <v>0</v>
      </c>
      <c r="G26" s="4">
        <v>0</v>
      </c>
      <c r="H26" s="4">
        <v>22150</v>
      </c>
      <c r="I26" s="4">
        <v>0</v>
      </c>
      <c r="J26" s="4">
        <v>0</v>
      </c>
      <c r="K26" s="5">
        <v>0</v>
      </c>
      <c r="L26" s="5">
        <v>0</v>
      </c>
      <c r="M26" s="5">
        <v>0</v>
      </c>
      <c r="N26" s="5">
        <v>0</v>
      </c>
      <c r="O26" s="4">
        <v>0</v>
      </c>
      <c r="P26" s="4">
        <v>60000</v>
      </c>
      <c r="Q26" s="4">
        <v>78683</v>
      </c>
      <c r="R26" s="4">
        <v>9050</v>
      </c>
      <c r="S26" s="4">
        <v>14300</v>
      </c>
      <c r="T26" s="4">
        <v>0</v>
      </c>
      <c r="U26" s="4">
        <v>0</v>
      </c>
      <c r="V26" s="7">
        <f t="shared" si="0"/>
        <v>188683</v>
      </c>
    </row>
    <row r="27" spans="2:22" ht="18.75" thickBot="1">
      <c r="B27" s="2">
        <v>44284</v>
      </c>
      <c r="C27" s="6">
        <v>5000</v>
      </c>
      <c r="D27" s="6">
        <v>0</v>
      </c>
      <c r="E27" s="6">
        <v>0</v>
      </c>
      <c r="F27" s="6">
        <v>0</v>
      </c>
      <c r="G27" s="6">
        <v>0</v>
      </c>
      <c r="H27" s="6">
        <v>48357</v>
      </c>
      <c r="I27" s="6">
        <v>0</v>
      </c>
      <c r="J27" s="6">
        <v>0</v>
      </c>
      <c r="K27" s="8">
        <v>0</v>
      </c>
      <c r="L27" s="8">
        <v>0</v>
      </c>
      <c r="M27" s="8">
        <v>0</v>
      </c>
      <c r="N27" s="8">
        <v>0</v>
      </c>
      <c r="O27" s="6">
        <v>0</v>
      </c>
      <c r="P27" s="6">
        <v>30000</v>
      </c>
      <c r="Q27" s="6">
        <v>130346</v>
      </c>
      <c r="R27" s="6">
        <v>16300</v>
      </c>
      <c r="S27" s="6">
        <v>28300</v>
      </c>
      <c r="T27" s="6">
        <v>0</v>
      </c>
      <c r="U27" s="4">
        <v>0</v>
      </c>
      <c r="V27" s="7">
        <f t="shared" si="0"/>
        <v>258303</v>
      </c>
    </row>
    <row r="28" spans="2:22" ht="18.75" thickBot="1">
      <c r="B28" s="2">
        <v>44285</v>
      </c>
      <c r="C28" s="4">
        <v>4000</v>
      </c>
      <c r="D28" s="4">
        <v>0</v>
      </c>
      <c r="E28" s="4">
        <v>0</v>
      </c>
      <c r="F28" s="4">
        <v>0</v>
      </c>
      <c r="G28" s="4">
        <v>0</v>
      </c>
      <c r="H28" s="4">
        <v>109295</v>
      </c>
      <c r="I28" s="4">
        <v>0</v>
      </c>
      <c r="J28" s="4">
        <v>48500</v>
      </c>
      <c r="K28" s="5">
        <v>0</v>
      </c>
      <c r="L28" s="5">
        <v>0</v>
      </c>
      <c r="M28" s="5">
        <v>0</v>
      </c>
      <c r="N28" s="5">
        <v>0</v>
      </c>
      <c r="O28" s="4">
        <v>69500</v>
      </c>
      <c r="P28" s="4">
        <v>115500</v>
      </c>
      <c r="Q28" s="4">
        <v>121035</v>
      </c>
      <c r="R28" s="4">
        <v>3700</v>
      </c>
      <c r="S28" s="4">
        <v>5200</v>
      </c>
      <c r="T28" s="4">
        <v>0</v>
      </c>
      <c r="U28" s="4">
        <v>0</v>
      </c>
      <c r="V28" s="7">
        <f t="shared" si="0"/>
        <v>476730</v>
      </c>
    </row>
    <row r="29" spans="2:22" ht="18.75" thickBot="1">
      <c r="B29" s="2">
        <v>44286</v>
      </c>
      <c r="C29" s="13">
        <v>17500</v>
      </c>
      <c r="D29" s="13">
        <v>0</v>
      </c>
      <c r="E29" s="13">
        <v>0</v>
      </c>
      <c r="F29" s="13">
        <v>0</v>
      </c>
      <c r="G29" s="13">
        <v>0</v>
      </c>
      <c r="H29" s="13">
        <v>44960</v>
      </c>
      <c r="I29" s="13">
        <v>0</v>
      </c>
      <c r="J29" s="13">
        <v>20500</v>
      </c>
      <c r="K29" s="14">
        <v>0</v>
      </c>
      <c r="L29" s="14">
        <v>0</v>
      </c>
      <c r="M29" s="14">
        <v>0</v>
      </c>
      <c r="N29" s="14">
        <v>8290</v>
      </c>
      <c r="O29" s="13">
        <v>151550</v>
      </c>
      <c r="P29" s="13">
        <v>79000</v>
      </c>
      <c r="Q29" s="13">
        <v>209250</v>
      </c>
      <c r="R29" s="13">
        <v>6050</v>
      </c>
      <c r="S29" s="13">
        <v>16800</v>
      </c>
      <c r="T29" s="13">
        <v>0</v>
      </c>
      <c r="U29" s="13">
        <v>0</v>
      </c>
      <c r="V29" s="7">
        <f t="shared" si="0"/>
        <v>553900</v>
      </c>
    </row>
    <row r="30" spans="2:22" ht="18.75" thickBot="1">
      <c r="B30" s="2"/>
      <c r="C30" s="13"/>
      <c r="D30" s="13"/>
      <c r="E30" s="13"/>
      <c r="F30" s="13"/>
      <c r="G30" s="13"/>
      <c r="H30" s="13"/>
      <c r="I30" s="13"/>
      <c r="J30" s="13"/>
      <c r="K30" s="14"/>
      <c r="L30" s="14"/>
      <c r="M30" s="14"/>
      <c r="N30" s="14"/>
      <c r="O30" s="13"/>
      <c r="P30" s="13"/>
      <c r="Q30" s="13"/>
      <c r="R30" s="13"/>
      <c r="S30" s="13"/>
      <c r="T30" s="13"/>
      <c r="U30" s="13"/>
      <c r="V30" s="7">
        <f t="shared" si="0"/>
        <v>0</v>
      </c>
    </row>
    <row r="31" spans="2:22" ht="18">
      <c r="B31" s="2"/>
      <c r="C31" s="13"/>
      <c r="D31" s="13"/>
      <c r="E31" s="13"/>
      <c r="F31" s="13"/>
      <c r="G31" s="13"/>
      <c r="H31" s="13"/>
      <c r="I31" s="13"/>
      <c r="J31" s="13"/>
      <c r="K31" s="14"/>
      <c r="L31" s="14"/>
      <c r="M31" s="14"/>
      <c r="N31" s="14"/>
      <c r="O31" s="13"/>
      <c r="P31" s="13"/>
      <c r="Q31" s="13"/>
      <c r="R31" s="13"/>
      <c r="S31" s="13"/>
      <c r="T31" s="13"/>
      <c r="U31" s="13"/>
      <c r="V31" s="7">
        <f t="shared" si="0"/>
        <v>0</v>
      </c>
    </row>
    <row r="32" spans="2:22" ht="18.75" thickBot="1">
      <c r="B32" s="38" t="s">
        <v>11</v>
      </c>
      <c r="C32" s="9">
        <f>SUM(C8:C29)</f>
        <v>161000</v>
      </c>
      <c r="D32" s="9">
        <f>SUM(D8:D29)</f>
        <v>86700</v>
      </c>
      <c r="E32" s="9">
        <f>SUM(E8:E29)</f>
        <v>0</v>
      </c>
      <c r="F32" s="9">
        <f>SUM(F8:F29)</f>
        <v>0</v>
      </c>
      <c r="G32" s="9">
        <f>SUM(G8:G31)</f>
        <v>332850</v>
      </c>
      <c r="H32" s="9">
        <f t="shared" ref="H32:P32" si="1">SUM(H8:H29)</f>
        <v>1517532</v>
      </c>
      <c r="I32" s="9">
        <f t="shared" si="1"/>
        <v>0</v>
      </c>
      <c r="J32" s="9">
        <f t="shared" si="1"/>
        <v>328750</v>
      </c>
      <c r="K32" s="9">
        <f t="shared" si="1"/>
        <v>187765</v>
      </c>
      <c r="L32" s="9">
        <f t="shared" si="1"/>
        <v>5400</v>
      </c>
      <c r="M32" s="9">
        <f t="shared" si="1"/>
        <v>74400</v>
      </c>
      <c r="N32" s="9">
        <f t="shared" si="1"/>
        <v>8290</v>
      </c>
      <c r="O32" s="9">
        <f t="shared" si="1"/>
        <v>720050</v>
      </c>
      <c r="P32" s="9">
        <f t="shared" si="1"/>
        <v>3265000</v>
      </c>
      <c r="Q32" s="9">
        <f>SUM(Q8:Q31)</f>
        <v>2905960</v>
      </c>
      <c r="R32" s="9">
        <f>SUM(R8:R31)</f>
        <v>320450</v>
      </c>
      <c r="S32" s="9">
        <f>SUM(S8:S29)</f>
        <v>274700</v>
      </c>
      <c r="T32" s="9">
        <f>SUM(T8:T31)</f>
        <v>0</v>
      </c>
      <c r="U32" s="9">
        <f>SUM(U8:U29)</f>
        <v>175000</v>
      </c>
      <c r="V32" s="42">
        <f>SUM(V8:V28)</f>
        <v>9809947</v>
      </c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3:22" ht="18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3:22" ht="18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3:22" ht="18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</sheetData>
  <mergeCells count="17">
    <mergeCell ref="B3:V4"/>
    <mergeCell ref="B6:B7"/>
    <mergeCell ref="C6:C7"/>
    <mergeCell ref="D6:D7"/>
    <mergeCell ref="H6:H7"/>
    <mergeCell ref="I6:I7"/>
    <mergeCell ref="J6:J7"/>
    <mergeCell ref="K6:N6"/>
    <mergeCell ref="O6:O7"/>
    <mergeCell ref="P6:P7"/>
    <mergeCell ref="G6:G7"/>
    <mergeCell ref="Q6:Q7"/>
    <mergeCell ref="R6:R7"/>
    <mergeCell ref="S6:S7"/>
    <mergeCell ref="U6:U7"/>
    <mergeCell ref="V6:V7"/>
    <mergeCell ref="T6:T7"/>
  </mergeCells>
  <pageMargins left="0.7" right="0.7" top="0.75" bottom="0.75" header="0.3" footer="0.3"/>
  <pageSetup paperSize="9" scale="34" orientation="landscape" r:id="rId1"/>
  <ignoredErrors>
    <ignoredError sqref="V27:V31 V9:V2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X44"/>
  <sheetViews>
    <sheetView view="pageBreakPreview" topLeftCell="A16" zoomScale="106" zoomScaleNormal="51" zoomScaleSheetLayoutView="106" workbookViewId="0">
      <selection activeCell="G19" sqref="G19"/>
    </sheetView>
  </sheetViews>
  <sheetFormatPr baseColWidth="10" defaultColWidth="11.42578125" defaultRowHeight="15"/>
  <cols>
    <col min="1" max="1" width="4" customWidth="1"/>
    <col min="2" max="2" width="14" customWidth="1"/>
    <col min="3" max="3" width="18.28515625" bestFit="1" customWidth="1"/>
    <col min="4" max="4" width="14.28515625" customWidth="1"/>
    <col min="5" max="5" width="13.42578125" customWidth="1"/>
    <col min="6" max="6" width="15.85546875" bestFit="1" customWidth="1"/>
    <col min="7" max="7" width="19" customWidth="1"/>
    <col min="8" max="8" width="17.140625" customWidth="1"/>
    <col min="9" max="9" width="13.140625" customWidth="1"/>
    <col min="10" max="10" width="13.28515625" customWidth="1"/>
    <col min="11" max="11" width="13.140625" customWidth="1"/>
    <col min="12" max="12" width="17.28515625" customWidth="1"/>
    <col min="13" max="13" width="14.28515625" customWidth="1"/>
    <col min="14" max="14" width="14.42578125" bestFit="1" customWidth="1"/>
    <col min="15" max="15" width="13.7109375" customWidth="1"/>
    <col min="16" max="16" width="17.140625" customWidth="1"/>
    <col min="17" max="17" width="21.42578125" bestFit="1" customWidth="1"/>
    <col min="18" max="18" width="23.140625" bestFit="1" customWidth="1"/>
    <col min="19" max="19" width="13.42578125" customWidth="1"/>
    <col min="20" max="20" width="15.7109375" customWidth="1"/>
    <col min="21" max="21" width="24.28515625" bestFit="1" customWidth="1"/>
    <col min="22" max="22" width="19.42578125" bestFit="1" customWidth="1"/>
    <col min="24" max="24" width="11.7109375" bestFit="1" customWidth="1"/>
  </cols>
  <sheetData>
    <row r="3" spans="2:24"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2" t="s">
        <v>12</v>
      </c>
      <c r="D6" s="128" t="s">
        <v>1</v>
      </c>
      <c r="E6" s="87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4" ht="50.25" thickBot="1">
      <c r="B7" s="120"/>
      <c r="C7" s="122"/>
      <c r="D7" s="128"/>
      <c r="E7" s="88" t="s">
        <v>13</v>
      </c>
      <c r="F7" s="31" t="s">
        <v>14</v>
      </c>
      <c r="G7" s="121"/>
      <c r="H7" s="121"/>
      <c r="I7" s="124"/>
      <c r="J7" s="121"/>
      <c r="K7" s="32" t="s">
        <v>6</v>
      </c>
      <c r="L7" s="32" t="s">
        <v>17</v>
      </c>
      <c r="M7" s="34" t="s">
        <v>7</v>
      </c>
      <c r="N7" s="32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44287</v>
      </c>
      <c r="C8" s="35">
        <v>15000</v>
      </c>
      <c r="D8" s="84">
        <v>8600</v>
      </c>
      <c r="E8" s="35">
        <v>0</v>
      </c>
      <c r="F8" s="35">
        <v>0</v>
      </c>
      <c r="G8" s="35">
        <v>0</v>
      </c>
      <c r="H8" s="35">
        <v>109658</v>
      </c>
      <c r="I8" s="35">
        <v>0</v>
      </c>
      <c r="J8" s="35">
        <v>18750</v>
      </c>
      <c r="K8" s="36">
        <v>0</v>
      </c>
      <c r="L8" s="36">
        <v>0</v>
      </c>
      <c r="M8" s="36">
        <v>0</v>
      </c>
      <c r="N8" s="36">
        <v>0</v>
      </c>
      <c r="O8" s="35">
        <v>2500</v>
      </c>
      <c r="P8" s="35">
        <v>85000</v>
      </c>
      <c r="Q8" s="35">
        <v>105439</v>
      </c>
      <c r="R8" s="35">
        <v>9600</v>
      </c>
      <c r="S8" s="35">
        <v>61600</v>
      </c>
      <c r="T8" s="35">
        <v>0</v>
      </c>
      <c r="U8" s="35">
        <v>0</v>
      </c>
      <c r="V8" s="37">
        <f>+SUM(C8:U8)</f>
        <v>416147</v>
      </c>
      <c r="X8" s="10"/>
    </row>
    <row r="9" spans="2:24" ht="18.75" thickBot="1">
      <c r="B9" s="2">
        <v>44290</v>
      </c>
      <c r="C9" s="4">
        <v>15500</v>
      </c>
      <c r="D9" s="4">
        <v>8600</v>
      </c>
      <c r="E9" s="4">
        <v>0</v>
      </c>
      <c r="F9" s="4">
        <v>0</v>
      </c>
      <c r="G9" s="4">
        <v>0</v>
      </c>
      <c r="H9" s="4">
        <v>82907</v>
      </c>
      <c r="I9" s="4">
        <v>0</v>
      </c>
      <c r="J9" s="4">
        <v>36000</v>
      </c>
      <c r="K9" s="5">
        <v>49995</v>
      </c>
      <c r="L9" s="5">
        <v>0</v>
      </c>
      <c r="M9" s="5">
        <v>14550</v>
      </c>
      <c r="N9" s="5">
        <v>0</v>
      </c>
      <c r="O9" s="4">
        <v>2500</v>
      </c>
      <c r="P9" s="4">
        <v>53000</v>
      </c>
      <c r="Q9" s="4">
        <v>77634</v>
      </c>
      <c r="R9" s="4">
        <v>30850</v>
      </c>
      <c r="S9" s="6">
        <v>59000</v>
      </c>
      <c r="T9" s="6">
        <v>0</v>
      </c>
      <c r="U9" s="6">
        <v>0</v>
      </c>
      <c r="V9" s="7">
        <f t="shared" ref="V9:V28" si="0">+SUM(C9:U9)</f>
        <v>430536</v>
      </c>
    </row>
    <row r="10" spans="2:24" ht="18.75" thickBot="1">
      <c r="B10" s="2">
        <v>44291</v>
      </c>
      <c r="C10" s="6">
        <v>3000</v>
      </c>
      <c r="D10" s="6">
        <v>0</v>
      </c>
      <c r="E10" s="6">
        <v>0</v>
      </c>
      <c r="F10" s="6">
        <v>0</v>
      </c>
      <c r="G10" s="6">
        <v>0</v>
      </c>
      <c r="H10" s="6">
        <v>80059</v>
      </c>
      <c r="I10" s="6">
        <v>0</v>
      </c>
      <c r="J10" s="6"/>
      <c r="K10" s="8"/>
      <c r="L10" s="8"/>
      <c r="M10" s="8"/>
      <c r="N10" s="8"/>
      <c r="O10" s="6">
        <v>4000</v>
      </c>
      <c r="P10" s="6">
        <v>98000</v>
      </c>
      <c r="Q10" s="4">
        <v>174600</v>
      </c>
      <c r="R10" s="4">
        <v>6100</v>
      </c>
      <c r="S10" s="4">
        <v>126700</v>
      </c>
      <c r="T10" s="4">
        <v>0</v>
      </c>
      <c r="U10" s="4">
        <v>0</v>
      </c>
      <c r="V10" s="7">
        <f t="shared" si="0"/>
        <v>492459</v>
      </c>
      <c r="X10" s="10"/>
    </row>
    <row r="11" spans="2:24" ht="18.75" thickBot="1">
      <c r="B11" s="2">
        <v>44292</v>
      </c>
      <c r="C11" s="4">
        <v>9000</v>
      </c>
      <c r="D11" s="4">
        <v>7400</v>
      </c>
      <c r="E11" s="4">
        <v>0</v>
      </c>
      <c r="F11" s="4">
        <v>0</v>
      </c>
      <c r="G11" s="4">
        <v>0</v>
      </c>
      <c r="H11" s="4">
        <v>52146</v>
      </c>
      <c r="I11" s="4">
        <v>0</v>
      </c>
      <c r="J11" s="4">
        <v>62400</v>
      </c>
      <c r="K11" s="5">
        <v>0</v>
      </c>
      <c r="L11" s="5">
        <v>0</v>
      </c>
      <c r="M11" s="5">
        <v>0</v>
      </c>
      <c r="N11" s="5">
        <v>0</v>
      </c>
      <c r="O11" s="4">
        <v>57500</v>
      </c>
      <c r="P11" s="4">
        <v>75000</v>
      </c>
      <c r="Q11" s="4">
        <v>105060</v>
      </c>
      <c r="R11" s="4">
        <v>13700</v>
      </c>
      <c r="S11" s="4">
        <v>58100</v>
      </c>
      <c r="T11" s="4">
        <v>0</v>
      </c>
      <c r="U11" s="4">
        <v>0</v>
      </c>
      <c r="V11" s="7">
        <f t="shared" si="0"/>
        <v>440306</v>
      </c>
      <c r="X11" s="10"/>
    </row>
    <row r="12" spans="2:24" ht="18.75" thickBot="1">
      <c r="B12" s="2">
        <v>44293</v>
      </c>
      <c r="C12" s="4">
        <v>4000</v>
      </c>
      <c r="D12" s="4">
        <v>0</v>
      </c>
      <c r="E12" s="4">
        <v>0</v>
      </c>
      <c r="F12" s="4">
        <v>0</v>
      </c>
      <c r="G12" s="4">
        <v>0</v>
      </c>
      <c r="H12" s="4">
        <v>4500</v>
      </c>
      <c r="I12" s="4">
        <v>0</v>
      </c>
      <c r="J12" s="4">
        <v>0</v>
      </c>
      <c r="K12" s="5">
        <v>0</v>
      </c>
      <c r="L12" s="5">
        <v>0</v>
      </c>
      <c r="M12" s="5">
        <v>0</v>
      </c>
      <c r="N12" s="5">
        <v>0</v>
      </c>
      <c r="O12" s="4">
        <v>1000</v>
      </c>
      <c r="P12" s="4">
        <v>56000</v>
      </c>
      <c r="Q12" s="4">
        <v>77577</v>
      </c>
      <c r="R12" s="4">
        <v>6100</v>
      </c>
      <c r="S12" s="6">
        <v>52400</v>
      </c>
      <c r="T12" s="6">
        <v>0</v>
      </c>
      <c r="U12" s="6">
        <v>0</v>
      </c>
      <c r="V12" s="7">
        <f t="shared" si="0"/>
        <v>201577</v>
      </c>
    </row>
    <row r="13" spans="2:24" ht="18.75" thickBot="1">
      <c r="B13" s="2">
        <v>44294</v>
      </c>
      <c r="C13" s="6">
        <v>0</v>
      </c>
      <c r="D13" s="6">
        <v>8600</v>
      </c>
      <c r="E13" s="6">
        <v>0</v>
      </c>
      <c r="F13" s="6">
        <v>0</v>
      </c>
      <c r="G13" s="6">
        <v>0</v>
      </c>
      <c r="H13" s="6">
        <v>118157</v>
      </c>
      <c r="I13" s="6">
        <v>0</v>
      </c>
      <c r="J13" s="6">
        <v>0</v>
      </c>
      <c r="K13" s="8">
        <v>0</v>
      </c>
      <c r="L13" s="8">
        <v>0</v>
      </c>
      <c r="M13" s="8">
        <v>0</v>
      </c>
      <c r="N13" s="8">
        <v>0</v>
      </c>
      <c r="O13" s="6">
        <v>14500</v>
      </c>
      <c r="P13" s="6">
        <v>53000</v>
      </c>
      <c r="Q13" s="6">
        <v>105943</v>
      </c>
      <c r="R13" s="6">
        <v>14900</v>
      </c>
      <c r="S13" s="6">
        <v>91100</v>
      </c>
      <c r="T13" s="6">
        <v>0</v>
      </c>
      <c r="U13" s="6">
        <v>0</v>
      </c>
      <c r="V13" s="7">
        <f t="shared" si="0"/>
        <v>406200</v>
      </c>
    </row>
    <row r="14" spans="2:24" ht="18.75" thickBot="1">
      <c r="B14" s="2">
        <v>44297</v>
      </c>
      <c r="C14" s="4">
        <v>6000</v>
      </c>
      <c r="D14" s="4">
        <v>0</v>
      </c>
      <c r="E14" s="4">
        <v>0</v>
      </c>
      <c r="F14" s="4">
        <v>0</v>
      </c>
      <c r="G14" s="4">
        <v>0</v>
      </c>
      <c r="H14" s="4">
        <v>193498</v>
      </c>
      <c r="I14" s="4">
        <v>0</v>
      </c>
      <c r="J14" s="4">
        <v>0</v>
      </c>
      <c r="K14" s="5">
        <v>1400</v>
      </c>
      <c r="L14" s="5">
        <v>5500</v>
      </c>
      <c r="M14" s="5">
        <v>17650</v>
      </c>
      <c r="N14" s="5">
        <v>0</v>
      </c>
      <c r="O14" s="4">
        <v>101000</v>
      </c>
      <c r="P14" s="4">
        <v>26500</v>
      </c>
      <c r="Q14" s="4">
        <v>31550</v>
      </c>
      <c r="R14" s="4">
        <v>3600</v>
      </c>
      <c r="S14" s="4">
        <v>29300</v>
      </c>
      <c r="T14" s="4">
        <v>0</v>
      </c>
      <c r="U14" s="4">
        <v>0</v>
      </c>
      <c r="V14" s="7">
        <f t="shared" si="0"/>
        <v>415998</v>
      </c>
    </row>
    <row r="15" spans="2:24" ht="18.75" thickBot="1">
      <c r="B15" s="2">
        <v>44298</v>
      </c>
      <c r="C15" s="6">
        <v>7000</v>
      </c>
      <c r="D15" s="6">
        <v>8900</v>
      </c>
      <c r="E15" s="6">
        <v>0</v>
      </c>
      <c r="F15" s="6">
        <v>0</v>
      </c>
      <c r="G15" s="6">
        <v>0</v>
      </c>
      <c r="H15" s="6">
        <v>73148</v>
      </c>
      <c r="I15" s="6">
        <v>0</v>
      </c>
      <c r="J15" s="6">
        <v>0</v>
      </c>
      <c r="K15" s="8">
        <v>0</v>
      </c>
      <c r="L15" s="8">
        <v>0</v>
      </c>
      <c r="M15" s="8">
        <v>0</v>
      </c>
      <c r="N15" s="8">
        <v>0</v>
      </c>
      <c r="O15" s="6">
        <v>38000</v>
      </c>
      <c r="P15" s="6">
        <v>10000</v>
      </c>
      <c r="Q15" s="6">
        <v>70383</v>
      </c>
      <c r="R15" s="6">
        <v>6250</v>
      </c>
      <c r="S15" s="6">
        <v>57100</v>
      </c>
      <c r="T15" s="6">
        <v>0</v>
      </c>
      <c r="U15" s="6">
        <v>0</v>
      </c>
      <c r="V15" s="7">
        <f t="shared" si="0"/>
        <v>270781</v>
      </c>
    </row>
    <row r="16" spans="2:24" ht="18.75" thickBot="1">
      <c r="B16" s="2">
        <v>44299</v>
      </c>
      <c r="C16" s="6">
        <v>5500</v>
      </c>
      <c r="D16" s="6">
        <v>0</v>
      </c>
      <c r="E16" s="6">
        <v>0</v>
      </c>
      <c r="F16" s="6">
        <v>0</v>
      </c>
      <c r="G16" s="6">
        <v>0</v>
      </c>
      <c r="H16" s="6">
        <v>80017</v>
      </c>
      <c r="I16" s="6">
        <v>0</v>
      </c>
      <c r="J16" s="6">
        <v>48750</v>
      </c>
      <c r="K16" s="8">
        <v>0</v>
      </c>
      <c r="L16" s="8">
        <v>0</v>
      </c>
      <c r="M16" s="8">
        <v>0</v>
      </c>
      <c r="N16" s="8">
        <v>0</v>
      </c>
      <c r="O16" s="6">
        <v>18500</v>
      </c>
      <c r="P16" s="6">
        <v>0</v>
      </c>
      <c r="Q16" s="6">
        <v>33583</v>
      </c>
      <c r="R16" s="6">
        <v>35200</v>
      </c>
      <c r="S16" s="6">
        <v>24200</v>
      </c>
      <c r="T16" s="6">
        <v>0</v>
      </c>
      <c r="U16" s="6">
        <v>0</v>
      </c>
      <c r="V16" s="7">
        <f t="shared" si="0"/>
        <v>245750</v>
      </c>
    </row>
    <row r="17" spans="2:22" ht="18.75" thickBot="1">
      <c r="B17" s="2">
        <v>44300</v>
      </c>
      <c r="C17" s="6">
        <v>4000</v>
      </c>
      <c r="D17" s="6">
        <v>0</v>
      </c>
      <c r="E17" s="6">
        <v>0</v>
      </c>
      <c r="F17" s="6">
        <v>0</v>
      </c>
      <c r="G17" s="6">
        <v>0</v>
      </c>
      <c r="H17" s="6">
        <v>136543</v>
      </c>
      <c r="I17" s="6">
        <v>0</v>
      </c>
      <c r="J17" s="6">
        <v>0</v>
      </c>
      <c r="K17" s="8">
        <v>0</v>
      </c>
      <c r="L17" s="8">
        <v>0</v>
      </c>
      <c r="M17" s="8">
        <v>0</v>
      </c>
      <c r="N17" s="8">
        <v>0</v>
      </c>
      <c r="O17" s="6">
        <v>0</v>
      </c>
      <c r="P17" s="6">
        <v>0</v>
      </c>
      <c r="Q17" s="6">
        <v>45436</v>
      </c>
      <c r="R17" s="6">
        <v>3500</v>
      </c>
      <c r="S17" s="6">
        <v>26700</v>
      </c>
      <c r="T17" s="6">
        <v>0</v>
      </c>
      <c r="U17" s="6">
        <v>0</v>
      </c>
      <c r="V17" s="7">
        <f t="shared" si="0"/>
        <v>216179</v>
      </c>
    </row>
    <row r="18" spans="2:22" ht="18.75" thickBot="1">
      <c r="B18" s="2">
        <v>44301</v>
      </c>
      <c r="C18" s="6">
        <v>1500</v>
      </c>
      <c r="D18" s="6">
        <v>0</v>
      </c>
      <c r="E18" s="6">
        <v>0</v>
      </c>
      <c r="F18" s="6">
        <v>0</v>
      </c>
      <c r="G18" s="6">
        <v>0</v>
      </c>
      <c r="H18" s="6">
        <v>34423</v>
      </c>
      <c r="I18" s="6">
        <v>0</v>
      </c>
      <c r="J18" s="6">
        <v>0</v>
      </c>
      <c r="K18" s="8">
        <v>0</v>
      </c>
      <c r="L18" s="8">
        <v>0</v>
      </c>
      <c r="M18" s="8">
        <v>19250</v>
      </c>
      <c r="N18" s="8">
        <v>0</v>
      </c>
      <c r="O18" s="6">
        <v>8500</v>
      </c>
      <c r="P18" s="6">
        <v>123000</v>
      </c>
      <c r="Q18" s="4">
        <v>51598</v>
      </c>
      <c r="R18" s="4">
        <v>14450</v>
      </c>
      <c r="S18" s="4">
        <v>51000</v>
      </c>
      <c r="T18" s="4">
        <v>0</v>
      </c>
      <c r="U18" s="4">
        <v>0</v>
      </c>
      <c r="V18" s="7">
        <f t="shared" si="0"/>
        <v>303721</v>
      </c>
    </row>
    <row r="19" spans="2:22" ht="18.75" thickBot="1">
      <c r="B19" s="2">
        <v>44304</v>
      </c>
      <c r="C19" s="6">
        <v>2000</v>
      </c>
      <c r="D19" s="6">
        <v>7400</v>
      </c>
      <c r="E19" s="6">
        <v>0</v>
      </c>
      <c r="F19" s="6">
        <v>0</v>
      </c>
      <c r="G19" s="6">
        <v>0</v>
      </c>
      <c r="H19" s="6">
        <v>181453</v>
      </c>
      <c r="I19" s="6">
        <v>0</v>
      </c>
      <c r="J19" s="6">
        <v>0</v>
      </c>
      <c r="K19" s="8">
        <v>0</v>
      </c>
      <c r="L19" s="8">
        <v>0</v>
      </c>
      <c r="M19" s="8">
        <v>0</v>
      </c>
      <c r="N19" s="8">
        <v>0</v>
      </c>
      <c r="O19" s="6">
        <v>83000</v>
      </c>
      <c r="P19" s="6">
        <v>0</v>
      </c>
      <c r="Q19" s="6">
        <v>50283</v>
      </c>
      <c r="R19" s="6">
        <v>13550</v>
      </c>
      <c r="S19" s="6">
        <v>29500</v>
      </c>
      <c r="T19" s="6">
        <v>0</v>
      </c>
      <c r="U19" s="4">
        <v>0</v>
      </c>
      <c r="V19" s="7">
        <f t="shared" si="0"/>
        <v>367186</v>
      </c>
    </row>
    <row r="20" spans="2:22" ht="18.75" thickBot="1">
      <c r="B20" s="2">
        <v>44305</v>
      </c>
      <c r="C20" s="6">
        <v>4000</v>
      </c>
      <c r="D20" s="6">
        <v>0</v>
      </c>
      <c r="E20" s="6">
        <v>0</v>
      </c>
      <c r="F20" s="6">
        <v>0</v>
      </c>
      <c r="G20" s="6">
        <v>0</v>
      </c>
      <c r="H20" s="6">
        <v>142887</v>
      </c>
      <c r="I20" s="6">
        <v>245000</v>
      </c>
      <c r="J20" s="6">
        <v>21750</v>
      </c>
      <c r="K20" s="8">
        <v>0</v>
      </c>
      <c r="L20" s="8">
        <v>0</v>
      </c>
      <c r="M20" s="8">
        <v>0</v>
      </c>
      <c r="N20" s="8">
        <v>0</v>
      </c>
      <c r="O20" s="6">
        <v>0</v>
      </c>
      <c r="P20" s="6">
        <v>162500</v>
      </c>
      <c r="Q20" s="6">
        <v>29281</v>
      </c>
      <c r="R20" s="6">
        <v>11200</v>
      </c>
      <c r="S20" s="6">
        <v>19000</v>
      </c>
      <c r="T20" s="6">
        <v>0</v>
      </c>
      <c r="U20" s="4">
        <v>0</v>
      </c>
      <c r="V20" s="7">
        <f t="shared" si="0"/>
        <v>635618</v>
      </c>
    </row>
    <row r="21" spans="2:22" ht="18.75" thickBot="1">
      <c r="B21" s="2">
        <v>44306</v>
      </c>
      <c r="C21" s="6">
        <v>6500</v>
      </c>
      <c r="D21" s="6">
        <v>8600</v>
      </c>
      <c r="E21" s="6">
        <v>0</v>
      </c>
      <c r="F21" s="6">
        <v>0</v>
      </c>
      <c r="G21" s="6">
        <v>0</v>
      </c>
      <c r="H21" s="6">
        <v>85790</v>
      </c>
      <c r="I21" s="6">
        <v>0</v>
      </c>
      <c r="J21" s="6">
        <v>60000</v>
      </c>
      <c r="K21" s="8">
        <v>0</v>
      </c>
      <c r="L21" s="8">
        <v>0</v>
      </c>
      <c r="M21" s="8">
        <v>0</v>
      </c>
      <c r="N21" s="8">
        <v>0</v>
      </c>
      <c r="O21" s="6">
        <v>1000</v>
      </c>
      <c r="P21" s="6">
        <v>94500</v>
      </c>
      <c r="Q21" s="4">
        <v>47677</v>
      </c>
      <c r="R21" s="4">
        <v>1300</v>
      </c>
      <c r="S21" s="4">
        <v>44400</v>
      </c>
      <c r="T21" s="4">
        <v>0</v>
      </c>
      <c r="U21" s="4">
        <v>0</v>
      </c>
      <c r="V21" s="7">
        <f t="shared" si="0"/>
        <v>349767</v>
      </c>
    </row>
    <row r="22" spans="2:22" ht="18.75" thickBot="1">
      <c r="B22" s="2">
        <v>44307</v>
      </c>
      <c r="C22" s="6">
        <v>2000</v>
      </c>
      <c r="D22" s="6">
        <v>0</v>
      </c>
      <c r="E22" s="6">
        <v>0</v>
      </c>
      <c r="F22" s="6">
        <v>0</v>
      </c>
      <c r="G22" s="6">
        <v>0</v>
      </c>
      <c r="H22" s="6">
        <v>52052</v>
      </c>
      <c r="I22" s="6">
        <v>0</v>
      </c>
      <c r="J22" s="6">
        <v>0</v>
      </c>
      <c r="K22" s="8">
        <v>0</v>
      </c>
      <c r="L22" s="8">
        <v>0</v>
      </c>
      <c r="M22" s="8">
        <v>0</v>
      </c>
      <c r="N22" s="8">
        <v>0</v>
      </c>
      <c r="O22" s="6">
        <v>65500</v>
      </c>
      <c r="P22" s="6">
        <v>82000</v>
      </c>
      <c r="Q22" s="4">
        <v>18250</v>
      </c>
      <c r="R22" s="4">
        <v>2400</v>
      </c>
      <c r="S22" s="4">
        <v>24200</v>
      </c>
      <c r="T22" s="4">
        <v>0</v>
      </c>
      <c r="U22" s="4">
        <v>0</v>
      </c>
      <c r="V22" s="7">
        <f t="shared" si="0"/>
        <v>246402</v>
      </c>
    </row>
    <row r="23" spans="2:22" ht="18.75" thickBot="1">
      <c r="B23" s="2">
        <v>44308</v>
      </c>
      <c r="C23" s="4">
        <v>2500</v>
      </c>
      <c r="D23" s="4">
        <v>13400</v>
      </c>
      <c r="E23" s="4">
        <v>0</v>
      </c>
      <c r="F23" s="4">
        <v>0</v>
      </c>
      <c r="G23" s="4">
        <v>0</v>
      </c>
      <c r="H23" s="4">
        <v>133109</v>
      </c>
      <c r="I23" s="4">
        <v>0</v>
      </c>
      <c r="J23" s="4">
        <v>0</v>
      </c>
      <c r="K23" s="5">
        <v>0</v>
      </c>
      <c r="L23" s="5">
        <v>0</v>
      </c>
      <c r="M23" s="5">
        <v>0</v>
      </c>
      <c r="N23" s="5">
        <v>0</v>
      </c>
      <c r="O23" s="4">
        <v>25500</v>
      </c>
      <c r="P23" s="4">
        <v>16500</v>
      </c>
      <c r="Q23" s="4">
        <v>51310</v>
      </c>
      <c r="R23" s="4">
        <v>6900</v>
      </c>
      <c r="S23" s="4">
        <v>9000</v>
      </c>
      <c r="T23" s="4">
        <v>0</v>
      </c>
      <c r="U23" s="4">
        <v>0</v>
      </c>
      <c r="V23" s="7">
        <f t="shared" si="0"/>
        <v>258219</v>
      </c>
    </row>
    <row r="24" spans="2:22" ht="18.75" thickBot="1">
      <c r="B24" s="2">
        <v>44311</v>
      </c>
      <c r="C24" s="6">
        <v>2000</v>
      </c>
      <c r="D24" s="6">
        <v>19200</v>
      </c>
      <c r="E24" s="6">
        <v>0</v>
      </c>
      <c r="F24" s="6">
        <v>0</v>
      </c>
      <c r="G24" s="6">
        <v>0</v>
      </c>
      <c r="H24" s="6">
        <v>69050</v>
      </c>
      <c r="I24" s="6">
        <v>0</v>
      </c>
      <c r="J24" s="6">
        <v>33750</v>
      </c>
      <c r="K24" s="8">
        <v>0</v>
      </c>
      <c r="L24" s="8">
        <v>0</v>
      </c>
      <c r="M24" s="8">
        <v>0</v>
      </c>
      <c r="N24" s="8">
        <v>0</v>
      </c>
      <c r="O24" s="6">
        <v>67500</v>
      </c>
      <c r="P24" s="6">
        <v>20000</v>
      </c>
      <c r="Q24" s="6">
        <v>17150</v>
      </c>
      <c r="R24" s="6">
        <v>300</v>
      </c>
      <c r="S24" s="6">
        <v>13000</v>
      </c>
      <c r="T24" s="6">
        <v>0</v>
      </c>
      <c r="U24" s="4">
        <v>0</v>
      </c>
      <c r="V24" s="7">
        <f t="shared" si="0"/>
        <v>241950</v>
      </c>
    </row>
    <row r="25" spans="2:22" ht="18.75" thickBot="1">
      <c r="B25" s="2">
        <v>44312</v>
      </c>
      <c r="C25" s="4">
        <v>1000</v>
      </c>
      <c r="D25" s="4">
        <v>17800</v>
      </c>
      <c r="E25" s="4">
        <v>0</v>
      </c>
      <c r="F25" s="4">
        <v>0</v>
      </c>
      <c r="G25" s="4">
        <v>0</v>
      </c>
      <c r="H25" s="4">
        <v>89812</v>
      </c>
      <c r="I25" s="4">
        <v>0</v>
      </c>
      <c r="J25" s="4">
        <v>0</v>
      </c>
      <c r="K25" s="5">
        <v>0</v>
      </c>
      <c r="L25" s="5">
        <v>0</v>
      </c>
      <c r="M25" s="5">
        <v>0</v>
      </c>
      <c r="N25" s="5">
        <v>0</v>
      </c>
      <c r="O25" s="4">
        <v>46000</v>
      </c>
      <c r="P25" s="4">
        <v>40000</v>
      </c>
      <c r="Q25" s="4">
        <v>47248</v>
      </c>
      <c r="R25" s="4">
        <v>0</v>
      </c>
      <c r="S25" s="4">
        <v>23500</v>
      </c>
      <c r="T25" s="4">
        <v>0</v>
      </c>
      <c r="U25" s="4">
        <v>0</v>
      </c>
      <c r="V25" s="7">
        <f t="shared" si="0"/>
        <v>265360</v>
      </c>
    </row>
    <row r="26" spans="2:22" ht="18.75" thickBot="1">
      <c r="B26" s="2">
        <v>44313</v>
      </c>
      <c r="C26" s="13">
        <v>3000</v>
      </c>
      <c r="D26" s="13">
        <v>0</v>
      </c>
      <c r="E26" s="13">
        <v>0</v>
      </c>
      <c r="F26" s="13">
        <v>0</v>
      </c>
      <c r="G26" s="13">
        <v>0</v>
      </c>
      <c r="H26" s="13">
        <v>104741</v>
      </c>
      <c r="I26" s="13">
        <v>0</v>
      </c>
      <c r="J26" s="13">
        <v>0</v>
      </c>
      <c r="K26" s="14">
        <v>0</v>
      </c>
      <c r="L26" s="14">
        <v>0</v>
      </c>
      <c r="M26" s="14">
        <v>27550</v>
      </c>
      <c r="N26" s="14">
        <v>0</v>
      </c>
      <c r="O26" s="13">
        <v>26500</v>
      </c>
      <c r="P26" s="13">
        <v>53000</v>
      </c>
      <c r="Q26" s="13">
        <v>21150</v>
      </c>
      <c r="R26" s="13">
        <v>5500</v>
      </c>
      <c r="S26" s="13">
        <v>41200</v>
      </c>
      <c r="T26" s="13">
        <v>0</v>
      </c>
      <c r="U26" s="13">
        <v>0</v>
      </c>
      <c r="V26" s="7">
        <f t="shared" si="0"/>
        <v>282641</v>
      </c>
    </row>
    <row r="27" spans="2:22" ht="18.75" thickBot="1">
      <c r="B27" s="2">
        <v>44314</v>
      </c>
      <c r="C27" s="13">
        <v>6500</v>
      </c>
      <c r="D27" s="13">
        <v>24600</v>
      </c>
      <c r="E27" s="13">
        <v>0</v>
      </c>
      <c r="F27" s="13">
        <v>0</v>
      </c>
      <c r="G27" s="13">
        <v>0</v>
      </c>
      <c r="H27" s="13">
        <v>109599</v>
      </c>
      <c r="I27" s="13">
        <v>0</v>
      </c>
      <c r="J27" s="13">
        <v>0</v>
      </c>
      <c r="K27" s="14">
        <v>0</v>
      </c>
      <c r="L27" s="14">
        <v>0</v>
      </c>
      <c r="M27" s="14">
        <v>0</v>
      </c>
      <c r="N27" s="14">
        <v>0</v>
      </c>
      <c r="O27" s="13">
        <v>0</v>
      </c>
      <c r="P27" s="13">
        <v>91500</v>
      </c>
      <c r="Q27" s="13">
        <v>41922</v>
      </c>
      <c r="R27" s="13">
        <v>2300</v>
      </c>
      <c r="S27" s="13">
        <v>8000</v>
      </c>
      <c r="T27" s="13">
        <v>0</v>
      </c>
      <c r="U27" s="13">
        <v>0</v>
      </c>
      <c r="V27" s="7">
        <f t="shared" si="0"/>
        <v>284421</v>
      </c>
    </row>
    <row r="28" spans="2:22" ht="18">
      <c r="B28" s="2">
        <v>44315</v>
      </c>
      <c r="C28" s="13">
        <v>5000</v>
      </c>
      <c r="D28" s="13">
        <v>6000</v>
      </c>
      <c r="E28" s="13">
        <v>0</v>
      </c>
      <c r="F28" s="13">
        <v>0</v>
      </c>
      <c r="G28" s="13">
        <v>450</v>
      </c>
      <c r="H28" s="13">
        <v>87086</v>
      </c>
      <c r="I28" s="13">
        <v>0</v>
      </c>
      <c r="J28" s="13">
        <v>53750</v>
      </c>
      <c r="K28" s="14">
        <v>0</v>
      </c>
      <c r="L28" s="14">
        <v>0</v>
      </c>
      <c r="M28" s="14">
        <v>0</v>
      </c>
      <c r="N28" s="14">
        <v>4370</v>
      </c>
      <c r="O28" s="13">
        <v>18000</v>
      </c>
      <c r="P28" s="13">
        <v>132500</v>
      </c>
      <c r="Q28" s="13">
        <v>92619</v>
      </c>
      <c r="R28" s="13">
        <v>6800</v>
      </c>
      <c r="S28" s="13">
        <v>16100</v>
      </c>
      <c r="T28" s="13">
        <v>0</v>
      </c>
      <c r="U28" s="13">
        <v>0</v>
      </c>
      <c r="V28" s="89">
        <f t="shared" si="0"/>
        <v>422675</v>
      </c>
    </row>
    <row r="29" spans="2:22" ht="18.75" thickBot="1">
      <c r="B29" s="19" t="s">
        <v>11</v>
      </c>
      <c r="C29" s="9">
        <f>SUM(C8:C25)</f>
        <v>90500</v>
      </c>
      <c r="D29" s="9">
        <f>SUM(D8:D28)</f>
        <v>139100</v>
      </c>
      <c r="E29" s="9">
        <f>SUM(E8:E28)</f>
        <v>0</v>
      </c>
      <c r="F29" s="9">
        <f>SUM(F8:F28)</f>
        <v>0</v>
      </c>
      <c r="G29" s="9"/>
      <c r="H29" s="9">
        <f>SUM(H8:H28)</f>
        <v>2020635</v>
      </c>
      <c r="I29" s="9">
        <f>SUM(I8:I25)</f>
        <v>245000</v>
      </c>
      <c r="J29" s="9">
        <f t="shared" ref="J29:R29" si="1">SUM(J8:J28)</f>
        <v>335150</v>
      </c>
      <c r="K29" s="9">
        <f t="shared" si="1"/>
        <v>51395</v>
      </c>
      <c r="L29" s="9">
        <f t="shared" si="1"/>
        <v>5500</v>
      </c>
      <c r="M29" s="9">
        <f t="shared" si="1"/>
        <v>79000</v>
      </c>
      <c r="N29" s="9">
        <f t="shared" si="1"/>
        <v>4370</v>
      </c>
      <c r="O29" s="9">
        <f t="shared" si="1"/>
        <v>581000</v>
      </c>
      <c r="P29" s="9">
        <f t="shared" si="1"/>
        <v>1272000</v>
      </c>
      <c r="Q29" s="9">
        <f t="shared" si="1"/>
        <v>1295693</v>
      </c>
      <c r="R29" s="9">
        <f t="shared" si="1"/>
        <v>194500</v>
      </c>
      <c r="S29" s="9">
        <f>SUM(S8:S25)</f>
        <v>799800</v>
      </c>
      <c r="T29" s="9"/>
      <c r="U29" s="9">
        <f>SUM(U8:U28)</f>
        <v>0</v>
      </c>
      <c r="V29" s="42">
        <f>SUM(V8:V25)</f>
        <v>6204156</v>
      </c>
    </row>
    <row r="31" spans="2:22" ht="18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</sheetData>
  <mergeCells count="17">
    <mergeCell ref="V6:V7"/>
    <mergeCell ref="B3:V4"/>
    <mergeCell ref="B6:B7"/>
    <mergeCell ref="C6:C7"/>
    <mergeCell ref="D6:D7"/>
    <mergeCell ref="H6:H7"/>
    <mergeCell ref="I6:I7"/>
    <mergeCell ref="J6:J7"/>
    <mergeCell ref="K6:N6"/>
    <mergeCell ref="O6:O7"/>
    <mergeCell ref="P6:P7"/>
    <mergeCell ref="G6:G7"/>
    <mergeCell ref="Q6:Q7"/>
    <mergeCell ref="R6:R7"/>
    <mergeCell ref="S6:S7"/>
    <mergeCell ref="T6:T7"/>
    <mergeCell ref="U6:U7"/>
  </mergeCells>
  <pageMargins left="0.7" right="0.7" top="0.75" bottom="0.75" header="0.3" footer="0.3"/>
  <pageSetup paperSize="9"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X43"/>
  <sheetViews>
    <sheetView view="pageBreakPreview" zoomScale="106" zoomScaleNormal="46" zoomScaleSheetLayoutView="106" workbookViewId="0">
      <selection activeCell="B6" sqref="B6:V28"/>
    </sheetView>
  </sheetViews>
  <sheetFormatPr baseColWidth="10" defaultColWidth="11.42578125" defaultRowHeight="15"/>
  <cols>
    <col min="1" max="1" width="4" customWidth="1"/>
    <col min="2" max="2" width="14" customWidth="1"/>
    <col min="3" max="3" width="20.28515625" bestFit="1" customWidth="1"/>
    <col min="4" max="4" width="14.28515625" customWidth="1"/>
    <col min="5" max="5" width="13.42578125" customWidth="1"/>
    <col min="6" max="6" width="13.85546875" customWidth="1"/>
    <col min="7" max="7" width="19.7109375" customWidth="1"/>
    <col min="8" max="8" width="16.140625" customWidth="1"/>
    <col min="9" max="9" width="17.28515625" bestFit="1" customWidth="1"/>
    <col min="10" max="10" width="13.28515625" customWidth="1"/>
    <col min="11" max="11" width="13.140625" customWidth="1"/>
    <col min="12" max="12" width="17.28515625" customWidth="1"/>
    <col min="13" max="13" width="14.28515625" customWidth="1"/>
    <col min="14" max="14" width="14.42578125" bestFit="1" customWidth="1"/>
    <col min="15" max="15" width="15.7109375" bestFit="1" customWidth="1"/>
    <col min="16" max="16" width="17.140625" customWidth="1"/>
    <col min="17" max="17" width="23.7109375" bestFit="1" customWidth="1"/>
    <col min="18" max="18" width="25.5703125" bestFit="1" customWidth="1"/>
    <col min="19" max="19" width="13.42578125" customWidth="1"/>
    <col min="20" max="20" width="15.7109375" customWidth="1"/>
    <col min="21" max="21" width="28.42578125" customWidth="1"/>
    <col min="22" max="22" width="19.85546875" customWidth="1"/>
    <col min="24" max="24" width="11.7109375" bestFit="1" customWidth="1"/>
  </cols>
  <sheetData>
    <row r="3" spans="2:24">
      <c r="B3" s="119" t="s">
        <v>40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1" t="s">
        <v>12</v>
      </c>
      <c r="D6" s="122" t="s">
        <v>1</v>
      </c>
      <c r="E6" s="39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4" ht="50.25" thickBot="1">
      <c r="B7" s="120"/>
      <c r="C7" s="121"/>
      <c r="D7" s="121"/>
      <c r="E7" s="40" t="s">
        <v>13</v>
      </c>
      <c r="F7" s="40" t="s">
        <v>14</v>
      </c>
      <c r="G7" s="121"/>
      <c r="H7" s="121"/>
      <c r="I7" s="124"/>
      <c r="J7" s="121"/>
      <c r="K7" s="41" t="s">
        <v>6</v>
      </c>
      <c r="L7" s="41" t="s">
        <v>17</v>
      </c>
      <c r="M7" s="34" t="s">
        <v>7</v>
      </c>
      <c r="N7" s="41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44318</v>
      </c>
      <c r="C8" s="35">
        <v>6500</v>
      </c>
      <c r="D8" s="35">
        <v>18500</v>
      </c>
      <c r="E8" s="35">
        <v>0</v>
      </c>
      <c r="F8" s="35">
        <v>0</v>
      </c>
      <c r="G8" s="35">
        <v>0</v>
      </c>
      <c r="H8" s="35">
        <v>38453</v>
      </c>
      <c r="I8" s="35">
        <v>0</v>
      </c>
      <c r="J8" s="35">
        <v>0</v>
      </c>
      <c r="K8" s="36">
        <v>0</v>
      </c>
      <c r="L8" s="36">
        <v>0</v>
      </c>
      <c r="M8" s="36">
        <v>0</v>
      </c>
      <c r="N8" s="36">
        <v>0</v>
      </c>
      <c r="O8" s="35">
        <v>91500</v>
      </c>
      <c r="P8" s="35">
        <v>20000</v>
      </c>
      <c r="Q8" s="35">
        <v>107486</v>
      </c>
      <c r="R8" s="35">
        <v>9250</v>
      </c>
      <c r="S8" s="35">
        <v>13800</v>
      </c>
      <c r="T8" s="35">
        <v>0</v>
      </c>
      <c r="U8" s="35">
        <v>0</v>
      </c>
      <c r="V8" s="37">
        <f>+SUM(C8:U8)</f>
        <v>305489</v>
      </c>
      <c r="X8" s="10"/>
    </row>
    <row r="9" spans="2:24" ht="18.75" thickBot="1">
      <c r="B9" s="2">
        <v>44319</v>
      </c>
      <c r="C9" s="4">
        <v>2000</v>
      </c>
      <c r="D9" s="4">
        <v>20300</v>
      </c>
      <c r="E9" s="4">
        <v>0</v>
      </c>
      <c r="F9" s="4">
        <v>0</v>
      </c>
      <c r="G9" s="4">
        <v>0</v>
      </c>
      <c r="H9" s="4">
        <v>47335</v>
      </c>
      <c r="I9" s="4">
        <v>0</v>
      </c>
      <c r="J9" s="4">
        <v>0</v>
      </c>
      <c r="K9" s="5">
        <v>0</v>
      </c>
      <c r="L9" s="5">
        <v>0</v>
      </c>
      <c r="M9" s="5">
        <v>21900</v>
      </c>
      <c r="N9" s="5">
        <v>0</v>
      </c>
      <c r="O9" s="4">
        <v>6500</v>
      </c>
      <c r="P9" s="4">
        <v>116000</v>
      </c>
      <c r="Q9" s="4">
        <v>47962</v>
      </c>
      <c r="R9" s="4">
        <v>5400</v>
      </c>
      <c r="S9" s="6">
        <v>55800</v>
      </c>
      <c r="T9" s="6">
        <v>0</v>
      </c>
      <c r="U9" s="6">
        <v>0</v>
      </c>
      <c r="V9" s="7">
        <f t="shared" ref="V9:V27" si="0">+SUM(C9:U9)</f>
        <v>323197</v>
      </c>
    </row>
    <row r="10" spans="2:24" ht="18.75" thickBot="1">
      <c r="B10" s="2">
        <v>44320</v>
      </c>
      <c r="C10" s="6">
        <v>1500</v>
      </c>
      <c r="D10" s="6">
        <v>8600</v>
      </c>
      <c r="E10" s="6">
        <v>0</v>
      </c>
      <c r="F10" s="6">
        <v>0</v>
      </c>
      <c r="G10" s="6">
        <v>0</v>
      </c>
      <c r="H10" s="6">
        <v>21129</v>
      </c>
      <c r="I10" s="6">
        <v>0</v>
      </c>
      <c r="J10" s="6">
        <v>0</v>
      </c>
      <c r="K10" s="8">
        <v>0</v>
      </c>
      <c r="L10" s="8">
        <v>0</v>
      </c>
      <c r="M10" s="8">
        <v>0</v>
      </c>
      <c r="N10" s="8">
        <v>0</v>
      </c>
      <c r="O10" s="6">
        <v>26000</v>
      </c>
      <c r="P10" s="6">
        <v>38000</v>
      </c>
      <c r="Q10" s="4">
        <v>100448</v>
      </c>
      <c r="R10" s="4">
        <v>6000</v>
      </c>
      <c r="S10" s="4">
        <v>88500</v>
      </c>
      <c r="T10" s="4">
        <v>0</v>
      </c>
      <c r="U10" s="4"/>
      <c r="V10" s="7">
        <f t="shared" si="0"/>
        <v>290177</v>
      </c>
      <c r="X10" s="10"/>
    </row>
    <row r="11" spans="2:24" ht="18.75" thickBot="1">
      <c r="B11" s="2">
        <v>44321</v>
      </c>
      <c r="C11" s="4">
        <v>6500</v>
      </c>
      <c r="D11" s="4">
        <v>8600</v>
      </c>
      <c r="E11" s="4">
        <v>0</v>
      </c>
      <c r="F11" s="4">
        <v>0</v>
      </c>
      <c r="G11" s="4">
        <v>0</v>
      </c>
      <c r="H11" s="4">
        <v>66475</v>
      </c>
      <c r="I11" s="4">
        <v>0</v>
      </c>
      <c r="J11" s="4">
        <v>0</v>
      </c>
      <c r="K11" s="5">
        <v>0</v>
      </c>
      <c r="L11" s="5">
        <v>0</v>
      </c>
      <c r="M11" s="5">
        <v>0</v>
      </c>
      <c r="N11" s="5">
        <v>0</v>
      </c>
      <c r="O11" s="4">
        <v>44000</v>
      </c>
      <c r="P11" s="4">
        <v>44500</v>
      </c>
      <c r="Q11" s="4">
        <v>88206</v>
      </c>
      <c r="R11" s="4">
        <v>20650</v>
      </c>
      <c r="S11" s="4">
        <v>82000</v>
      </c>
      <c r="T11" s="4">
        <v>0</v>
      </c>
      <c r="U11" s="4">
        <v>0</v>
      </c>
      <c r="V11" s="7">
        <f t="shared" si="0"/>
        <v>360931</v>
      </c>
      <c r="X11" s="10"/>
    </row>
    <row r="12" spans="2:24" ht="18.75" thickBot="1">
      <c r="B12" s="2">
        <v>44322</v>
      </c>
      <c r="C12" s="4">
        <v>6000</v>
      </c>
      <c r="D12" s="4">
        <v>6000</v>
      </c>
      <c r="E12" s="4">
        <v>0</v>
      </c>
      <c r="F12" s="4">
        <v>0</v>
      </c>
      <c r="G12" s="4">
        <v>0</v>
      </c>
      <c r="H12" s="4">
        <v>89991</v>
      </c>
      <c r="I12" s="4">
        <v>0</v>
      </c>
      <c r="J12" s="4">
        <v>0</v>
      </c>
      <c r="K12" s="5">
        <v>334280</v>
      </c>
      <c r="L12" s="5">
        <v>0</v>
      </c>
      <c r="M12" s="5">
        <v>0</v>
      </c>
      <c r="N12" s="5">
        <v>0</v>
      </c>
      <c r="O12" s="4">
        <v>16500</v>
      </c>
      <c r="P12" s="4">
        <v>25000</v>
      </c>
      <c r="Q12" s="4">
        <v>164596</v>
      </c>
      <c r="R12" s="4">
        <v>15100</v>
      </c>
      <c r="S12" s="6">
        <v>59100</v>
      </c>
      <c r="T12" s="6">
        <v>0</v>
      </c>
      <c r="U12" s="6">
        <v>0</v>
      </c>
      <c r="V12" s="7">
        <f>+SUM(C12:U12)</f>
        <v>716567</v>
      </c>
    </row>
    <row r="13" spans="2:24" ht="18.75" thickBot="1">
      <c r="B13" s="2">
        <v>44325</v>
      </c>
      <c r="C13" s="6">
        <v>2500</v>
      </c>
      <c r="D13" s="6">
        <v>17200</v>
      </c>
      <c r="E13" s="6">
        <v>0</v>
      </c>
      <c r="F13" s="6">
        <v>0</v>
      </c>
      <c r="G13" s="6">
        <v>64300</v>
      </c>
      <c r="H13" s="6">
        <v>83117</v>
      </c>
      <c r="I13" s="6">
        <v>0</v>
      </c>
      <c r="J13" s="6">
        <v>48750</v>
      </c>
      <c r="K13" s="8">
        <v>0</v>
      </c>
      <c r="L13" s="8">
        <v>0</v>
      </c>
      <c r="M13" s="8">
        <v>0</v>
      </c>
      <c r="N13" s="8">
        <v>0</v>
      </c>
      <c r="O13" s="6">
        <v>6000</v>
      </c>
      <c r="P13" s="6">
        <v>30000</v>
      </c>
      <c r="Q13" s="6">
        <v>184968</v>
      </c>
      <c r="R13" s="6">
        <v>68150</v>
      </c>
      <c r="S13" s="6">
        <v>39400</v>
      </c>
      <c r="T13" s="6">
        <v>0</v>
      </c>
      <c r="U13" s="6">
        <v>0</v>
      </c>
      <c r="V13" s="7">
        <f t="shared" si="0"/>
        <v>544385</v>
      </c>
    </row>
    <row r="14" spans="2:24" ht="18.75" thickBot="1">
      <c r="B14" s="2">
        <v>44326</v>
      </c>
      <c r="C14" s="4">
        <v>7500</v>
      </c>
      <c r="D14" s="4">
        <v>0</v>
      </c>
      <c r="E14" s="4">
        <v>0</v>
      </c>
      <c r="F14" s="4">
        <v>0</v>
      </c>
      <c r="G14" s="4">
        <v>0</v>
      </c>
      <c r="H14" s="4">
        <v>73154</v>
      </c>
      <c r="I14" s="4">
        <v>0</v>
      </c>
      <c r="J14" s="4">
        <v>0</v>
      </c>
      <c r="K14" s="5">
        <v>0</v>
      </c>
      <c r="L14" s="5">
        <v>0</v>
      </c>
      <c r="M14" s="5">
        <v>0</v>
      </c>
      <c r="N14" s="5">
        <v>0</v>
      </c>
      <c r="O14" s="4">
        <v>6500</v>
      </c>
      <c r="P14" s="4">
        <v>10000</v>
      </c>
      <c r="Q14" s="4">
        <v>67146</v>
      </c>
      <c r="R14" s="4">
        <v>22700</v>
      </c>
      <c r="S14" s="4">
        <v>66400</v>
      </c>
      <c r="T14" s="4">
        <v>0</v>
      </c>
      <c r="U14" s="4">
        <v>0</v>
      </c>
      <c r="V14" s="7">
        <f>+SUM(C14:U14)</f>
        <v>253400</v>
      </c>
    </row>
    <row r="15" spans="2:24" ht="18.75" thickBot="1">
      <c r="B15" s="2">
        <v>44327</v>
      </c>
      <c r="C15" s="6">
        <v>5500</v>
      </c>
      <c r="D15" s="6">
        <v>8900</v>
      </c>
      <c r="E15" s="6">
        <v>0</v>
      </c>
      <c r="F15" s="6">
        <v>0</v>
      </c>
      <c r="G15" s="6">
        <v>0</v>
      </c>
      <c r="H15" s="6">
        <v>91135</v>
      </c>
      <c r="I15" s="6">
        <v>0</v>
      </c>
      <c r="J15" s="6">
        <v>0</v>
      </c>
      <c r="K15" s="8">
        <v>142600</v>
      </c>
      <c r="L15" s="8">
        <v>0</v>
      </c>
      <c r="M15" s="8">
        <v>0</v>
      </c>
      <c r="N15" s="8">
        <v>0</v>
      </c>
      <c r="O15" s="6">
        <v>1000</v>
      </c>
      <c r="P15" s="6">
        <v>142600</v>
      </c>
      <c r="Q15" s="6">
        <v>46300</v>
      </c>
      <c r="R15" s="6">
        <v>12050</v>
      </c>
      <c r="S15" s="6">
        <v>114800</v>
      </c>
      <c r="T15" s="6">
        <v>0</v>
      </c>
      <c r="U15" s="6">
        <v>0</v>
      </c>
      <c r="V15" s="7">
        <f t="shared" si="0"/>
        <v>564885</v>
      </c>
    </row>
    <row r="16" spans="2:24" ht="18.75" thickBot="1">
      <c r="B16" s="2">
        <v>44328</v>
      </c>
      <c r="C16" s="6">
        <v>1000</v>
      </c>
      <c r="D16" s="6">
        <v>8600</v>
      </c>
      <c r="E16" s="6">
        <v>0</v>
      </c>
      <c r="F16" s="6">
        <v>0</v>
      </c>
      <c r="G16" s="6">
        <v>0</v>
      </c>
      <c r="H16" s="6">
        <v>12240</v>
      </c>
      <c r="I16" s="6">
        <v>0</v>
      </c>
      <c r="J16" s="6">
        <v>0</v>
      </c>
      <c r="K16" s="8">
        <v>0</v>
      </c>
      <c r="L16" s="8">
        <v>0</v>
      </c>
      <c r="M16" s="8">
        <v>0</v>
      </c>
      <c r="N16" s="8">
        <v>0</v>
      </c>
      <c r="O16" s="6">
        <v>0</v>
      </c>
      <c r="P16" s="6">
        <v>54500</v>
      </c>
      <c r="Q16" s="6">
        <v>33481</v>
      </c>
      <c r="R16" s="6">
        <v>11300</v>
      </c>
      <c r="S16" s="6">
        <v>0</v>
      </c>
      <c r="T16" s="6">
        <v>0</v>
      </c>
      <c r="U16" s="6">
        <v>0</v>
      </c>
      <c r="V16" s="7">
        <f>+SUM(C16:U16)</f>
        <v>121121</v>
      </c>
    </row>
    <row r="17" spans="2:22" ht="18.75" thickBot="1">
      <c r="B17" s="2">
        <v>44329</v>
      </c>
      <c r="C17" s="6">
        <v>3000</v>
      </c>
      <c r="D17" s="6">
        <v>0</v>
      </c>
      <c r="E17" s="6">
        <v>0</v>
      </c>
      <c r="F17" s="6">
        <v>0</v>
      </c>
      <c r="G17" s="6">
        <v>0</v>
      </c>
      <c r="H17" s="6">
        <v>41490</v>
      </c>
      <c r="I17" s="6">
        <v>0</v>
      </c>
      <c r="J17" s="6">
        <v>0</v>
      </c>
      <c r="K17" s="8">
        <v>0</v>
      </c>
      <c r="L17" s="8">
        <v>0</v>
      </c>
      <c r="M17" s="8">
        <v>0</v>
      </c>
      <c r="N17" s="8">
        <v>0</v>
      </c>
      <c r="O17" s="6">
        <v>24640</v>
      </c>
      <c r="P17" s="6">
        <v>31500</v>
      </c>
      <c r="Q17" s="6">
        <v>40850</v>
      </c>
      <c r="R17" s="6">
        <v>1300</v>
      </c>
      <c r="S17" s="6">
        <v>126700</v>
      </c>
      <c r="T17" s="6">
        <v>0</v>
      </c>
      <c r="U17" s="6">
        <v>0</v>
      </c>
      <c r="V17" s="7">
        <f>+SUM(C17:U17)</f>
        <v>269480</v>
      </c>
    </row>
    <row r="18" spans="2:22" ht="18.75" thickBot="1">
      <c r="B18" s="2">
        <v>44333</v>
      </c>
      <c r="C18" s="6">
        <v>2500</v>
      </c>
      <c r="D18" s="6">
        <v>3000</v>
      </c>
      <c r="E18" s="6">
        <v>0</v>
      </c>
      <c r="F18" s="6">
        <v>0</v>
      </c>
      <c r="G18" s="6">
        <v>0</v>
      </c>
      <c r="H18" s="6">
        <v>100345</v>
      </c>
      <c r="I18" s="6">
        <v>0</v>
      </c>
      <c r="J18" s="6">
        <v>0</v>
      </c>
      <c r="K18" s="8">
        <v>0</v>
      </c>
      <c r="L18" s="8">
        <v>0</v>
      </c>
      <c r="M18" s="8">
        <v>0</v>
      </c>
      <c r="N18" s="8">
        <v>0</v>
      </c>
      <c r="O18" s="6">
        <v>21500</v>
      </c>
      <c r="P18" s="6">
        <v>62000</v>
      </c>
      <c r="Q18" s="4">
        <v>21652</v>
      </c>
      <c r="R18" s="4">
        <v>2300</v>
      </c>
      <c r="S18" s="4">
        <v>46200</v>
      </c>
      <c r="T18" s="4">
        <v>0</v>
      </c>
      <c r="U18" s="4">
        <v>0</v>
      </c>
      <c r="V18" s="7">
        <f t="shared" si="0"/>
        <v>259497</v>
      </c>
    </row>
    <row r="19" spans="2:22" ht="18.75" thickBot="1">
      <c r="B19" s="2">
        <v>44334</v>
      </c>
      <c r="C19" s="6">
        <v>3000</v>
      </c>
      <c r="D19" s="6">
        <v>0</v>
      </c>
      <c r="E19" s="6">
        <v>0</v>
      </c>
      <c r="F19" s="6">
        <v>0</v>
      </c>
      <c r="G19" s="6">
        <v>0</v>
      </c>
      <c r="H19" s="6">
        <v>30921</v>
      </c>
      <c r="I19" s="6">
        <v>0</v>
      </c>
      <c r="J19" s="6">
        <v>48750</v>
      </c>
      <c r="K19" s="8">
        <v>0</v>
      </c>
      <c r="L19" s="8">
        <v>0</v>
      </c>
      <c r="M19" s="8">
        <v>0</v>
      </c>
      <c r="N19" s="8">
        <v>0</v>
      </c>
      <c r="O19" s="6">
        <v>97500</v>
      </c>
      <c r="P19" s="6">
        <v>35000</v>
      </c>
      <c r="Q19" s="6">
        <v>19000</v>
      </c>
      <c r="R19" s="6">
        <v>300</v>
      </c>
      <c r="S19" s="6">
        <v>36300</v>
      </c>
      <c r="T19" s="6">
        <v>0</v>
      </c>
      <c r="U19" s="4">
        <v>0</v>
      </c>
      <c r="V19" s="7">
        <f>+SUM(C19:U20)</f>
        <v>580782</v>
      </c>
    </row>
    <row r="20" spans="2:22" ht="18.75" thickBot="1">
      <c r="B20" s="2">
        <v>44335</v>
      </c>
      <c r="C20" s="6">
        <v>2500</v>
      </c>
      <c r="D20" s="6">
        <v>0</v>
      </c>
      <c r="E20" s="6">
        <v>0</v>
      </c>
      <c r="F20" s="6">
        <v>0</v>
      </c>
      <c r="G20" s="6">
        <v>0</v>
      </c>
      <c r="H20" s="6">
        <v>32028</v>
      </c>
      <c r="I20" s="6">
        <v>0</v>
      </c>
      <c r="J20" s="6">
        <v>0</v>
      </c>
      <c r="K20" s="8">
        <v>149675</v>
      </c>
      <c r="L20" s="8">
        <v>0</v>
      </c>
      <c r="M20" s="8">
        <v>0</v>
      </c>
      <c r="N20" s="8">
        <v>0</v>
      </c>
      <c r="O20" s="6">
        <v>3500</v>
      </c>
      <c r="P20" s="6">
        <v>79000</v>
      </c>
      <c r="Q20" s="6">
        <v>18908</v>
      </c>
      <c r="R20" s="6">
        <v>1300</v>
      </c>
      <c r="S20" s="6">
        <v>23100</v>
      </c>
      <c r="T20" s="6">
        <v>0</v>
      </c>
      <c r="U20" s="4">
        <v>0</v>
      </c>
      <c r="V20" s="7">
        <f t="shared" si="0"/>
        <v>310011</v>
      </c>
    </row>
    <row r="21" spans="2:22" ht="18.75" thickBot="1">
      <c r="B21" s="2">
        <v>44336</v>
      </c>
      <c r="C21" s="6">
        <v>6000</v>
      </c>
      <c r="D21" s="6">
        <v>0</v>
      </c>
      <c r="E21" s="6">
        <v>0</v>
      </c>
      <c r="F21" s="6">
        <v>0</v>
      </c>
      <c r="G21" s="6">
        <v>0</v>
      </c>
      <c r="H21" s="6">
        <v>60616</v>
      </c>
      <c r="I21" s="6">
        <v>0</v>
      </c>
      <c r="J21" s="6">
        <v>0</v>
      </c>
      <c r="K21" s="8">
        <v>0</v>
      </c>
      <c r="L21" s="8">
        <v>0</v>
      </c>
      <c r="M21" s="8">
        <v>0</v>
      </c>
      <c r="N21" s="8">
        <v>0</v>
      </c>
      <c r="O21" s="6">
        <v>12000</v>
      </c>
      <c r="P21" s="6">
        <v>76000</v>
      </c>
      <c r="Q21" s="4">
        <v>27808</v>
      </c>
      <c r="R21" s="4">
        <v>900</v>
      </c>
      <c r="S21" s="4">
        <v>11200</v>
      </c>
      <c r="T21" s="4">
        <v>0</v>
      </c>
      <c r="U21" s="4">
        <v>0</v>
      </c>
      <c r="V21" s="7">
        <f t="shared" si="0"/>
        <v>194524</v>
      </c>
    </row>
    <row r="22" spans="2:22" ht="18.75" thickBot="1">
      <c r="B22" s="2">
        <v>44339</v>
      </c>
      <c r="C22" s="6">
        <v>1000</v>
      </c>
      <c r="D22" s="6">
        <v>21700</v>
      </c>
      <c r="E22" s="6">
        <v>0</v>
      </c>
      <c r="F22" s="6">
        <v>0</v>
      </c>
      <c r="G22" s="6">
        <v>0</v>
      </c>
      <c r="H22" s="6">
        <v>28500</v>
      </c>
      <c r="I22" s="6">
        <v>0</v>
      </c>
      <c r="J22" s="6">
        <v>0</v>
      </c>
      <c r="K22" s="8">
        <v>0</v>
      </c>
      <c r="L22" s="8">
        <v>0</v>
      </c>
      <c r="M22" s="8">
        <v>33200</v>
      </c>
      <c r="N22" s="8">
        <v>0</v>
      </c>
      <c r="O22" s="6">
        <v>93000</v>
      </c>
      <c r="P22" s="6">
        <v>84500</v>
      </c>
      <c r="Q22" s="4">
        <v>29900</v>
      </c>
      <c r="R22" s="4">
        <v>300</v>
      </c>
      <c r="S22" s="4">
        <v>6000</v>
      </c>
      <c r="T22" s="4">
        <v>0</v>
      </c>
      <c r="U22" s="4">
        <v>0</v>
      </c>
      <c r="V22" s="7">
        <f t="shared" si="0"/>
        <v>298100</v>
      </c>
    </row>
    <row r="23" spans="2:22" ht="18.75" thickBot="1">
      <c r="B23" s="2">
        <v>44340</v>
      </c>
      <c r="C23" s="4">
        <v>1000</v>
      </c>
      <c r="D23" s="4">
        <v>11600</v>
      </c>
      <c r="E23" s="4">
        <v>0</v>
      </c>
      <c r="F23" s="4">
        <v>0</v>
      </c>
      <c r="G23" s="4">
        <v>0</v>
      </c>
      <c r="H23" s="4">
        <v>41028</v>
      </c>
      <c r="I23" s="4">
        <v>0</v>
      </c>
      <c r="J23" s="4">
        <v>0</v>
      </c>
      <c r="K23" s="5">
        <v>0</v>
      </c>
      <c r="L23" s="5">
        <v>0</v>
      </c>
      <c r="M23" s="5">
        <v>0</v>
      </c>
      <c r="N23" s="5">
        <v>0</v>
      </c>
      <c r="O23" s="4">
        <v>33500</v>
      </c>
      <c r="P23" s="4">
        <v>44000</v>
      </c>
      <c r="Q23" s="4">
        <v>10507</v>
      </c>
      <c r="R23" s="4">
        <v>2300</v>
      </c>
      <c r="S23" s="4">
        <v>42100</v>
      </c>
      <c r="T23" s="4">
        <v>0</v>
      </c>
      <c r="U23" s="4">
        <v>0</v>
      </c>
      <c r="V23" s="7">
        <f t="shared" si="0"/>
        <v>186035</v>
      </c>
    </row>
    <row r="24" spans="2:22" ht="18.75" thickBot="1">
      <c r="B24" s="2">
        <v>44341</v>
      </c>
      <c r="C24" s="6">
        <v>500</v>
      </c>
      <c r="D24" s="6">
        <v>6000</v>
      </c>
      <c r="E24" s="6"/>
      <c r="F24" s="6">
        <v>0</v>
      </c>
      <c r="G24" s="6">
        <v>0</v>
      </c>
      <c r="H24" s="6">
        <v>57360</v>
      </c>
      <c r="I24" s="6">
        <v>0</v>
      </c>
      <c r="J24" s="6">
        <v>0</v>
      </c>
      <c r="K24" s="8">
        <v>0</v>
      </c>
      <c r="L24" s="8">
        <v>0</v>
      </c>
      <c r="M24" s="8">
        <v>0</v>
      </c>
      <c r="N24" s="8"/>
      <c r="O24" s="6">
        <v>0</v>
      </c>
      <c r="P24" s="6">
        <v>35000</v>
      </c>
      <c r="Q24" s="6">
        <v>16264</v>
      </c>
      <c r="R24" s="6">
        <v>1000</v>
      </c>
      <c r="S24" s="6">
        <v>43900</v>
      </c>
      <c r="T24" s="6">
        <v>0</v>
      </c>
      <c r="U24" s="4">
        <v>0</v>
      </c>
      <c r="V24" s="7">
        <f t="shared" si="0"/>
        <v>160024</v>
      </c>
    </row>
    <row r="25" spans="2:22" ht="18.75" thickBot="1">
      <c r="B25" s="2">
        <v>44342</v>
      </c>
      <c r="C25" s="4">
        <v>2000</v>
      </c>
      <c r="D25" s="4">
        <v>0</v>
      </c>
      <c r="E25" s="4"/>
      <c r="F25" s="4">
        <v>0</v>
      </c>
      <c r="G25" s="4">
        <v>0</v>
      </c>
      <c r="H25" s="4">
        <v>80597</v>
      </c>
      <c r="I25" s="4">
        <v>0</v>
      </c>
      <c r="J25" s="4">
        <v>0</v>
      </c>
      <c r="K25" s="5">
        <v>0</v>
      </c>
      <c r="L25" s="5"/>
      <c r="M25" s="5"/>
      <c r="N25" s="5"/>
      <c r="O25" s="4">
        <v>0</v>
      </c>
      <c r="P25" s="4">
        <v>60000</v>
      </c>
      <c r="Q25" s="4">
        <v>33646</v>
      </c>
      <c r="R25" s="4">
        <v>4050</v>
      </c>
      <c r="S25" s="4">
        <v>20700</v>
      </c>
      <c r="T25" s="4"/>
      <c r="U25" s="4"/>
      <c r="V25" s="7">
        <f t="shared" si="0"/>
        <v>200993</v>
      </c>
    </row>
    <row r="26" spans="2:22" ht="18.75" thickBot="1">
      <c r="B26" s="2">
        <v>44343</v>
      </c>
      <c r="C26" s="13">
        <v>13500</v>
      </c>
      <c r="D26" s="13">
        <v>3000</v>
      </c>
      <c r="E26" s="13"/>
      <c r="F26" s="13"/>
      <c r="G26" s="13"/>
      <c r="H26" s="13">
        <v>24039</v>
      </c>
      <c r="I26" s="13"/>
      <c r="J26" s="13"/>
      <c r="K26" s="14">
        <v>70450</v>
      </c>
      <c r="L26" s="14"/>
      <c r="M26" s="14">
        <v>12200</v>
      </c>
      <c r="N26" s="14"/>
      <c r="O26" s="13">
        <v>13500</v>
      </c>
      <c r="P26" s="13">
        <v>40000</v>
      </c>
      <c r="Q26" s="13">
        <v>41719</v>
      </c>
      <c r="R26" s="13">
        <v>6900</v>
      </c>
      <c r="S26" s="13">
        <v>56900</v>
      </c>
      <c r="T26" s="13"/>
      <c r="U26" s="13"/>
      <c r="V26" s="7"/>
    </row>
    <row r="27" spans="2:22" ht="18">
      <c r="B27" s="2">
        <v>44346</v>
      </c>
      <c r="C27" s="13">
        <v>14000</v>
      </c>
      <c r="D27" s="13">
        <v>7500</v>
      </c>
      <c r="E27" s="13"/>
      <c r="F27" s="13"/>
      <c r="G27" s="13">
        <v>0</v>
      </c>
      <c r="H27" s="13">
        <v>53429</v>
      </c>
      <c r="I27" s="13">
        <v>0</v>
      </c>
      <c r="J27" s="13">
        <v>48750</v>
      </c>
      <c r="K27" s="14">
        <v>0</v>
      </c>
      <c r="L27" s="14"/>
      <c r="M27" s="14">
        <v>0</v>
      </c>
      <c r="N27" s="14">
        <v>14000</v>
      </c>
      <c r="O27" s="13">
        <v>21000</v>
      </c>
      <c r="P27" s="13">
        <v>20000</v>
      </c>
      <c r="Q27" s="13">
        <v>69139</v>
      </c>
      <c r="R27" s="13">
        <v>8200</v>
      </c>
      <c r="S27" s="13">
        <v>44500</v>
      </c>
      <c r="T27" s="13"/>
      <c r="U27" s="13"/>
      <c r="V27" s="7">
        <f t="shared" si="0"/>
        <v>300518</v>
      </c>
    </row>
    <row r="28" spans="2:22" ht="18.75" thickBot="1">
      <c r="B28" s="19" t="s">
        <v>11</v>
      </c>
      <c r="C28" s="9">
        <f>SUM(C8:C27)</f>
        <v>88000</v>
      </c>
      <c r="D28" s="9">
        <f>SUM(D8:D27)</f>
        <v>149500</v>
      </c>
      <c r="E28" s="9">
        <f>SUM(E8:E25)</f>
        <v>0</v>
      </c>
      <c r="F28" s="9">
        <f>SUM(F8:F25)</f>
        <v>0</v>
      </c>
      <c r="G28" s="9"/>
      <c r="H28" s="9">
        <f>SUM(H8:H27)</f>
        <v>1073382</v>
      </c>
      <c r="I28" s="9">
        <f>SUM(I8:I25)</f>
        <v>0</v>
      </c>
      <c r="J28" s="9">
        <f>SUM(J8:J27)</f>
        <v>146250</v>
      </c>
      <c r="K28" s="9">
        <f>SUM(K8:K27)</f>
        <v>697005</v>
      </c>
      <c r="L28" s="9">
        <f>SUM(L8:L25)</f>
        <v>0</v>
      </c>
      <c r="M28" s="9">
        <f t="shared" ref="M28:S28" si="1">SUM(M8:M27)</f>
        <v>67300</v>
      </c>
      <c r="N28" s="9">
        <f t="shared" si="1"/>
        <v>14000</v>
      </c>
      <c r="O28" s="9">
        <f t="shared" si="1"/>
        <v>518140</v>
      </c>
      <c r="P28" s="9">
        <f t="shared" si="1"/>
        <v>1047600</v>
      </c>
      <c r="Q28" s="9">
        <f t="shared" si="1"/>
        <v>1169986</v>
      </c>
      <c r="R28" s="9">
        <f t="shared" si="1"/>
        <v>199450</v>
      </c>
      <c r="S28" s="9">
        <f t="shared" si="1"/>
        <v>977400</v>
      </c>
      <c r="T28" s="9"/>
      <c r="U28" s="9">
        <f>SUM(U8:U25)</f>
        <v>0</v>
      </c>
      <c r="V28" s="42">
        <f>SUM(V8:V25)</f>
        <v>5939598</v>
      </c>
    </row>
    <row r="30" spans="2:22" ht="18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 ht="18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</sheetData>
  <mergeCells count="17">
    <mergeCell ref="V6:V7"/>
    <mergeCell ref="B3:V4"/>
    <mergeCell ref="B6:B7"/>
    <mergeCell ref="C6:C7"/>
    <mergeCell ref="D6:D7"/>
    <mergeCell ref="H6:H7"/>
    <mergeCell ref="I6:I7"/>
    <mergeCell ref="J6:J7"/>
    <mergeCell ref="K6:N6"/>
    <mergeCell ref="O6:O7"/>
    <mergeCell ref="P6:P7"/>
    <mergeCell ref="G6:G7"/>
    <mergeCell ref="Q6:Q7"/>
    <mergeCell ref="R6:R7"/>
    <mergeCell ref="S6:S7"/>
    <mergeCell ref="T6:T7"/>
    <mergeCell ref="U6:U7"/>
  </mergeCells>
  <pageMargins left="0.7" right="0.7" top="0.75" bottom="0.75" header="0.3" footer="0.3"/>
  <pageSetup paperSize="9" scale="33" orientation="landscape" r:id="rId1"/>
  <ignoredErrors>
    <ignoredError sqref="H28" formula="1"/>
    <ignoredError sqref="V8:V11 V13 V15 V18 V27 V20:V2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X47"/>
  <sheetViews>
    <sheetView topLeftCell="K16" zoomScaleSheetLayoutView="49" workbookViewId="0">
      <selection activeCell="N30" sqref="N30"/>
    </sheetView>
  </sheetViews>
  <sheetFormatPr baseColWidth="10" defaultColWidth="11.42578125" defaultRowHeight="15"/>
  <cols>
    <col min="1" max="1" width="4" customWidth="1"/>
    <col min="2" max="2" width="15.85546875" customWidth="1"/>
    <col min="3" max="3" width="19" bestFit="1" customWidth="1"/>
    <col min="4" max="4" width="14.28515625" customWidth="1"/>
    <col min="5" max="5" width="18.140625" customWidth="1"/>
    <col min="6" max="6" width="13.85546875" customWidth="1"/>
    <col min="7" max="7" width="20.85546875" customWidth="1"/>
    <col min="8" max="9" width="18.28515625" customWidth="1"/>
    <col min="10" max="10" width="16.140625" bestFit="1" customWidth="1"/>
    <col min="11" max="11" width="13.140625" customWidth="1"/>
    <col min="12" max="12" width="17.28515625" customWidth="1"/>
    <col min="13" max="13" width="14.28515625" customWidth="1"/>
    <col min="14" max="14" width="14.5703125" bestFit="1" customWidth="1"/>
    <col min="15" max="15" width="16.28515625" bestFit="1" customWidth="1"/>
    <col min="16" max="16" width="20.28515625" customWidth="1"/>
    <col min="17" max="17" width="22.7109375" bestFit="1" customWidth="1"/>
    <col min="18" max="18" width="24.28515625" bestFit="1" customWidth="1"/>
    <col min="19" max="19" width="16.28515625" customWidth="1"/>
    <col min="20" max="20" width="24.28515625" customWidth="1"/>
    <col min="21" max="21" width="20.7109375" customWidth="1"/>
    <col min="22" max="22" width="20.140625" customWidth="1"/>
    <col min="24" max="24" width="11.7109375" bestFit="1" customWidth="1"/>
  </cols>
  <sheetData>
    <row r="3" spans="2:24">
      <c r="B3" s="119" t="s">
        <v>41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1" t="s">
        <v>12</v>
      </c>
      <c r="D6" s="122" t="s">
        <v>1</v>
      </c>
      <c r="E6" s="39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4" ht="50.25" thickBot="1">
      <c r="B7" s="120"/>
      <c r="C7" s="121"/>
      <c r="D7" s="121"/>
      <c r="E7" s="40" t="s">
        <v>13</v>
      </c>
      <c r="F7" s="40" t="s">
        <v>14</v>
      </c>
      <c r="G7" s="121"/>
      <c r="H7" s="121"/>
      <c r="I7" s="124"/>
      <c r="J7" s="121"/>
      <c r="K7" s="41" t="s">
        <v>6</v>
      </c>
      <c r="L7" s="41" t="s">
        <v>17</v>
      </c>
      <c r="M7" s="34" t="s">
        <v>7</v>
      </c>
      <c r="N7" s="41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44348</v>
      </c>
      <c r="C8" s="35">
        <v>2500</v>
      </c>
      <c r="D8" s="35">
        <v>1500</v>
      </c>
      <c r="E8" s="35">
        <v>0</v>
      </c>
      <c r="F8" s="35">
        <v>0</v>
      </c>
      <c r="G8" s="35">
        <v>0</v>
      </c>
      <c r="H8" s="35">
        <v>10387</v>
      </c>
      <c r="I8" s="35">
        <v>0</v>
      </c>
      <c r="J8" s="35">
        <v>0</v>
      </c>
      <c r="K8" s="36">
        <v>0</v>
      </c>
      <c r="L8" s="36"/>
      <c r="M8" s="36">
        <v>0</v>
      </c>
      <c r="N8" s="36">
        <v>0</v>
      </c>
      <c r="O8" s="35">
        <v>9500</v>
      </c>
      <c r="P8" s="35">
        <v>40000</v>
      </c>
      <c r="Q8" s="35">
        <v>85283</v>
      </c>
      <c r="R8" s="4">
        <v>15600</v>
      </c>
      <c r="S8" s="35">
        <v>44700</v>
      </c>
      <c r="T8" s="35"/>
      <c r="U8" s="35"/>
      <c r="V8" s="37">
        <f>+SUM(C8:U8)</f>
        <v>209470</v>
      </c>
      <c r="X8" s="10"/>
    </row>
    <row r="9" spans="2:24" ht="18.75" thickBot="1">
      <c r="B9" s="2">
        <v>44349</v>
      </c>
      <c r="C9" s="4">
        <v>2000</v>
      </c>
      <c r="D9" s="4">
        <v>10100</v>
      </c>
      <c r="E9" s="4">
        <v>0</v>
      </c>
      <c r="F9" s="4">
        <v>0</v>
      </c>
      <c r="G9" s="4">
        <v>0</v>
      </c>
      <c r="H9" s="4">
        <v>110553</v>
      </c>
      <c r="I9" s="4">
        <v>0</v>
      </c>
      <c r="J9" s="4">
        <v>0</v>
      </c>
      <c r="K9" s="5">
        <v>0</v>
      </c>
      <c r="L9" s="5">
        <v>0</v>
      </c>
      <c r="M9" s="5">
        <v>0</v>
      </c>
      <c r="N9" s="5">
        <v>0</v>
      </c>
      <c r="O9" s="4">
        <v>17000</v>
      </c>
      <c r="P9" s="6">
        <v>110000</v>
      </c>
      <c r="Q9" s="4">
        <v>98902</v>
      </c>
      <c r="R9" s="4">
        <v>10100</v>
      </c>
      <c r="S9" s="6">
        <v>28500</v>
      </c>
      <c r="T9" s="6">
        <v>0</v>
      </c>
      <c r="U9" s="6">
        <v>0</v>
      </c>
      <c r="V9" s="7">
        <f t="shared" ref="V9:V25" si="0">+SUM(C9:U9)</f>
        <v>387155</v>
      </c>
    </row>
    <row r="10" spans="2:24" ht="18.75" thickBot="1">
      <c r="B10" s="2">
        <v>44350</v>
      </c>
      <c r="C10" s="6">
        <v>7500</v>
      </c>
      <c r="D10" s="6">
        <v>11400</v>
      </c>
      <c r="E10" s="6">
        <v>0</v>
      </c>
      <c r="F10" s="6">
        <v>0</v>
      </c>
      <c r="G10" s="6">
        <v>0</v>
      </c>
      <c r="H10" s="6">
        <v>21027</v>
      </c>
      <c r="I10" s="6">
        <v>0</v>
      </c>
      <c r="J10" s="6">
        <v>0</v>
      </c>
      <c r="K10" s="8">
        <v>0</v>
      </c>
      <c r="L10" s="8"/>
      <c r="M10" s="8">
        <v>0</v>
      </c>
      <c r="N10" s="8">
        <v>0</v>
      </c>
      <c r="O10" s="6">
        <v>9000</v>
      </c>
      <c r="P10" s="6">
        <v>20000</v>
      </c>
      <c r="Q10" s="4">
        <v>103860</v>
      </c>
      <c r="R10" s="4">
        <v>39900</v>
      </c>
      <c r="S10" s="4">
        <v>40700</v>
      </c>
      <c r="T10" s="4"/>
      <c r="U10" s="4"/>
      <c r="V10" s="7">
        <f t="shared" si="0"/>
        <v>253387</v>
      </c>
      <c r="X10" s="10"/>
    </row>
    <row r="11" spans="2:24" ht="18.75" thickBot="1">
      <c r="B11" s="2">
        <v>44353</v>
      </c>
      <c r="C11" s="4">
        <v>2500</v>
      </c>
      <c r="D11" s="4">
        <v>3000</v>
      </c>
      <c r="E11" s="4">
        <v>0</v>
      </c>
      <c r="F11" s="4">
        <v>0</v>
      </c>
      <c r="G11" s="4">
        <v>0</v>
      </c>
      <c r="H11" s="4">
        <v>24588</v>
      </c>
      <c r="I11" s="4">
        <v>0</v>
      </c>
      <c r="J11" s="4">
        <v>0</v>
      </c>
      <c r="K11" s="5">
        <v>132480</v>
      </c>
      <c r="L11" s="5">
        <v>0</v>
      </c>
      <c r="M11" s="5">
        <v>0</v>
      </c>
      <c r="N11" s="5">
        <v>0</v>
      </c>
      <c r="O11" s="4">
        <v>0</v>
      </c>
      <c r="P11" s="4">
        <v>60000</v>
      </c>
      <c r="Q11" s="4">
        <v>67027</v>
      </c>
      <c r="R11" s="4">
        <v>8400</v>
      </c>
      <c r="S11" s="4">
        <v>88200</v>
      </c>
      <c r="T11" s="4"/>
      <c r="U11" s="4"/>
      <c r="V11" s="7">
        <f t="shared" si="0"/>
        <v>386195</v>
      </c>
      <c r="X11" s="10"/>
    </row>
    <row r="12" spans="2:24" ht="18.75" thickBot="1">
      <c r="B12" s="2">
        <v>44354</v>
      </c>
      <c r="C12" s="4">
        <v>5000</v>
      </c>
      <c r="D12" s="4">
        <v>3000</v>
      </c>
      <c r="E12" s="4">
        <v>0</v>
      </c>
      <c r="F12" s="4">
        <v>0</v>
      </c>
      <c r="G12" s="4">
        <v>0</v>
      </c>
      <c r="H12" s="4">
        <v>63869</v>
      </c>
      <c r="I12" s="4">
        <v>0</v>
      </c>
      <c r="J12" s="4">
        <v>0</v>
      </c>
      <c r="K12" s="5"/>
      <c r="L12" s="5">
        <v>0</v>
      </c>
      <c r="M12" s="5"/>
      <c r="N12" s="5">
        <v>0</v>
      </c>
      <c r="O12" s="4">
        <v>0</v>
      </c>
      <c r="P12" s="4">
        <v>30000</v>
      </c>
      <c r="Q12" s="4">
        <v>114276</v>
      </c>
      <c r="R12" s="4">
        <v>18200</v>
      </c>
      <c r="S12" s="6">
        <v>125800</v>
      </c>
      <c r="T12" s="6"/>
      <c r="U12" s="6"/>
      <c r="V12" s="7">
        <f t="shared" si="0"/>
        <v>360145</v>
      </c>
    </row>
    <row r="13" spans="2:24" ht="18.75" thickBot="1">
      <c r="B13" s="2">
        <v>44355</v>
      </c>
      <c r="C13" s="6">
        <v>5000</v>
      </c>
      <c r="D13" s="6">
        <v>11600</v>
      </c>
      <c r="E13" s="6">
        <v>0</v>
      </c>
      <c r="F13" s="6">
        <v>0</v>
      </c>
      <c r="G13" s="6">
        <v>0</v>
      </c>
      <c r="H13" s="6">
        <v>60045</v>
      </c>
      <c r="I13" s="6">
        <v>0</v>
      </c>
      <c r="J13" s="6">
        <v>0</v>
      </c>
      <c r="K13" s="8">
        <v>0</v>
      </c>
      <c r="L13" s="8"/>
      <c r="M13" s="8">
        <v>0</v>
      </c>
      <c r="N13" s="8">
        <v>0</v>
      </c>
      <c r="O13" s="6">
        <v>0</v>
      </c>
      <c r="P13" s="6">
        <v>20000</v>
      </c>
      <c r="Q13" s="6">
        <v>74269</v>
      </c>
      <c r="R13" s="6">
        <v>7500</v>
      </c>
      <c r="S13" s="6">
        <v>150600</v>
      </c>
      <c r="T13" s="6"/>
      <c r="U13" s="6"/>
      <c r="V13" s="7">
        <f t="shared" si="0"/>
        <v>329014</v>
      </c>
    </row>
    <row r="14" spans="2:24" ht="18.75" thickBot="1">
      <c r="B14" s="2">
        <v>44356</v>
      </c>
      <c r="C14" s="4">
        <v>3000</v>
      </c>
      <c r="D14" s="4">
        <v>11700</v>
      </c>
      <c r="E14" s="4">
        <v>0</v>
      </c>
      <c r="F14" s="4">
        <v>0</v>
      </c>
      <c r="G14" s="4">
        <v>0</v>
      </c>
      <c r="H14" s="4">
        <v>13527</v>
      </c>
      <c r="I14" s="4">
        <v>0</v>
      </c>
      <c r="J14" s="4">
        <v>0</v>
      </c>
      <c r="K14" s="5">
        <v>0</v>
      </c>
      <c r="L14" s="5"/>
      <c r="M14" s="5"/>
      <c r="N14" s="5"/>
      <c r="O14" s="4">
        <v>0</v>
      </c>
      <c r="P14" s="4">
        <v>20000</v>
      </c>
      <c r="Q14" s="4">
        <v>85192</v>
      </c>
      <c r="R14" s="4">
        <v>6750</v>
      </c>
      <c r="S14" s="4">
        <v>23700</v>
      </c>
      <c r="T14" s="4"/>
      <c r="U14" s="4"/>
      <c r="V14" s="7">
        <f t="shared" si="0"/>
        <v>163869</v>
      </c>
    </row>
    <row r="15" spans="2:24" ht="18.75" thickBot="1">
      <c r="B15" s="2">
        <v>44357</v>
      </c>
      <c r="C15" s="6">
        <v>2000</v>
      </c>
      <c r="D15" s="6">
        <v>10100</v>
      </c>
      <c r="E15" s="6">
        <v>0</v>
      </c>
      <c r="F15" s="6">
        <v>0</v>
      </c>
      <c r="G15" s="6">
        <v>0</v>
      </c>
      <c r="H15" s="6">
        <v>113328</v>
      </c>
      <c r="I15" s="6">
        <v>0</v>
      </c>
      <c r="J15" s="6">
        <v>0</v>
      </c>
      <c r="K15" s="8">
        <v>0</v>
      </c>
      <c r="L15" s="8"/>
      <c r="M15" s="8"/>
      <c r="N15" s="8"/>
      <c r="O15" s="6">
        <v>230500</v>
      </c>
      <c r="P15" s="6">
        <v>30000</v>
      </c>
      <c r="Q15" s="6">
        <v>76762</v>
      </c>
      <c r="R15" s="6">
        <v>38250</v>
      </c>
      <c r="S15" s="6">
        <v>41200</v>
      </c>
      <c r="T15" s="6"/>
      <c r="U15" s="4"/>
      <c r="V15" s="7">
        <f t="shared" si="0"/>
        <v>542140</v>
      </c>
    </row>
    <row r="16" spans="2:24" ht="18.75" thickBot="1">
      <c r="B16" s="2">
        <v>44360</v>
      </c>
      <c r="C16" s="6">
        <v>5000</v>
      </c>
      <c r="D16" s="6">
        <v>3000</v>
      </c>
      <c r="E16" s="6">
        <v>0</v>
      </c>
      <c r="F16" s="6"/>
      <c r="G16" s="6"/>
      <c r="H16" s="6">
        <v>94611</v>
      </c>
      <c r="I16" s="6"/>
      <c r="J16" s="6"/>
      <c r="K16" s="8">
        <v>0</v>
      </c>
      <c r="L16" s="8"/>
      <c r="M16" s="8"/>
      <c r="N16" s="8">
        <v>0</v>
      </c>
      <c r="O16" s="6">
        <v>26500</v>
      </c>
      <c r="P16" s="6">
        <v>83000</v>
      </c>
      <c r="Q16" s="4">
        <v>39100</v>
      </c>
      <c r="R16" s="4">
        <v>4950</v>
      </c>
      <c r="S16" s="4">
        <v>25300</v>
      </c>
      <c r="T16" s="4"/>
      <c r="U16" s="4"/>
      <c r="V16" s="7">
        <f t="shared" si="0"/>
        <v>281461</v>
      </c>
    </row>
    <row r="17" spans="2:22" ht="18.75" thickBot="1">
      <c r="B17" s="2">
        <v>44361</v>
      </c>
      <c r="C17" s="4">
        <v>27000</v>
      </c>
      <c r="D17" s="4">
        <v>3000</v>
      </c>
      <c r="E17" s="4"/>
      <c r="F17" s="4">
        <v>0</v>
      </c>
      <c r="G17" s="4">
        <v>0</v>
      </c>
      <c r="H17" s="4">
        <v>68961</v>
      </c>
      <c r="I17" s="4"/>
      <c r="J17" s="4"/>
      <c r="K17" s="5"/>
      <c r="L17" s="5"/>
      <c r="M17" s="5"/>
      <c r="N17" s="5"/>
      <c r="O17" s="4">
        <v>32000</v>
      </c>
      <c r="P17" s="4">
        <v>55000</v>
      </c>
      <c r="Q17" s="4">
        <v>41800</v>
      </c>
      <c r="R17" s="4">
        <v>2600</v>
      </c>
      <c r="S17" s="4">
        <v>41200</v>
      </c>
      <c r="T17" s="4"/>
      <c r="U17" s="4"/>
      <c r="V17" s="7">
        <f t="shared" si="0"/>
        <v>271561</v>
      </c>
    </row>
    <row r="18" spans="2:22" ht="18.75" thickBot="1">
      <c r="B18" s="2">
        <v>44362</v>
      </c>
      <c r="C18" s="6">
        <v>4500</v>
      </c>
      <c r="D18" s="6">
        <v>21500</v>
      </c>
      <c r="E18" s="6"/>
      <c r="F18" s="6"/>
      <c r="G18" s="6"/>
      <c r="H18" s="6">
        <v>39211</v>
      </c>
      <c r="I18" s="6"/>
      <c r="J18" s="6"/>
      <c r="K18" s="8"/>
      <c r="L18" s="8"/>
      <c r="M18" s="8"/>
      <c r="N18" s="8"/>
      <c r="O18" s="6">
        <v>15650</v>
      </c>
      <c r="P18" s="6">
        <v>0</v>
      </c>
      <c r="Q18" s="6">
        <v>52983</v>
      </c>
      <c r="R18" s="6">
        <v>16900</v>
      </c>
      <c r="S18" s="6">
        <v>20000</v>
      </c>
      <c r="T18" s="6"/>
      <c r="U18" s="4"/>
      <c r="V18" s="7">
        <f t="shared" si="0"/>
        <v>170744</v>
      </c>
    </row>
    <row r="19" spans="2:22" ht="18.75" thickBot="1">
      <c r="B19" s="2">
        <v>44363</v>
      </c>
      <c r="C19" s="4">
        <v>7500</v>
      </c>
      <c r="D19" s="4">
        <v>0</v>
      </c>
      <c r="E19" s="4"/>
      <c r="F19" s="4"/>
      <c r="G19" s="4"/>
      <c r="H19" s="4">
        <v>81571</v>
      </c>
      <c r="I19" s="4"/>
      <c r="J19" s="4"/>
      <c r="K19" s="5">
        <v>78215</v>
      </c>
      <c r="L19" s="5"/>
      <c r="M19" s="5">
        <v>24150</v>
      </c>
      <c r="N19" s="5"/>
      <c r="O19" s="4">
        <v>13000</v>
      </c>
      <c r="P19" s="4">
        <v>10000</v>
      </c>
      <c r="Q19" s="4">
        <v>27988</v>
      </c>
      <c r="R19" s="4">
        <v>4300</v>
      </c>
      <c r="S19" s="4">
        <v>38500</v>
      </c>
      <c r="T19" s="4"/>
      <c r="U19" s="4"/>
      <c r="V19" s="7">
        <f t="shared" si="0"/>
        <v>285224</v>
      </c>
    </row>
    <row r="20" spans="2:22" ht="18.75" thickBot="1">
      <c r="B20" s="2">
        <v>44364</v>
      </c>
      <c r="C20" s="13">
        <v>5500</v>
      </c>
      <c r="D20" s="13">
        <v>0</v>
      </c>
      <c r="E20" s="13"/>
      <c r="F20" s="13"/>
      <c r="G20" s="13">
        <v>0</v>
      </c>
      <c r="H20" s="13">
        <v>32519</v>
      </c>
      <c r="I20" s="13"/>
      <c r="J20" s="13">
        <v>0</v>
      </c>
      <c r="K20" s="14">
        <v>0</v>
      </c>
      <c r="L20" s="14"/>
      <c r="M20" s="14">
        <v>0</v>
      </c>
      <c r="N20" s="14"/>
      <c r="O20" s="13">
        <v>26500</v>
      </c>
      <c r="P20" s="13">
        <v>100000</v>
      </c>
      <c r="Q20" s="13">
        <v>21925</v>
      </c>
      <c r="R20" s="13">
        <v>3200</v>
      </c>
      <c r="S20" s="13">
        <v>130600</v>
      </c>
      <c r="T20" s="13"/>
      <c r="U20" s="13"/>
      <c r="V20" s="7">
        <f t="shared" si="0"/>
        <v>320244</v>
      </c>
    </row>
    <row r="21" spans="2:22" ht="18.75" thickBot="1">
      <c r="B21" s="2">
        <v>44367</v>
      </c>
      <c r="C21" s="13">
        <v>2000</v>
      </c>
      <c r="D21" s="13">
        <v>10100</v>
      </c>
      <c r="E21" s="13"/>
      <c r="F21" s="13"/>
      <c r="G21" s="13"/>
      <c r="H21" s="13">
        <v>88235</v>
      </c>
      <c r="I21" s="13"/>
      <c r="J21" s="13"/>
      <c r="K21" s="14">
        <v>0</v>
      </c>
      <c r="L21" s="14"/>
      <c r="M21" s="14"/>
      <c r="N21" s="14"/>
      <c r="O21" s="13">
        <v>40000</v>
      </c>
      <c r="P21" s="13">
        <v>45000</v>
      </c>
      <c r="Q21" s="13">
        <v>38750</v>
      </c>
      <c r="R21" s="13">
        <v>1900</v>
      </c>
      <c r="S21" s="13">
        <v>42400</v>
      </c>
      <c r="T21" s="13"/>
      <c r="U21" s="13"/>
      <c r="V21" s="7">
        <f t="shared" si="0"/>
        <v>268385</v>
      </c>
    </row>
    <row r="22" spans="2:22" ht="18.75" thickBot="1">
      <c r="B22" s="2">
        <v>44368</v>
      </c>
      <c r="C22" s="13">
        <v>2500</v>
      </c>
      <c r="D22" s="13">
        <v>0</v>
      </c>
      <c r="E22" s="13"/>
      <c r="F22" s="13"/>
      <c r="G22" s="13"/>
      <c r="H22" s="13">
        <v>92660</v>
      </c>
      <c r="I22" s="13"/>
      <c r="J22" s="13">
        <v>58900</v>
      </c>
      <c r="K22" s="14"/>
      <c r="L22" s="14"/>
      <c r="M22" s="14"/>
      <c r="N22" s="14"/>
      <c r="O22" s="13">
        <v>1000</v>
      </c>
      <c r="P22" s="13">
        <v>55000</v>
      </c>
      <c r="Q22" s="13">
        <v>9000</v>
      </c>
      <c r="R22" s="13">
        <v>300</v>
      </c>
      <c r="S22" s="13">
        <v>64800</v>
      </c>
      <c r="T22" s="13"/>
      <c r="U22" s="13"/>
      <c r="V22" s="7">
        <f t="shared" si="0"/>
        <v>284160</v>
      </c>
    </row>
    <row r="23" spans="2:22" ht="18.75" thickBot="1">
      <c r="B23" s="2">
        <v>44369</v>
      </c>
      <c r="C23" s="13">
        <v>4000</v>
      </c>
      <c r="D23" s="13">
        <v>8600</v>
      </c>
      <c r="E23" s="13"/>
      <c r="F23" s="13"/>
      <c r="G23" s="13"/>
      <c r="H23" s="13">
        <v>50281</v>
      </c>
      <c r="I23" s="13"/>
      <c r="J23" s="13"/>
      <c r="K23" s="14"/>
      <c r="L23" s="14"/>
      <c r="M23" s="14"/>
      <c r="N23" s="14"/>
      <c r="O23" s="13">
        <v>0</v>
      </c>
      <c r="P23" s="13">
        <v>120000</v>
      </c>
      <c r="Q23" s="13">
        <v>50579</v>
      </c>
      <c r="R23" s="13">
        <v>300</v>
      </c>
      <c r="S23" s="13">
        <v>24100</v>
      </c>
      <c r="T23" s="13"/>
      <c r="U23" s="13"/>
      <c r="V23" s="7">
        <f t="shared" si="0"/>
        <v>257860</v>
      </c>
    </row>
    <row r="24" spans="2:22" ht="18.75" thickBot="1">
      <c r="B24" s="2">
        <v>44370</v>
      </c>
      <c r="C24" s="13">
        <v>4500</v>
      </c>
      <c r="D24" s="13">
        <v>6000</v>
      </c>
      <c r="E24" s="13"/>
      <c r="F24" s="13"/>
      <c r="G24" s="13"/>
      <c r="H24" s="13">
        <v>105405</v>
      </c>
      <c r="I24" s="13"/>
      <c r="J24" s="13"/>
      <c r="K24" s="14"/>
      <c r="L24" s="14"/>
      <c r="M24" s="14"/>
      <c r="N24" s="14"/>
      <c r="O24" s="13">
        <v>11000</v>
      </c>
      <c r="P24" s="13">
        <v>95000</v>
      </c>
      <c r="Q24" s="13">
        <v>19050</v>
      </c>
      <c r="R24" s="13">
        <v>8850</v>
      </c>
      <c r="S24" s="13">
        <v>31700</v>
      </c>
      <c r="T24" s="13"/>
      <c r="U24" s="13"/>
      <c r="V24" s="7">
        <f t="shared" si="0"/>
        <v>281505</v>
      </c>
    </row>
    <row r="25" spans="2:22" ht="18.75" thickBot="1">
      <c r="B25" s="2">
        <v>44371</v>
      </c>
      <c r="C25" s="13">
        <v>1000</v>
      </c>
      <c r="D25" s="13">
        <v>3000</v>
      </c>
      <c r="E25" s="13"/>
      <c r="F25" s="13"/>
      <c r="G25" s="13"/>
      <c r="H25" s="13">
        <v>80017</v>
      </c>
      <c r="I25" s="13"/>
      <c r="J25" s="13"/>
      <c r="K25" s="14"/>
      <c r="L25" s="14"/>
      <c r="M25" s="14"/>
      <c r="N25" s="14"/>
      <c r="O25" s="13">
        <v>77500</v>
      </c>
      <c r="P25" s="13">
        <v>25000</v>
      </c>
      <c r="Q25" s="13">
        <v>45833</v>
      </c>
      <c r="R25" s="13">
        <v>21850</v>
      </c>
      <c r="S25" s="13">
        <v>48000</v>
      </c>
      <c r="T25" s="13"/>
      <c r="U25" s="13"/>
      <c r="V25" s="7">
        <f t="shared" si="0"/>
        <v>302200</v>
      </c>
    </row>
    <row r="26" spans="2:22" ht="18.75" thickBot="1">
      <c r="B26" s="2">
        <v>44372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4">
        <v>0</v>
      </c>
      <c r="L26" s="14">
        <v>0</v>
      </c>
      <c r="M26" s="14">
        <v>0</v>
      </c>
      <c r="N26" s="14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7">
        <v>0</v>
      </c>
    </row>
    <row r="27" spans="2:22" ht="18.75" thickBot="1">
      <c r="B27" s="2">
        <v>44373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/>
      <c r="K27" s="14">
        <v>0</v>
      </c>
      <c r="L27" s="14">
        <v>0</v>
      </c>
      <c r="M27" s="14">
        <v>0</v>
      </c>
      <c r="N27" s="14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7">
        <v>0</v>
      </c>
    </row>
    <row r="28" spans="2:22" ht="18.75" thickBot="1">
      <c r="B28" s="2">
        <v>44374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4">
        <v>0</v>
      </c>
      <c r="L28" s="14">
        <v>0</v>
      </c>
      <c r="M28" s="14">
        <v>0</v>
      </c>
      <c r="N28" s="14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7">
        <v>0</v>
      </c>
    </row>
    <row r="29" spans="2:22" ht="18.75" thickBot="1">
      <c r="B29" s="2">
        <v>44375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4">
        <v>0</v>
      </c>
      <c r="L29" s="14">
        <v>0</v>
      </c>
      <c r="M29" s="14">
        <v>0</v>
      </c>
      <c r="N29" s="14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7">
        <v>0</v>
      </c>
    </row>
    <row r="30" spans="2:22" ht="18.75" thickBot="1">
      <c r="B30" s="2">
        <v>44376</v>
      </c>
      <c r="C30" s="13">
        <v>1500</v>
      </c>
      <c r="D30" s="13">
        <v>3000</v>
      </c>
      <c r="E30" s="13"/>
      <c r="F30" s="13"/>
      <c r="G30" s="13"/>
      <c r="H30" s="13">
        <v>57231</v>
      </c>
      <c r="I30" s="13"/>
      <c r="J30" s="13"/>
      <c r="K30" s="14"/>
      <c r="L30" s="14"/>
      <c r="M30" s="14"/>
      <c r="N30" s="14"/>
      <c r="O30" s="13">
        <v>21000</v>
      </c>
      <c r="P30" s="13">
        <v>10000</v>
      </c>
      <c r="Q30" s="13">
        <v>86676</v>
      </c>
      <c r="R30" s="13">
        <v>5900</v>
      </c>
      <c r="S30" s="13">
        <v>43900</v>
      </c>
      <c r="T30" s="13"/>
      <c r="U30" s="13"/>
      <c r="V30" s="7"/>
    </row>
    <row r="31" spans="2:22" ht="18">
      <c r="B31" s="2">
        <v>44377</v>
      </c>
      <c r="C31" s="13">
        <v>4500</v>
      </c>
      <c r="D31" s="13">
        <v>8600</v>
      </c>
      <c r="E31" s="13">
        <v>41100</v>
      </c>
      <c r="F31" s="13">
        <v>0</v>
      </c>
      <c r="G31" s="13">
        <v>0</v>
      </c>
      <c r="H31" s="13">
        <v>111628</v>
      </c>
      <c r="I31" s="13">
        <v>0</v>
      </c>
      <c r="J31" s="13">
        <v>0</v>
      </c>
      <c r="K31" s="14">
        <v>274520</v>
      </c>
      <c r="L31" s="14"/>
      <c r="M31" s="14">
        <v>24900</v>
      </c>
      <c r="N31" s="14">
        <v>7980</v>
      </c>
      <c r="O31" s="13">
        <v>0</v>
      </c>
      <c r="P31" s="13">
        <v>30000</v>
      </c>
      <c r="Q31" s="13">
        <v>81073</v>
      </c>
      <c r="R31" s="13">
        <v>32950</v>
      </c>
      <c r="S31" s="13">
        <v>56800</v>
      </c>
      <c r="T31" s="13"/>
      <c r="U31" s="13"/>
      <c r="V31" s="7"/>
    </row>
    <row r="32" spans="2:22" ht="18.75" thickBot="1">
      <c r="B32" s="19" t="s">
        <v>11</v>
      </c>
      <c r="C32" s="9">
        <f t="shared" ref="C32:V32" si="1">SUM(C8:C31)</f>
        <v>99000</v>
      </c>
      <c r="D32" s="9">
        <f t="shared" si="1"/>
        <v>129200</v>
      </c>
      <c r="E32" s="9">
        <f t="shared" si="1"/>
        <v>41100</v>
      </c>
      <c r="F32" s="9">
        <f t="shared" si="1"/>
        <v>0</v>
      </c>
      <c r="G32" s="9">
        <f t="shared" si="1"/>
        <v>0</v>
      </c>
      <c r="H32" s="9">
        <f t="shared" si="1"/>
        <v>1319654</v>
      </c>
      <c r="I32" s="9">
        <f t="shared" si="1"/>
        <v>0</v>
      </c>
      <c r="J32" s="9">
        <f t="shared" si="1"/>
        <v>58900</v>
      </c>
      <c r="K32" s="9">
        <f t="shared" si="1"/>
        <v>485215</v>
      </c>
      <c r="L32" s="9">
        <f t="shared" si="1"/>
        <v>0</v>
      </c>
      <c r="M32" s="9">
        <f t="shared" si="1"/>
        <v>49050</v>
      </c>
      <c r="N32" s="9">
        <f t="shared" si="1"/>
        <v>7980</v>
      </c>
      <c r="O32" s="9">
        <f t="shared" si="1"/>
        <v>530150</v>
      </c>
      <c r="P32" s="9">
        <f t="shared" si="1"/>
        <v>958000</v>
      </c>
      <c r="Q32" s="9">
        <f t="shared" si="1"/>
        <v>1220328</v>
      </c>
      <c r="R32" s="9">
        <f t="shared" si="1"/>
        <v>248700</v>
      </c>
      <c r="S32" s="9">
        <f t="shared" si="1"/>
        <v>1110700</v>
      </c>
      <c r="T32" s="9">
        <f t="shared" si="1"/>
        <v>0</v>
      </c>
      <c r="U32" s="9">
        <f t="shared" si="1"/>
        <v>0</v>
      </c>
      <c r="V32" s="42">
        <f t="shared" si="1"/>
        <v>5354719</v>
      </c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3:22" ht="18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3:22" ht="18"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3:22" ht="18"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</sheetData>
  <mergeCells count="17">
    <mergeCell ref="V6:V7"/>
    <mergeCell ref="B3:V4"/>
    <mergeCell ref="B6:B7"/>
    <mergeCell ref="C6:C7"/>
    <mergeCell ref="D6:D7"/>
    <mergeCell ref="H6:H7"/>
    <mergeCell ref="I6:I7"/>
    <mergeCell ref="J6:J7"/>
    <mergeCell ref="K6:N6"/>
    <mergeCell ref="O6:O7"/>
    <mergeCell ref="P6:P7"/>
    <mergeCell ref="G6:G7"/>
    <mergeCell ref="Q6:Q7"/>
    <mergeCell ref="R6:R7"/>
    <mergeCell ref="S6:S7"/>
    <mergeCell ref="T6:T7"/>
    <mergeCell ref="U6:U7"/>
  </mergeCells>
  <pageMargins left="0.7" right="0.7" top="0.75" bottom="0.75" header="0.3" footer="0.3"/>
  <pageSetup paperSize="9" scale="32" orientation="landscape" r:id="rId1"/>
  <ignoredErrors>
    <ignoredError sqref="V9:V14 V15 V16:V23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X41"/>
  <sheetViews>
    <sheetView tabSelected="1" view="pageBreakPreview" zoomScale="60" workbookViewId="0">
      <selection activeCell="N25" sqref="N25"/>
    </sheetView>
  </sheetViews>
  <sheetFormatPr baseColWidth="10" defaultColWidth="11.42578125" defaultRowHeight="15"/>
  <cols>
    <col min="1" max="1" width="4" customWidth="1"/>
    <col min="2" max="2" width="15" customWidth="1"/>
    <col min="3" max="3" width="15.140625" customWidth="1"/>
    <col min="4" max="4" width="17" customWidth="1"/>
    <col min="5" max="5" width="13.42578125" customWidth="1"/>
    <col min="6" max="6" width="13.85546875" customWidth="1"/>
    <col min="7" max="7" width="19.28515625" customWidth="1"/>
    <col min="8" max="8" width="18.42578125" customWidth="1"/>
    <col min="9" max="9" width="14.140625" customWidth="1"/>
    <col min="10" max="10" width="19.5703125" customWidth="1"/>
    <col min="11" max="11" width="13.140625" customWidth="1"/>
    <col min="12" max="12" width="17.28515625" customWidth="1"/>
    <col min="13" max="13" width="14.28515625" customWidth="1"/>
    <col min="14" max="14" width="14.42578125" bestFit="1" customWidth="1"/>
    <col min="15" max="15" width="16.42578125" customWidth="1"/>
    <col min="16" max="16" width="20.7109375" customWidth="1"/>
    <col min="17" max="17" width="20.140625" customWidth="1"/>
    <col min="18" max="18" width="19" customWidth="1"/>
    <col min="19" max="19" width="17.85546875" customWidth="1"/>
    <col min="20" max="20" width="12.42578125" customWidth="1"/>
    <col min="21" max="21" width="18.5703125" customWidth="1"/>
    <col min="22" max="22" width="26.5703125" customWidth="1"/>
    <col min="24" max="24" width="11.7109375" bestFit="1" customWidth="1"/>
  </cols>
  <sheetData>
    <row r="3" spans="2:24">
      <c r="B3" s="119" t="s">
        <v>42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4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4" ht="15.75" thickBo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4" ht="17.25" thickBot="1">
      <c r="B6" s="120" t="s">
        <v>0</v>
      </c>
      <c r="C6" s="121" t="s">
        <v>12</v>
      </c>
      <c r="D6" s="122" t="s">
        <v>1</v>
      </c>
      <c r="E6" s="39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22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4" ht="50.25" thickBot="1">
      <c r="B7" s="120"/>
      <c r="C7" s="121"/>
      <c r="D7" s="121"/>
      <c r="E7" s="40" t="s">
        <v>13</v>
      </c>
      <c r="F7" s="40" t="s">
        <v>14</v>
      </c>
      <c r="G7" s="121"/>
      <c r="H7" s="121"/>
      <c r="I7" s="124"/>
      <c r="J7" s="121"/>
      <c r="K7" s="41" t="s">
        <v>6</v>
      </c>
      <c r="L7" s="41" t="s">
        <v>17</v>
      </c>
      <c r="M7" s="34" t="s">
        <v>7</v>
      </c>
      <c r="N7" s="41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4" ht="18.75" thickBot="1">
      <c r="B8" s="2">
        <v>44378</v>
      </c>
      <c r="C8" s="35">
        <v>3000</v>
      </c>
      <c r="D8" s="35">
        <v>11600</v>
      </c>
      <c r="E8" s="35">
        <v>0</v>
      </c>
      <c r="F8" s="35">
        <v>0</v>
      </c>
      <c r="G8" s="35">
        <v>0</v>
      </c>
      <c r="H8" s="35">
        <v>9000</v>
      </c>
      <c r="I8" s="35"/>
      <c r="J8" s="35">
        <v>0</v>
      </c>
      <c r="K8" s="36">
        <v>0</v>
      </c>
      <c r="L8" s="36"/>
      <c r="M8" s="36">
        <v>0</v>
      </c>
      <c r="N8" s="36">
        <v>0</v>
      </c>
      <c r="O8" s="35">
        <v>0</v>
      </c>
      <c r="P8" s="35">
        <v>40000</v>
      </c>
      <c r="Q8" s="35">
        <v>92876</v>
      </c>
      <c r="R8" s="35">
        <v>7100</v>
      </c>
      <c r="S8" s="35">
        <v>73200</v>
      </c>
      <c r="T8" s="35"/>
      <c r="U8" s="35"/>
      <c r="V8" s="37">
        <f>SUM(C8:U8)</f>
        <v>236776</v>
      </c>
      <c r="X8" s="10"/>
    </row>
    <row r="9" spans="2:24" ht="18.75" thickBot="1">
      <c r="B9" s="2">
        <v>44381</v>
      </c>
      <c r="C9" s="4">
        <v>3000</v>
      </c>
      <c r="D9" s="4">
        <v>25900</v>
      </c>
      <c r="E9" s="4"/>
      <c r="F9" s="4"/>
      <c r="G9" s="4">
        <v>0</v>
      </c>
      <c r="H9" s="4">
        <v>53653</v>
      </c>
      <c r="I9" s="4"/>
      <c r="J9" s="4">
        <v>57100</v>
      </c>
      <c r="K9" s="5">
        <v>0</v>
      </c>
      <c r="L9" s="5"/>
      <c r="M9" s="5">
        <v>0</v>
      </c>
      <c r="N9" s="5"/>
      <c r="O9" s="4">
        <v>1000</v>
      </c>
      <c r="P9" s="4">
        <v>40000</v>
      </c>
      <c r="Q9" s="4">
        <v>109717</v>
      </c>
      <c r="R9" s="4">
        <v>3700</v>
      </c>
      <c r="S9" s="4">
        <v>33700</v>
      </c>
      <c r="T9" s="4"/>
      <c r="U9" s="4"/>
      <c r="V9" s="37">
        <f t="shared" ref="V9:V20" si="0">SUM(C9:U9)</f>
        <v>327770</v>
      </c>
      <c r="X9" s="10"/>
    </row>
    <row r="10" spans="2:24" ht="18.75" thickBot="1">
      <c r="B10" s="2">
        <v>44382</v>
      </c>
      <c r="C10" s="4">
        <v>17500</v>
      </c>
      <c r="D10" s="4">
        <v>9000</v>
      </c>
      <c r="E10" s="4"/>
      <c r="F10" s="4"/>
      <c r="G10" s="4"/>
      <c r="H10" s="4">
        <v>72923</v>
      </c>
      <c r="I10" s="4"/>
      <c r="J10" s="4">
        <v>0</v>
      </c>
      <c r="K10" s="5"/>
      <c r="L10" s="5"/>
      <c r="M10" s="5"/>
      <c r="N10" s="5"/>
      <c r="O10" s="4">
        <v>25000</v>
      </c>
      <c r="P10" s="4">
        <v>0</v>
      </c>
      <c r="Q10" s="4">
        <v>90987</v>
      </c>
      <c r="R10" s="4">
        <v>11400</v>
      </c>
      <c r="S10" s="6">
        <v>73300</v>
      </c>
      <c r="T10" s="6"/>
      <c r="U10" s="6"/>
      <c r="V10" s="37">
        <f t="shared" si="0"/>
        <v>300110</v>
      </c>
    </row>
    <row r="11" spans="2:24" ht="18.75" thickBot="1">
      <c r="B11" s="2">
        <v>44383</v>
      </c>
      <c r="C11" s="6">
        <v>4000</v>
      </c>
      <c r="D11" s="6">
        <v>3000</v>
      </c>
      <c r="E11" s="6"/>
      <c r="F11" s="6"/>
      <c r="G11" s="6"/>
      <c r="H11" s="6">
        <v>13387</v>
      </c>
      <c r="I11" s="6"/>
      <c r="J11" s="6">
        <v>0</v>
      </c>
      <c r="K11" s="8">
        <v>0</v>
      </c>
      <c r="L11" s="8"/>
      <c r="M11" s="8"/>
      <c r="N11" s="8"/>
      <c r="O11" s="6">
        <v>0</v>
      </c>
      <c r="P11" s="6">
        <v>40000</v>
      </c>
      <c r="Q11" s="6">
        <v>88829</v>
      </c>
      <c r="R11" s="6">
        <v>4100</v>
      </c>
      <c r="S11" s="6">
        <v>67500</v>
      </c>
      <c r="T11" s="6"/>
      <c r="U11" s="6"/>
      <c r="V11" s="37">
        <f t="shared" si="0"/>
        <v>220816</v>
      </c>
    </row>
    <row r="12" spans="2:24" ht="18.75" thickBot="1">
      <c r="B12" s="2">
        <v>44384</v>
      </c>
      <c r="C12" s="4">
        <v>2000</v>
      </c>
      <c r="D12" s="4">
        <v>3000</v>
      </c>
      <c r="E12" s="4"/>
      <c r="F12" s="4"/>
      <c r="G12" s="4"/>
      <c r="H12" s="4">
        <v>76798</v>
      </c>
      <c r="I12" s="4"/>
      <c r="J12" s="4">
        <v>0</v>
      </c>
      <c r="K12" s="5">
        <v>0</v>
      </c>
      <c r="L12" s="5"/>
      <c r="M12" s="5">
        <v>0</v>
      </c>
      <c r="N12" s="5">
        <v>0</v>
      </c>
      <c r="O12" s="4">
        <v>0</v>
      </c>
      <c r="P12" s="4">
        <v>10000</v>
      </c>
      <c r="Q12" s="4">
        <v>79000</v>
      </c>
      <c r="R12" s="4">
        <v>4100</v>
      </c>
      <c r="S12" s="4">
        <v>13700</v>
      </c>
      <c r="T12" s="4"/>
      <c r="U12" s="4"/>
      <c r="V12" s="37">
        <f t="shared" si="0"/>
        <v>188598</v>
      </c>
    </row>
    <row r="13" spans="2:24" ht="18.75" thickBot="1">
      <c r="B13" s="2">
        <v>44385</v>
      </c>
      <c r="C13" s="6">
        <v>2500</v>
      </c>
      <c r="D13" s="6">
        <v>37700</v>
      </c>
      <c r="E13" s="6"/>
      <c r="F13" s="6"/>
      <c r="G13" s="6"/>
      <c r="H13" s="6">
        <v>52654</v>
      </c>
      <c r="I13" s="6"/>
      <c r="J13" s="6">
        <v>0</v>
      </c>
      <c r="K13" s="8">
        <v>0</v>
      </c>
      <c r="L13" s="8"/>
      <c r="M13" s="8"/>
      <c r="N13" s="8"/>
      <c r="O13" s="6">
        <v>30500</v>
      </c>
      <c r="P13" s="6">
        <v>25000</v>
      </c>
      <c r="Q13" s="6">
        <v>46641</v>
      </c>
      <c r="R13" s="6">
        <v>4500</v>
      </c>
      <c r="S13" s="6">
        <v>92700</v>
      </c>
      <c r="T13" s="6"/>
      <c r="U13" s="6"/>
      <c r="V13" s="37">
        <f t="shared" si="0"/>
        <v>292195</v>
      </c>
    </row>
    <row r="14" spans="2:24" ht="18.75" thickBot="1">
      <c r="B14" s="2">
        <v>44388</v>
      </c>
      <c r="C14" s="6">
        <v>9500</v>
      </c>
      <c r="D14" s="6">
        <v>3000</v>
      </c>
      <c r="E14" s="6"/>
      <c r="F14" s="6"/>
      <c r="G14" s="6"/>
      <c r="H14" s="6">
        <v>83670</v>
      </c>
      <c r="I14" s="6"/>
      <c r="J14" s="6">
        <v>64400</v>
      </c>
      <c r="K14" s="8"/>
      <c r="L14" s="8"/>
      <c r="M14" s="8"/>
      <c r="N14" s="8"/>
      <c r="O14" s="6">
        <v>188000</v>
      </c>
      <c r="P14" s="6">
        <v>10000</v>
      </c>
      <c r="Q14" s="4">
        <v>73608</v>
      </c>
      <c r="R14" s="4">
        <v>9000</v>
      </c>
      <c r="S14" s="4">
        <v>81600</v>
      </c>
      <c r="T14" s="4"/>
      <c r="U14" s="4"/>
      <c r="V14" s="37">
        <f t="shared" si="0"/>
        <v>522778</v>
      </c>
    </row>
    <row r="15" spans="2:24" ht="18.75" thickBot="1">
      <c r="B15" s="2">
        <v>44389</v>
      </c>
      <c r="C15" s="6">
        <v>6000</v>
      </c>
      <c r="D15" s="6">
        <v>7500</v>
      </c>
      <c r="E15" s="6"/>
      <c r="F15" s="6"/>
      <c r="G15" s="6">
        <v>0</v>
      </c>
      <c r="H15" s="6">
        <v>65845</v>
      </c>
      <c r="I15" s="6"/>
      <c r="J15" s="6">
        <v>0</v>
      </c>
      <c r="K15" s="8">
        <v>128783</v>
      </c>
      <c r="L15" s="8"/>
      <c r="M15" s="8">
        <v>0</v>
      </c>
      <c r="N15" s="8"/>
      <c r="O15" s="6">
        <v>18500</v>
      </c>
      <c r="P15" s="6">
        <v>50000</v>
      </c>
      <c r="Q15" s="6">
        <v>70830</v>
      </c>
      <c r="R15" s="6">
        <v>2900</v>
      </c>
      <c r="S15" s="6">
        <v>42300</v>
      </c>
      <c r="T15" s="6"/>
      <c r="U15" s="4"/>
      <c r="V15" s="37">
        <f t="shared" si="0"/>
        <v>392658</v>
      </c>
    </row>
    <row r="16" spans="2:24" ht="18.75" thickBot="1">
      <c r="B16" s="2">
        <v>44390</v>
      </c>
      <c r="C16" s="6">
        <v>3000</v>
      </c>
      <c r="D16" s="6">
        <v>3000</v>
      </c>
      <c r="E16" s="6"/>
      <c r="F16" s="6"/>
      <c r="G16" s="6"/>
      <c r="H16" s="6">
        <v>138503</v>
      </c>
      <c r="I16" s="6"/>
      <c r="J16" s="6"/>
      <c r="K16" s="8">
        <v>0</v>
      </c>
      <c r="L16" s="8"/>
      <c r="M16" s="8"/>
      <c r="N16" s="8"/>
      <c r="O16" s="6">
        <v>6500</v>
      </c>
      <c r="P16" s="6">
        <v>50000</v>
      </c>
      <c r="Q16" s="6">
        <v>7800</v>
      </c>
      <c r="R16" s="6">
        <v>2600</v>
      </c>
      <c r="S16" s="6">
        <v>43800</v>
      </c>
      <c r="T16" s="6"/>
      <c r="U16" s="4"/>
      <c r="V16" s="37">
        <f t="shared" si="0"/>
        <v>255203</v>
      </c>
    </row>
    <row r="17" spans="2:22" ht="18.75" thickBot="1">
      <c r="B17" s="2">
        <v>44391</v>
      </c>
      <c r="C17" s="6">
        <v>4500</v>
      </c>
      <c r="D17" s="6">
        <v>0</v>
      </c>
      <c r="E17" s="6"/>
      <c r="F17" s="6"/>
      <c r="G17" s="6"/>
      <c r="H17" s="6">
        <v>57662</v>
      </c>
      <c r="I17" s="6"/>
      <c r="J17" s="6"/>
      <c r="K17" s="8"/>
      <c r="L17" s="8"/>
      <c r="M17" s="8">
        <v>0</v>
      </c>
      <c r="N17" s="8">
        <v>0</v>
      </c>
      <c r="O17" s="6">
        <v>1000</v>
      </c>
      <c r="P17" s="6">
        <v>10000</v>
      </c>
      <c r="Q17" s="4">
        <v>28031</v>
      </c>
      <c r="R17" s="4">
        <v>3900</v>
      </c>
      <c r="S17" s="4">
        <v>23700</v>
      </c>
      <c r="T17" s="4"/>
      <c r="U17" s="4"/>
      <c r="V17" s="37">
        <f t="shared" si="0"/>
        <v>128793</v>
      </c>
    </row>
    <row r="18" spans="2:22" ht="18.75" thickBot="1">
      <c r="B18" s="2">
        <v>44392</v>
      </c>
      <c r="C18" s="6">
        <v>3000</v>
      </c>
      <c r="D18" s="6">
        <v>1500</v>
      </c>
      <c r="E18" s="6"/>
      <c r="F18" s="6"/>
      <c r="G18" s="6"/>
      <c r="H18" s="6">
        <v>65265</v>
      </c>
      <c r="I18" s="6"/>
      <c r="J18" s="6"/>
      <c r="K18" s="8"/>
      <c r="L18" s="8"/>
      <c r="M18" s="8"/>
      <c r="N18" s="8"/>
      <c r="O18" s="6">
        <v>35000</v>
      </c>
      <c r="P18" s="6">
        <v>10000</v>
      </c>
      <c r="Q18" s="4">
        <v>39950</v>
      </c>
      <c r="R18" s="4">
        <v>10800</v>
      </c>
      <c r="S18" s="4">
        <v>76600</v>
      </c>
      <c r="T18" s="4"/>
      <c r="U18" s="4"/>
      <c r="V18" s="37">
        <f t="shared" si="0"/>
        <v>242115</v>
      </c>
    </row>
    <row r="19" spans="2:22" ht="18.75" thickBot="1">
      <c r="B19" s="2">
        <v>44395</v>
      </c>
      <c r="C19" s="4">
        <v>3000</v>
      </c>
      <c r="D19" s="4">
        <v>0</v>
      </c>
      <c r="E19" s="4"/>
      <c r="F19" s="4"/>
      <c r="G19" s="4"/>
      <c r="H19" s="4">
        <v>188375</v>
      </c>
      <c r="I19" s="4"/>
      <c r="J19" s="4">
        <v>0</v>
      </c>
      <c r="K19" s="5"/>
      <c r="L19" s="5"/>
      <c r="M19" s="5"/>
      <c r="N19" s="5">
        <v>0</v>
      </c>
      <c r="O19" s="4">
        <v>14500</v>
      </c>
      <c r="P19" s="4">
        <v>30000</v>
      </c>
      <c r="Q19" s="4">
        <v>56750</v>
      </c>
      <c r="R19" s="4">
        <v>17450</v>
      </c>
      <c r="S19" s="4">
        <v>35500</v>
      </c>
      <c r="T19" s="4"/>
      <c r="U19" s="4"/>
      <c r="V19" s="37">
        <f t="shared" si="0"/>
        <v>345575</v>
      </c>
    </row>
    <row r="20" spans="2:22" ht="18.75" thickBot="1">
      <c r="B20" s="2">
        <v>44399</v>
      </c>
      <c r="C20" s="13">
        <v>1000</v>
      </c>
      <c r="D20" s="13">
        <v>10100</v>
      </c>
      <c r="E20" s="13"/>
      <c r="F20" s="13"/>
      <c r="G20" s="13"/>
      <c r="H20" s="13">
        <v>18500</v>
      </c>
      <c r="I20" s="13"/>
      <c r="J20" s="13">
        <v>0</v>
      </c>
      <c r="K20" s="14">
        <v>15775</v>
      </c>
      <c r="L20" s="14"/>
      <c r="M20" s="14"/>
      <c r="N20" s="14"/>
      <c r="O20" s="13">
        <v>150000</v>
      </c>
      <c r="P20" s="13">
        <v>10000</v>
      </c>
      <c r="Q20" s="13">
        <v>15757</v>
      </c>
      <c r="R20" s="13">
        <v>26250</v>
      </c>
      <c r="S20" s="13">
        <v>16400</v>
      </c>
      <c r="T20" s="13"/>
      <c r="U20" s="13"/>
      <c r="V20" s="37">
        <f t="shared" si="0"/>
        <v>263782</v>
      </c>
    </row>
    <row r="21" spans="2:22" ht="18.75" thickBot="1">
      <c r="B21" s="2">
        <v>44402</v>
      </c>
      <c r="C21" s="13">
        <v>2500</v>
      </c>
      <c r="D21" s="13">
        <v>115700</v>
      </c>
      <c r="E21" s="13"/>
      <c r="F21" s="13"/>
      <c r="G21" s="13"/>
      <c r="H21" s="13">
        <v>39475</v>
      </c>
      <c r="I21" s="13"/>
      <c r="J21" s="13"/>
      <c r="K21" s="14">
        <v>0</v>
      </c>
      <c r="L21" s="14"/>
      <c r="M21" s="14">
        <v>0</v>
      </c>
      <c r="N21" s="14">
        <v>0</v>
      </c>
      <c r="O21" s="13">
        <v>46000</v>
      </c>
      <c r="P21" s="13">
        <v>20000</v>
      </c>
      <c r="Q21" s="13">
        <v>39012</v>
      </c>
      <c r="R21" s="13">
        <v>900</v>
      </c>
      <c r="S21" s="13">
        <v>44800</v>
      </c>
      <c r="T21" s="13"/>
      <c r="U21" s="13"/>
      <c r="V21" s="37">
        <v>308387</v>
      </c>
    </row>
    <row r="22" spans="2:22" ht="18.75" thickBot="1">
      <c r="B22" s="2">
        <v>44403</v>
      </c>
      <c r="C22" s="13">
        <v>4000</v>
      </c>
      <c r="D22" s="13">
        <v>1500</v>
      </c>
      <c r="E22" s="13"/>
      <c r="F22" s="13"/>
      <c r="G22" s="13"/>
      <c r="H22" s="13">
        <v>59665</v>
      </c>
      <c r="I22" s="13"/>
      <c r="J22" s="13"/>
      <c r="K22" s="14"/>
      <c r="L22" s="14"/>
      <c r="M22" s="14"/>
      <c r="N22" s="14"/>
      <c r="O22" s="13">
        <v>28500</v>
      </c>
      <c r="P22" s="13">
        <v>30000</v>
      </c>
      <c r="Q22" s="13">
        <v>20360</v>
      </c>
      <c r="R22" s="13">
        <v>2800</v>
      </c>
      <c r="S22" s="13">
        <v>8200</v>
      </c>
      <c r="T22" s="13"/>
      <c r="U22" s="13"/>
      <c r="V22" s="37">
        <v>155025</v>
      </c>
    </row>
    <row r="23" spans="2:22" ht="18.75" thickBot="1">
      <c r="B23" s="2">
        <v>44404</v>
      </c>
      <c r="C23" s="13">
        <v>6000</v>
      </c>
      <c r="D23" s="13">
        <v>0</v>
      </c>
      <c r="E23" s="13"/>
      <c r="F23" s="13"/>
      <c r="G23" s="13"/>
      <c r="H23" s="13">
        <v>4500</v>
      </c>
      <c r="I23" s="13"/>
      <c r="J23" s="13">
        <v>0</v>
      </c>
      <c r="K23" s="14">
        <v>0</v>
      </c>
      <c r="L23" s="14"/>
      <c r="M23" s="14"/>
      <c r="N23" s="14"/>
      <c r="O23" s="13">
        <v>33000</v>
      </c>
      <c r="P23" s="13">
        <v>85000</v>
      </c>
      <c r="Q23" s="13">
        <v>19901</v>
      </c>
      <c r="R23" s="13">
        <v>9500</v>
      </c>
      <c r="S23" s="13">
        <v>57800</v>
      </c>
      <c r="T23" s="13"/>
      <c r="U23" s="13"/>
      <c r="V23" s="37">
        <v>215701</v>
      </c>
    </row>
    <row r="24" spans="2:22" ht="18.75" thickBot="1">
      <c r="B24" s="2">
        <v>44405</v>
      </c>
      <c r="C24" s="13">
        <v>4000</v>
      </c>
      <c r="D24" s="13">
        <v>0</v>
      </c>
      <c r="E24" s="13"/>
      <c r="F24" s="13"/>
      <c r="G24" s="13"/>
      <c r="H24" s="13">
        <v>3000</v>
      </c>
      <c r="I24" s="13"/>
      <c r="J24" s="13"/>
      <c r="K24" s="14">
        <v>0</v>
      </c>
      <c r="L24" s="14"/>
      <c r="M24" s="14"/>
      <c r="N24" s="14"/>
      <c r="O24" s="13">
        <v>3500</v>
      </c>
      <c r="P24" s="13">
        <v>0</v>
      </c>
      <c r="Q24" s="13">
        <v>53137</v>
      </c>
      <c r="R24" s="13">
        <v>3000</v>
      </c>
      <c r="S24" s="13">
        <v>35000</v>
      </c>
      <c r="T24" s="13"/>
      <c r="U24" s="13"/>
      <c r="V24" s="37">
        <v>101637</v>
      </c>
    </row>
    <row r="25" spans="2:22" ht="18">
      <c r="B25" s="2">
        <v>44406</v>
      </c>
      <c r="C25" s="13">
        <v>2500</v>
      </c>
      <c r="D25" s="13">
        <v>4500</v>
      </c>
      <c r="E25" s="13"/>
      <c r="F25" s="13"/>
      <c r="G25" s="13"/>
      <c r="H25" s="13">
        <v>27265</v>
      </c>
      <c r="I25" s="13"/>
      <c r="J25" s="13"/>
      <c r="K25" s="14"/>
      <c r="L25" s="14"/>
      <c r="M25" s="14"/>
      <c r="N25" s="14">
        <v>6490</v>
      </c>
      <c r="O25" s="13">
        <v>23500</v>
      </c>
      <c r="P25" s="13">
        <v>10000</v>
      </c>
      <c r="Q25" s="13">
        <v>77736</v>
      </c>
      <c r="R25" s="13">
        <v>11800</v>
      </c>
      <c r="S25" s="13">
        <v>39000</v>
      </c>
      <c r="T25" s="13"/>
      <c r="U25" s="13"/>
      <c r="V25" s="37"/>
    </row>
    <row r="26" spans="2:22" ht="18.75" thickBot="1">
      <c r="B26" s="19" t="s">
        <v>11</v>
      </c>
      <c r="C26" s="9">
        <f>SUM(C8:C25)</f>
        <v>81000</v>
      </c>
      <c r="D26" s="9">
        <f>SUM(D8:D25)</f>
        <v>237000</v>
      </c>
      <c r="E26" s="9">
        <f>SUM(E8:E19)</f>
        <v>0</v>
      </c>
      <c r="F26" s="9">
        <f>SUM(F8:F19)</f>
        <v>0</v>
      </c>
      <c r="G26" s="9">
        <f>SUM(G8:G19)</f>
        <v>0</v>
      </c>
      <c r="H26" s="9">
        <f>SUM(H8:H25)</f>
        <v>1030140</v>
      </c>
      <c r="I26" s="9">
        <f>SUM(I8:I19)</f>
        <v>0</v>
      </c>
      <c r="J26" s="9">
        <f>SUM(J8:J19)</f>
        <v>121500</v>
      </c>
      <c r="K26" s="96">
        <f>$K$15</f>
        <v>128783</v>
      </c>
      <c r="L26" s="9">
        <f>SUM(L8:L19)</f>
        <v>0</v>
      </c>
      <c r="M26" s="9">
        <f>SUM(M8:M19)</f>
        <v>0</v>
      </c>
      <c r="N26" s="9">
        <f>SUM(N8:N19)</f>
        <v>0</v>
      </c>
      <c r="O26" s="9">
        <f>SUM(O8:O25)</f>
        <v>604500</v>
      </c>
      <c r="P26" s="9">
        <f>SUM(P8:P25)</f>
        <v>470000</v>
      </c>
      <c r="Q26" s="9">
        <f>SUM(Q8:Q25)</f>
        <v>1010922</v>
      </c>
      <c r="R26" s="9">
        <f>SUM(R8:R25)</f>
        <v>135800</v>
      </c>
      <c r="S26" s="9">
        <f>SUM(S8:S25)</f>
        <v>858800</v>
      </c>
      <c r="T26" s="9"/>
      <c r="U26" s="9">
        <f>SUM(U8:U19)</f>
        <v>0</v>
      </c>
      <c r="V26" s="42">
        <f>SUM(V8:V19)</f>
        <v>3453387</v>
      </c>
    </row>
    <row r="28" spans="2:22" ht="18"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2:22" ht="18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 ht="18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 ht="18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</sheetData>
  <mergeCells count="17">
    <mergeCell ref="Q6:Q7"/>
    <mergeCell ref="R6:R7"/>
    <mergeCell ref="S6:S7"/>
    <mergeCell ref="T6:T7"/>
    <mergeCell ref="U6:U7"/>
    <mergeCell ref="B3:V4"/>
    <mergeCell ref="B6:B7"/>
    <mergeCell ref="C6:C7"/>
    <mergeCell ref="D6:D7"/>
    <mergeCell ref="G6:G7"/>
    <mergeCell ref="H6:H7"/>
    <mergeCell ref="I6:I7"/>
    <mergeCell ref="J6:J7"/>
    <mergeCell ref="K6:N6"/>
    <mergeCell ref="O6:O7"/>
    <mergeCell ref="V6:V7"/>
    <mergeCell ref="P6:P7"/>
  </mergeCells>
  <pageMargins left="0.7" right="0.7" top="0.75" bottom="0.75" header="0.3" footer="0.3"/>
  <pageSetup paperSize="9" scale="35" orientation="landscape" r:id="rId1"/>
  <ignoredErrors>
    <ignoredError sqref="H2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7"/>
  <sheetViews>
    <sheetView view="pageBreakPreview" zoomScale="52" zoomScaleNormal="52" zoomScaleSheetLayoutView="52" workbookViewId="0">
      <selection activeCell="G9" sqref="G9"/>
    </sheetView>
  </sheetViews>
  <sheetFormatPr baseColWidth="10" defaultColWidth="11.42578125" defaultRowHeight="26.25"/>
  <cols>
    <col min="1" max="1" width="23.7109375" style="110" bestFit="1" customWidth="1"/>
    <col min="2" max="2" width="15.7109375" style="110" bestFit="1" customWidth="1"/>
    <col min="3" max="3" width="17.7109375" style="110" bestFit="1" customWidth="1"/>
    <col min="4" max="6" width="11.42578125" style="110"/>
    <col min="7" max="7" width="17.7109375" style="110" bestFit="1" customWidth="1"/>
    <col min="8" max="13" width="11.42578125" style="110"/>
    <col min="14" max="14" width="15.7109375" style="110" bestFit="1" customWidth="1"/>
    <col min="15" max="15" width="17.7109375" style="110" bestFit="1" customWidth="1"/>
    <col min="16" max="16" width="19.7109375" style="110" bestFit="1" customWidth="1"/>
    <col min="17" max="17" width="15.7109375" style="110" bestFit="1" customWidth="1"/>
    <col min="18" max="18" width="17.7109375" style="110" bestFit="1" customWidth="1"/>
    <col min="19" max="16384" width="11.42578125" style="110"/>
  </cols>
  <sheetData>
    <row r="1" spans="1:21" ht="17.25" customHeight="1" thickBot="1"/>
    <row r="2" spans="1:21" ht="27" thickBot="1">
      <c r="A2" s="129" t="s">
        <v>0</v>
      </c>
      <c r="B2" s="130" t="s">
        <v>12</v>
      </c>
      <c r="C2" s="131" t="s">
        <v>1</v>
      </c>
      <c r="D2" s="97" t="s">
        <v>15</v>
      </c>
      <c r="E2" s="98"/>
      <c r="F2" s="130" t="s">
        <v>21</v>
      </c>
      <c r="G2" s="130" t="s">
        <v>2</v>
      </c>
      <c r="H2" s="132" t="s">
        <v>16</v>
      </c>
      <c r="I2" s="130" t="s">
        <v>3</v>
      </c>
      <c r="J2" s="134" t="s">
        <v>6</v>
      </c>
      <c r="K2" s="134"/>
      <c r="L2" s="134"/>
      <c r="M2" s="134"/>
      <c r="N2" s="130" t="s">
        <v>4</v>
      </c>
      <c r="O2" s="134" t="s">
        <v>5</v>
      </c>
      <c r="P2" s="135" t="s">
        <v>22</v>
      </c>
      <c r="Q2" s="135" t="s">
        <v>9</v>
      </c>
      <c r="R2" s="135" t="s">
        <v>10</v>
      </c>
      <c r="S2" s="135" t="s">
        <v>20</v>
      </c>
      <c r="T2" s="135" t="s">
        <v>18</v>
      </c>
      <c r="U2" s="135" t="s">
        <v>11</v>
      </c>
    </row>
    <row r="3" spans="1:21" ht="140.25" thickBot="1">
      <c r="A3" s="129"/>
      <c r="B3" s="130"/>
      <c r="C3" s="130"/>
      <c r="D3" s="99" t="s">
        <v>13</v>
      </c>
      <c r="E3" s="99" t="s">
        <v>14</v>
      </c>
      <c r="F3" s="130"/>
      <c r="G3" s="130"/>
      <c r="H3" s="133"/>
      <c r="I3" s="130"/>
      <c r="J3" s="100" t="s">
        <v>6</v>
      </c>
      <c r="K3" s="100" t="s">
        <v>17</v>
      </c>
      <c r="L3" s="112" t="s">
        <v>7</v>
      </c>
      <c r="M3" s="100" t="s">
        <v>8</v>
      </c>
      <c r="N3" s="130"/>
      <c r="O3" s="134"/>
      <c r="P3" s="136"/>
      <c r="Q3" s="136"/>
      <c r="R3" s="136"/>
      <c r="S3" s="136"/>
      <c r="T3" s="136"/>
      <c r="U3" s="136"/>
    </row>
    <row r="4" spans="1:21" ht="27" thickBot="1">
      <c r="A4" s="113">
        <v>44409</v>
      </c>
      <c r="B4" s="114">
        <v>1000</v>
      </c>
      <c r="C4" s="114">
        <v>26600</v>
      </c>
      <c r="D4" s="114"/>
      <c r="E4" s="114"/>
      <c r="F4" s="114"/>
      <c r="G4" s="114">
        <v>34475</v>
      </c>
      <c r="H4" s="114"/>
      <c r="I4" s="114"/>
      <c r="J4" s="115"/>
      <c r="K4" s="115"/>
      <c r="L4" s="115"/>
      <c r="M4" s="115"/>
      <c r="N4" s="114">
        <v>7500</v>
      </c>
      <c r="O4" s="114">
        <v>21500</v>
      </c>
      <c r="P4" s="114">
        <v>124385</v>
      </c>
      <c r="Q4" s="114">
        <v>9550</v>
      </c>
      <c r="R4" s="114">
        <v>17800</v>
      </c>
      <c r="S4" s="114"/>
      <c r="T4" s="114"/>
      <c r="U4" s="116"/>
    </row>
    <row r="5" spans="1:21" ht="27" thickBot="1">
      <c r="A5" s="113">
        <v>44410</v>
      </c>
      <c r="B5" s="101"/>
      <c r="C5" s="101"/>
      <c r="D5" s="101"/>
      <c r="E5" s="101"/>
      <c r="F5" s="101"/>
      <c r="G5" s="101"/>
      <c r="H5" s="101"/>
      <c r="I5" s="101"/>
      <c r="J5" s="102"/>
      <c r="K5" s="102"/>
      <c r="L5" s="102"/>
      <c r="M5" s="102"/>
      <c r="N5" s="101"/>
      <c r="O5" s="101"/>
      <c r="P5" s="101"/>
      <c r="Q5" s="101"/>
      <c r="R5" s="103"/>
      <c r="S5" s="103"/>
      <c r="T5" s="103"/>
      <c r="U5" s="104"/>
    </row>
    <row r="6" spans="1:21" ht="27" thickBot="1">
      <c r="A6" s="113">
        <v>44411</v>
      </c>
      <c r="B6" s="103"/>
      <c r="C6" s="103"/>
      <c r="D6" s="103"/>
      <c r="E6" s="103"/>
      <c r="F6" s="103"/>
      <c r="G6" s="103"/>
      <c r="H6" s="103"/>
      <c r="I6" s="103"/>
      <c r="J6" s="105"/>
      <c r="K6" s="105"/>
      <c r="L6" s="105"/>
      <c r="M6" s="105"/>
      <c r="N6" s="103"/>
      <c r="O6" s="103"/>
      <c r="P6" s="101"/>
      <c r="Q6" s="101"/>
      <c r="R6" s="101"/>
      <c r="S6" s="101"/>
      <c r="T6" s="101"/>
      <c r="U6" s="104"/>
    </row>
    <row r="7" spans="1:21" ht="17.25" customHeight="1" thickBot="1">
      <c r="A7" s="113">
        <v>44412</v>
      </c>
      <c r="B7" s="101"/>
      <c r="C7" s="101"/>
      <c r="D7" s="101"/>
      <c r="E7" s="101"/>
      <c r="F7" s="101"/>
      <c r="G7" s="101"/>
      <c r="H7" s="101"/>
      <c r="I7" s="101"/>
      <c r="J7" s="102"/>
      <c r="K7" s="102"/>
      <c r="L7" s="102"/>
      <c r="M7" s="102"/>
      <c r="N7" s="101"/>
      <c r="O7" s="101"/>
      <c r="P7" s="101"/>
      <c r="Q7" s="101"/>
      <c r="R7" s="101"/>
      <c r="S7" s="101"/>
      <c r="T7" s="101"/>
      <c r="U7" s="104"/>
    </row>
    <row r="8" spans="1:21" ht="27" thickBot="1">
      <c r="A8" s="113">
        <v>44413</v>
      </c>
      <c r="B8" s="101"/>
      <c r="C8" s="101"/>
      <c r="D8" s="101"/>
      <c r="E8" s="101"/>
      <c r="F8" s="101"/>
      <c r="G8" s="101"/>
      <c r="H8" s="101"/>
      <c r="I8" s="101"/>
      <c r="J8" s="102"/>
      <c r="K8" s="102"/>
      <c r="L8" s="102"/>
      <c r="M8" s="102"/>
      <c r="N8" s="101"/>
      <c r="O8" s="101"/>
      <c r="P8" s="101"/>
      <c r="Q8" s="101"/>
      <c r="R8" s="103"/>
      <c r="S8" s="103"/>
      <c r="T8" s="103"/>
      <c r="U8" s="104"/>
    </row>
    <row r="9" spans="1:21" ht="27" thickBot="1">
      <c r="A9" s="113">
        <v>44414</v>
      </c>
      <c r="B9" s="103"/>
      <c r="C9" s="103"/>
      <c r="D9" s="103"/>
      <c r="E9" s="103"/>
      <c r="F9" s="103"/>
      <c r="G9" s="103"/>
      <c r="H9" s="103"/>
      <c r="I9" s="103"/>
      <c r="J9" s="105"/>
      <c r="K9" s="105"/>
      <c r="L9" s="105"/>
      <c r="M9" s="105"/>
      <c r="N9" s="103"/>
      <c r="O9" s="103"/>
      <c r="P9" s="103"/>
      <c r="Q9" s="103"/>
      <c r="R9" s="103"/>
      <c r="S9" s="103"/>
      <c r="T9" s="103"/>
      <c r="U9" s="104"/>
    </row>
    <row r="10" spans="1:21" ht="27" thickBot="1">
      <c r="A10" s="113">
        <v>44415</v>
      </c>
      <c r="B10" s="101"/>
      <c r="C10" s="101"/>
      <c r="D10" s="101"/>
      <c r="E10" s="101"/>
      <c r="F10" s="101"/>
      <c r="G10" s="101"/>
      <c r="H10" s="101"/>
      <c r="I10" s="101"/>
      <c r="J10" s="102"/>
      <c r="K10" s="102"/>
      <c r="L10" s="102"/>
      <c r="M10" s="102"/>
      <c r="N10" s="101"/>
      <c r="O10" s="101"/>
      <c r="P10" s="101"/>
      <c r="Q10" s="101"/>
      <c r="R10" s="101"/>
      <c r="S10" s="101"/>
      <c r="T10" s="101"/>
      <c r="U10" s="104"/>
    </row>
    <row r="11" spans="1:21" ht="17.25" customHeight="1" thickBot="1">
      <c r="A11" s="113">
        <v>44416</v>
      </c>
      <c r="B11" s="103"/>
      <c r="C11" s="103"/>
      <c r="D11" s="103"/>
      <c r="E11" s="103"/>
      <c r="F11" s="103"/>
      <c r="G11" s="103"/>
      <c r="H11" s="103"/>
      <c r="I11" s="103"/>
      <c r="J11" s="105"/>
      <c r="K11" s="105"/>
      <c r="L11" s="105"/>
      <c r="M11" s="105"/>
      <c r="N11" s="103"/>
      <c r="O11" s="103"/>
      <c r="P11" s="103"/>
      <c r="Q11" s="103"/>
      <c r="R11" s="103"/>
      <c r="S11" s="103"/>
      <c r="T11" s="103"/>
      <c r="U11" s="104"/>
    </row>
    <row r="12" spans="1:21" ht="27" thickBot="1">
      <c r="A12" s="113">
        <v>44417</v>
      </c>
      <c r="B12" s="103"/>
      <c r="C12" s="103"/>
      <c r="D12" s="103"/>
      <c r="E12" s="103"/>
      <c r="F12" s="103"/>
      <c r="G12" s="103"/>
      <c r="H12" s="103"/>
      <c r="I12" s="103"/>
      <c r="J12" s="105"/>
      <c r="K12" s="105"/>
      <c r="L12" s="105"/>
      <c r="M12" s="105"/>
      <c r="N12" s="103"/>
      <c r="O12" s="103"/>
      <c r="P12" s="103"/>
      <c r="Q12" s="103"/>
      <c r="R12" s="103"/>
      <c r="S12" s="103"/>
      <c r="T12" s="103"/>
      <c r="U12" s="104"/>
    </row>
    <row r="13" spans="1:21" ht="27" thickBot="1">
      <c r="A13" s="113">
        <v>44418</v>
      </c>
      <c r="B13" s="103"/>
      <c r="C13" s="103"/>
      <c r="D13" s="103"/>
      <c r="E13" s="103"/>
      <c r="F13" s="103"/>
      <c r="G13" s="103"/>
      <c r="H13" s="103"/>
      <c r="I13" s="103"/>
      <c r="J13" s="105"/>
      <c r="K13" s="105"/>
      <c r="L13" s="105"/>
      <c r="M13" s="105"/>
      <c r="N13" s="103"/>
      <c r="O13" s="103"/>
      <c r="P13" s="103"/>
      <c r="Q13" s="103"/>
      <c r="R13" s="103"/>
      <c r="S13" s="103"/>
      <c r="T13" s="103"/>
      <c r="U13" s="104"/>
    </row>
    <row r="14" spans="1:21" ht="27" thickBot="1">
      <c r="A14" s="113">
        <v>44419</v>
      </c>
      <c r="B14" s="103"/>
      <c r="C14" s="103"/>
      <c r="D14" s="103"/>
      <c r="E14" s="103"/>
      <c r="F14" s="103"/>
      <c r="G14" s="103"/>
      <c r="H14" s="103"/>
      <c r="I14" s="103"/>
      <c r="J14" s="105"/>
      <c r="K14" s="105"/>
      <c r="L14" s="105"/>
      <c r="M14" s="105"/>
      <c r="N14" s="103"/>
      <c r="O14" s="103"/>
      <c r="P14" s="101"/>
      <c r="Q14" s="101"/>
      <c r="R14" s="101"/>
      <c r="S14" s="101"/>
      <c r="T14" s="101"/>
      <c r="U14" s="104"/>
    </row>
    <row r="15" spans="1:21" ht="27" thickBot="1">
      <c r="A15" s="113">
        <v>44420</v>
      </c>
      <c r="B15" s="103"/>
      <c r="C15" s="103"/>
      <c r="D15" s="103"/>
      <c r="E15" s="103"/>
      <c r="F15" s="103"/>
      <c r="G15" s="103"/>
      <c r="H15" s="103"/>
      <c r="I15" s="103"/>
      <c r="J15" s="105"/>
      <c r="K15" s="105"/>
      <c r="L15" s="105"/>
      <c r="M15" s="105"/>
      <c r="N15" s="103"/>
      <c r="O15" s="103"/>
      <c r="P15" s="103"/>
      <c r="Q15" s="103"/>
      <c r="R15" s="103"/>
      <c r="S15" s="103"/>
      <c r="T15" s="101"/>
      <c r="U15" s="104"/>
    </row>
    <row r="16" spans="1:21" ht="27" thickBot="1">
      <c r="A16" s="113">
        <v>44421</v>
      </c>
      <c r="B16" s="103"/>
      <c r="C16" s="103"/>
      <c r="D16" s="103"/>
      <c r="E16" s="103"/>
      <c r="F16" s="103"/>
      <c r="G16" s="103"/>
      <c r="H16" s="103"/>
      <c r="I16" s="103"/>
      <c r="J16" s="105"/>
      <c r="K16" s="105"/>
      <c r="L16" s="105"/>
      <c r="M16" s="105"/>
      <c r="N16" s="103"/>
      <c r="O16" s="103"/>
      <c r="P16" s="103"/>
      <c r="Q16" s="103"/>
      <c r="R16" s="103"/>
      <c r="S16" s="103"/>
      <c r="T16" s="101"/>
      <c r="U16" s="104"/>
    </row>
    <row r="17" spans="1:23" ht="27" thickBot="1">
      <c r="A17" s="113">
        <v>44422</v>
      </c>
      <c r="B17" s="103"/>
      <c r="C17" s="103"/>
      <c r="D17" s="103"/>
      <c r="E17" s="103"/>
      <c r="F17" s="103"/>
      <c r="G17" s="103"/>
      <c r="H17" s="103"/>
      <c r="I17" s="103"/>
      <c r="J17" s="105"/>
      <c r="K17" s="105"/>
      <c r="L17" s="105"/>
      <c r="M17" s="105"/>
      <c r="N17" s="103"/>
      <c r="O17" s="103"/>
      <c r="P17" s="101"/>
      <c r="Q17" s="101"/>
      <c r="R17" s="101"/>
      <c r="S17" s="101"/>
      <c r="T17" s="101"/>
      <c r="U17" s="104"/>
    </row>
    <row r="18" spans="1:23" ht="27" thickBot="1">
      <c r="A18" s="113">
        <v>44423</v>
      </c>
      <c r="B18" s="103"/>
      <c r="C18" s="103"/>
      <c r="D18" s="103"/>
      <c r="E18" s="103"/>
      <c r="F18" s="103"/>
      <c r="G18" s="103"/>
      <c r="H18" s="103"/>
      <c r="I18" s="103"/>
      <c r="J18" s="105"/>
      <c r="K18" s="105"/>
      <c r="L18" s="105"/>
      <c r="M18" s="105"/>
      <c r="N18" s="103"/>
      <c r="O18" s="103"/>
      <c r="P18" s="101"/>
      <c r="Q18" s="101"/>
      <c r="R18" s="101"/>
      <c r="S18" s="101"/>
      <c r="T18" s="101"/>
      <c r="U18" s="104"/>
      <c r="W18" s="111"/>
    </row>
    <row r="19" spans="1:23" ht="27" thickBot="1">
      <c r="A19" s="113">
        <v>44424</v>
      </c>
      <c r="B19" s="101"/>
      <c r="C19" s="101"/>
      <c r="D19" s="101"/>
      <c r="E19" s="101"/>
      <c r="F19" s="101"/>
      <c r="G19" s="101"/>
      <c r="H19" s="101"/>
      <c r="I19" s="101"/>
      <c r="J19" s="102"/>
      <c r="K19" s="102"/>
      <c r="L19" s="102"/>
      <c r="M19" s="102"/>
      <c r="N19" s="101"/>
      <c r="O19" s="101"/>
      <c r="P19" s="101"/>
      <c r="Q19" s="101"/>
      <c r="R19" s="101"/>
      <c r="S19" s="101"/>
      <c r="T19" s="101"/>
      <c r="U19" s="104"/>
    </row>
    <row r="20" spans="1:23" ht="27" thickBot="1">
      <c r="A20" s="113">
        <v>44425</v>
      </c>
      <c r="B20" s="103"/>
      <c r="C20" s="103"/>
      <c r="D20" s="103"/>
      <c r="E20" s="103"/>
      <c r="F20" s="103"/>
      <c r="G20" s="103"/>
      <c r="H20" s="103"/>
      <c r="I20" s="103"/>
      <c r="J20" s="105"/>
      <c r="K20" s="105"/>
      <c r="L20" s="105"/>
      <c r="M20" s="105"/>
      <c r="N20" s="103"/>
      <c r="O20" s="103"/>
      <c r="P20" s="103"/>
      <c r="Q20" s="103"/>
      <c r="R20" s="103"/>
      <c r="S20" s="103"/>
      <c r="T20" s="101"/>
      <c r="U20" s="104"/>
    </row>
    <row r="21" spans="1:23" ht="27" thickBot="1">
      <c r="A21" s="113">
        <v>44426</v>
      </c>
      <c r="B21" s="101"/>
      <c r="C21" s="101"/>
      <c r="D21" s="101"/>
      <c r="E21" s="101"/>
      <c r="F21" s="101"/>
      <c r="G21" s="101"/>
      <c r="H21" s="101"/>
      <c r="I21" s="101"/>
      <c r="J21" s="102"/>
      <c r="K21" s="102"/>
      <c r="L21" s="102"/>
      <c r="M21" s="102"/>
      <c r="N21" s="101"/>
      <c r="O21" s="101"/>
      <c r="P21" s="101"/>
      <c r="Q21" s="101"/>
      <c r="R21" s="101"/>
      <c r="S21" s="101"/>
      <c r="T21" s="101"/>
      <c r="U21" s="104"/>
    </row>
    <row r="22" spans="1:23" ht="27" thickBot="1">
      <c r="A22" s="113">
        <v>44427</v>
      </c>
      <c r="B22" s="95"/>
      <c r="C22" s="95"/>
      <c r="D22" s="95"/>
      <c r="E22" s="95"/>
      <c r="F22" s="95"/>
      <c r="G22" s="95"/>
      <c r="H22" s="95"/>
      <c r="I22" s="95"/>
      <c r="J22" s="106"/>
      <c r="K22" s="106"/>
      <c r="L22" s="106"/>
      <c r="M22" s="106"/>
      <c r="N22" s="95"/>
      <c r="O22" s="95"/>
      <c r="P22" s="95"/>
      <c r="Q22" s="95"/>
      <c r="R22" s="95"/>
      <c r="S22" s="95"/>
      <c r="T22" s="95"/>
      <c r="U22" s="104"/>
    </row>
    <row r="23" spans="1:23" ht="27" thickBot="1">
      <c r="A23" s="113">
        <v>44428</v>
      </c>
      <c r="B23" s="95"/>
      <c r="C23" s="95"/>
      <c r="D23" s="95"/>
      <c r="E23" s="95"/>
      <c r="F23" s="95"/>
      <c r="G23" s="95"/>
      <c r="H23" s="95"/>
      <c r="I23" s="95"/>
      <c r="J23" s="106"/>
      <c r="K23" s="106"/>
      <c r="L23" s="106"/>
      <c r="M23" s="106"/>
      <c r="N23" s="95"/>
      <c r="O23" s="95"/>
      <c r="P23" s="95"/>
      <c r="Q23" s="95"/>
      <c r="R23" s="95"/>
      <c r="S23" s="95"/>
      <c r="T23" s="95"/>
      <c r="U23" s="104"/>
    </row>
    <row r="24" spans="1:23" ht="27" thickBot="1">
      <c r="A24" s="113">
        <v>44429</v>
      </c>
      <c r="B24" s="95"/>
      <c r="C24" s="95"/>
      <c r="D24" s="95"/>
      <c r="E24" s="95"/>
      <c r="F24" s="95"/>
      <c r="G24" s="95"/>
      <c r="H24" s="95"/>
      <c r="I24" s="95"/>
      <c r="J24" s="106"/>
      <c r="K24" s="106"/>
      <c r="L24" s="106"/>
      <c r="M24" s="106"/>
      <c r="N24" s="95"/>
      <c r="O24" s="95"/>
      <c r="P24" s="95"/>
      <c r="Q24" s="95"/>
      <c r="R24" s="95"/>
      <c r="S24" s="95"/>
      <c r="T24" s="95"/>
      <c r="U24" s="118"/>
    </row>
    <row r="25" spans="1:23" ht="27" thickBot="1">
      <c r="A25" s="113">
        <v>44430</v>
      </c>
      <c r="B25" s="95"/>
      <c r="C25" s="95"/>
      <c r="D25" s="95"/>
      <c r="E25" s="95"/>
      <c r="F25" s="95"/>
      <c r="G25" s="95"/>
      <c r="H25" s="95"/>
      <c r="I25" s="95"/>
      <c r="J25" s="106"/>
      <c r="K25" s="106"/>
      <c r="L25" s="106"/>
      <c r="M25" s="106"/>
      <c r="N25" s="95"/>
      <c r="O25" s="95"/>
      <c r="P25" s="95"/>
      <c r="Q25" s="95"/>
      <c r="R25" s="95"/>
      <c r="S25" s="95"/>
      <c r="T25" s="95"/>
      <c r="U25" s="118"/>
    </row>
    <row r="26" spans="1:23" ht="27" thickBot="1">
      <c r="A26" s="113">
        <v>44431</v>
      </c>
      <c r="B26" s="95"/>
      <c r="C26" s="95"/>
      <c r="D26" s="95"/>
      <c r="E26" s="95"/>
      <c r="F26" s="95"/>
      <c r="G26" s="95"/>
      <c r="H26" s="95"/>
      <c r="I26" s="95"/>
      <c r="J26" s="106"/>
      <c r="K26" s="106"/>
      <c r="L26" s="106"/>
      <c r="M26" s="106"/>
      <c r="N26" s="95"/>
      <c r="O26" s="95"/>
      <c r="P26" s="95"/>
      <c r="Q26" s="95"/>
      <c r="R26" s="95"/>
      <c r="S26" s="95"/>
      <c r="T26" s="95"/>
      <c r="U26" s="118"/>
    </row>
    <row r="27" spans="1:23" ht="27" thickBot="1">
      <c r="A27" s="113">
        <v>44432</v>
      </c>
      <c r="B27" s="95"/>
      <c r="C27" s="95"/>
      <c r="D27" s="95"/>
      <c r="E27" s="95"/>
      <c r="F27" s="95"/>
      <c r="G27" s="95"/>
      <c r="H27" s="95"/>
      <c r="I27" s="95"/>
      <c r="J27" s="106"/>
      <c r="K27" s="106"/>
      <c r="L27" s="106"/>
      <c r="M27" s="106"/>
      <c r="N27" s="95"/>
      <c r="O27" s="95"/>
      <c r="P27" s="95"/>
      <c r="Q27" s="95"/>
      <c r="R27" s="95"/>
      <c r="S27" s="95"/>
      <c r="T27" s="95"/>
      <c r="U27" s="118"/>
    </row>
    <row r="28" spans="1:23" ht="27" thickBot="1">
      <c r="A28" s="113">
        <v>44433</v>
      </c>
      <c r="B28" s="95"/>
      <c r="C28" s="95"/>
      <c r="D28" s="95"/>
      <c r="E28" s="95"/>
      <c r="F28" s="95"/>
      <c r="G28" s="95"/>
      <c r="H28" s="95"/>
      <c r="I28" s="95"/>
      <c r="J28" s="106"/>
      <c r="K28" s="106"/>
      <c r="L28" s="106"/>
      <c r="M28" s="106"/>
      <c r="N28" s="95"/>
      <c r="O28" s="95"/>
      <c r="P28" s="95"/>
      <c r="Q28" s="95"/>
      <c r="R28" s="95"/>
      <c r="S28" s="95"/>
      <c r="T28" s="95"/>
      <c r="U28" s="118"/>
    </row>
    <row r="29" spans="1:23" ht="27" thickBot="1">
      <c r="A29" s="113">
        <v>44434</v>
      </c>
      <c r="B29" s="95"/>
      <c r="C29" s="95"/>
      <c r="D29" s="95"/>
      <c r="E29" s="95"/>
      <c r="F29" s="95"/>
      <c r="G29" s="95"/>
      <c r="H29" s="95"/>
      <c r="I29" s="95"/>
      <c r="J29" s="106"/>
      <c r="K29" s="106"/>
      <c r="L29" s="106"/>
      <c r="M29" s="106"/>
      <c r="N29" s="95"/>
      <c r="O29" s="95"/>
      <c r="P29" s="95"/>
      <c r="Q29" s="95"/>
      <c r="R29" s="95"/>
      <c r="S29" s="95"/>
      <c r="T29" s="95"/>
      <c r="U29" s="118"/>
    </row>
    <row r="30" spans="1:23" ht="27" thickBot="1">
      <c r="A30" s="113">
        <v>44435</v>
      </c>
      <c r="B30" s="95"/>
      <c r="C30" s="95"/>
      <c r="D30" s="95"/>
      <c r="E30" s="95"/>
      <c r="F30" s="95"/>
      <c r="G30" s="95"/>
      <c r="H30" s="95"/>
      <c r="I30" s="95"/>
      <c r="J30" s="106"/>
      <c r="K30" s="106"/>
      <c r="L30" s="106"/>
      <c r="M30" s="106"/>
      <c r="N30" s="95"/>
      <c r="O30" s="95"/>
      <c r="P30" s="95"/>
      <c r="Q30" s="95"/>
      <c r="R30" s="95"/>
      <c r="S30" s="95"/>
      <c r="T30" s="95"/>
      <c r="U30" s="118"/>
    </row>
    <row r="31" spans="1:23" ht="27" thickBot="1">
      <c r="A31" s="113">
        <v>44436</v>
      </c>
      <c r="B31" s="95"/>
      <c r="C31" s="95"/>
      <c r="D31" s="95"/>
      <c r="E31" s="95"/>
      <c r="F31" s="95"/>
      <c r="G31" s="95"/>
      <c r="H31" s="95"/>
      <c r="I31" s="95"/>
      <c r="J31" s="106"/>
      <c r="K31" s="106"/>
      <c r="L31" s="106"/>
      <c r="M31" s="106"/>
      <c r="N31" s="95"/>
      <c r="O31" s="95"/>
      <c r="P31" s="95"/>
      <c r="Q31" s="95"/>
      <c r="R31" s="95"/>
      <c r="S31" s="95"/>
      <c r="T31" s="95"/>
      <c r="U31" s="118"/>
    </row>
    <row r="32" spans="1:23" ht="27" thickBot="1">
      <c r="A32" s="113">
        <v>44437</v>
      </c>
      <c r="B32" s="95"/>
      <c r="C32" s="95"/>
      <c r="D32" s="95"/>
      <c r="E32" s="95"/>
      <c r="F32" s="95"/>
      <c r="G32" s="95"/>
      <c r="H32" s="95"/>
      <c r="I32" s="95"/>
      <c r="J32" s="106"/>
      <c r="K32" s="106"/>
      <c r="L32" s="106"/>
      <c r="M32" s="106"/>
      <c r="N32" s="95"/>
      <c r="O32" s="95"/>
      <c r="P32" s="95"/>
      <c r="Q32" s="95"/>
      <c r="R32" s="95"/>
      <c r="S32" s="95"/>
      <c r="T32" s="95"/>
      <c r="U32" s="118"/>
    </row>
    <row r="33" spans="1:21" ht="27" thickBot="1">
      <c r="A33" s="113">
        <v>44438</v>
      </c>
      <c r="B33" s="95"/>
      <c r="C33" s="95"/>
      <c r="D33" s="95"/>
      <c r="E33" s="95"/>
      <c r="F33" s="95"/>
      <c r="G33" s="95"/>
      <c r="H33" s="95"/>
      <c r="I33" s="95"/>
      <c r="J33" s="106"/>
      <c r="K33" s="106"/>
      <c r="L33" s="106"/>
      <c r="M33" s="106"/>
      <c r="N33" s="95"/>
      <c r="O33" s="95"/>
      <c r="P33" s="95"/>
      <c r="Q33" s="95"/>
      <c r="R33" s="95"/>
      <c r="S33" s="95"/>
      <c r="T33" s="95"/>
      <c r="U33" s="118"/>
    </row>
    <row r="34" spans="1:21" ht="27" thickBot="1">
      <c r="A34" s="113"/>
      <c r="B34" s="108">
        <f>SUM(B4:B23)</f>
        <v>1000</v>
      </c>
      <c r="C34" s="108">
        <f>SUM(C4:C23)</f>
        <v>26600</v>
      </c>
      <c r="D34" s="108">
        <f>SUM(D4:D21)</f>
        <v>0</v>
      </c>
      <c r="E34" s="108">
        <f>SUM(E4:E21)</f>
        <v>0</v>
      </c>
      <c r="F34" s="108"/>
      <c r="G34" s="108">
        <f>SUM(G4:G23)</f>
        <v>34475</v>
      </c>
      <c r="H34" s="108">
        <f>SUM(H4:H21)</f>
        <v>0</v>
      </c>
      <c r="I34" s="108">
        <f>SUM(I4:I23)</f>
        <v>0</v>
      </c>
      <c r="J34" s="108">
        <f>SUM(J4:J23)</f>
        <v>0</v>
      </c>
      <c r="K34" s="108">
        <f>SUM(K4:K21)</f>
        <v>0</v>
      </c>
      <c r="L34" s="108">
        <f t="shared" ref="L34:R34" si="0">SUM(L4:L23)</f>
        <v>0</v>
      </c>
      <c r="M34" s="108">
        <f t="shared" si="0"/>
        <v>0</v>
      </c>
      <c r="N34" s="108">
        <f t="shared" si="0"/>
        <v>7500</v>
      </c>
      <c r="O34" s="108">
        <f t="shared" si="0"/>
        <v>21500</v>
      </c>
      <c r="P34" s="108">
        <f t="shared" si="0"/>
        <v>124385</v>
      </c>
      <c r="Q34" s="108">
        <f t="shared" si="0"/>
        <v>9550</v>
      </c>
      <c r="R34" s="108">
        <f t="shared" si="0"/>
        <v>17800</v>
      </c>
      <c r="S34" s="108"/>
      <c r="T34" s="108">
        <f>SUM(T4:T21)</f>
        <v>0</v>
      </c>
      <c r="U34" s="117">
        <f>SUM(U4:U21)</f>
        <v>0</v>
      </c>
    </row>
    <row r="35" spans="1:21" ht="27" thickBot="1">
      <c r="A35" s="107" t="s">
        <v>11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</row>
    <row r="47" spans="1:21" ht="18.75" customHeight="1"/>
  </sheetData>
  <mergeCells count="16">
    <mergeCell ref="U2:U3"/>
    <mergeCell ref="P2:P3"/>
    <mergeCell ref="Q2:Q3"/>
    <mergeCell ref="R2:R3"/>
    <mergeCell ref="S2:S3"/>
    <mergeCell ref="T2:T3"/>
    <mergeCell ref="H2:H3"/>
    <mergeCell ref="I2:I3"/>
    <mergeCell ref="J2:M2"/>
    <mergeCell ref="N2:N3"/>
    <mergeCell ref="O2:O3"/>
    <mergeCell ref="A2:A3"/>
    <mergeCell ref="B2:B3"/>
    <mergeCell ref="C2:C3"/>
    <mergeCell ref="F2:F3"/>
    <mergeCell ref="G2:G3"/>
  </mergeCells>
  <pageMargins left="0.7" right="0.7" top="0.75" bottom="0.75" header="0.3" footer="0.3"/>
  <pageSetup paperSize="9" scale="3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45"/>
  <sheetViews>
    <sheetView view="pageBreakPreview" zoomScale="56" zoomScaleNormal="58" zoomScaleSheetLayoutView="56" workbookViewId="0">
      <selection activeCell="B6" sqref="B6:V30"/>
    </sheetView>
  </sheetViews>
  <sheetFormatPr baseColWidth="10" defaultColWidth="11.42578125" defaultRowHeight="15"/>
  <cols>
    <col min="1" max="1" width="2.28515625" customWidth="1"/>
    <col min="2" max="2" width="15" customWidth="1"/>
    <col min="3" max="3" width="14.5703125" customWidth="1"/>
    <col min="4" max="4" width="15.5703125" customWidth="1"/>
    <col min="5" max="5" width="13.85546875" customWidth="1"/>
    <col min="6" max="6" width="13.7109375" customWidth="1"/>
    <col min="7" max="7" width="18.42578125" customWidth="1"/>
    <col min="8" max="8" width="15.85546875" customWidth="1"/>
    <col min="9" max="9" width="14" customWidth="1"/>
    <col min="10" max="10" width="15.42578125" style="17" customWidth="1"/>
    <col min="11" max="11" width="16" customWidth="1"/>
    <col min="12" max="12" width="16.140625" customWidth="1"/>
    <col min="13" max="13" width="14.7109375" customWidth="1"/>
    <col min="14" max="14" width="14.42578125" bestFit="1" customWidth="1"/>
    <col min="15" max="15" width="16.28515625" customWidth="1"/>
    <col min="16" max="16" width="17.140625" customWidth="1"/>
    <col min="17" max="17" width="17" customWidth="1"/>
    <col min="18" max="18" width="14.7109375" customWidth="1"/>
    <col min="19" max="19" width="14.85546875" customWidth="1"/>
    <col min="20" max="20" width="15.85546875" customWidth="1"/>
    <col min="21" max="21" width="14.5703125" customWidth="1"/>
    <col min="22" max="22" width="22.42578125" customWidth="1"/>
    <col min="24" max="24" width="11.7109375" bestFit="1" customWidth="1"/>
  </cols>
  <sheetData>
    <row r="3" spans="2:22">
      <c r="B3" s="119" t="s">
        <v>45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</row>
    <row r="4" spans="2:22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</row>
    <row r="5" spans="2:22" ht="15.75" thickBot="1">
      <c r="B5" s="1"/>
      <c r="C5" s="1"/>
      <c r="D5" s="1"/>
      <c r="E5" s="1"/>
      <c r="F5" s="1"/>
      <c r="G5" s="1"/>
      <c r="H5" s="1"/>
      <c r="I5" s="1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ht="17.25" thickBot="1">
      <c r="B6" s="120" t="s">
        <v>0</v>
      </c>
      <c r="C6" s="121" t="s">
        <v>12</v>
      </c>
      <c r="D6" s="122" t="s">
        <v>1</v>
      </c>
      <c r="E6" s="27" t="s">
        <v>15</v>
      </c>
      <c r="F6" s="11"/>
      <c r="G6" s="121" t="s">
        <v>21</v>
      </c>
      <c r="H6" s="121" t="s">
        <v>2</v>
      </c>
      <c r="I6" s="123" t="s">
        <v>16</v>
      </c>
      <c r="J6" s="121" t="s">
        <v>3</v>
      </c>
      <c r="K6" s="125" t="s">
        <v>6</v>
      </c>
      <c r="L6" s="125"/>
      <c r="M6" s="125"/>
      <c r="N6" s="125"/>
      <c r="O6" s="121" t="s">
        <v>4</v>
      </c>
      <c r="P6" s="125" t="s">
        <v>5</v>
      </c>
      <c r="Q6" s="126" t="s">
        <v>19</v>
      </c>
      <c r="R6" s="126" t="s">
        <v>9</v>
      </c>
      <c r="S6" s="126" t="s">
        <v>10</v>
      </c>
      <c r="T6" s="126" t="s">
        <v>20</v>
      </c>
      <c r="U6" s="126" t="s">
        <v>18</v>
      </c>
      <c r="V6" s="126" t="s">
        <v>11</v>
      </c>
    </row>
    <row r="7" spans="2:22" ht="50.25" thickBot="1">
      <c r="B7" s="120"/>
      <c r="C7" s="121"/>
      <c r="D7" s="121"/>
      <c r="E7" s="28" t="s">
        <v>13</v>
      </c>
      <c r="F7" s="28" t="s">
        <v>14</v>
      </c>
      <c r="G7" s="121"/>
      <c r="H7" s="121"/>
      <c r="I7" s="124"/>
      <c r="J7" s="121"/>
      <c r="K7" s="29" t="s">
        <v>6</v>
      </c>
      <c r="L7" s="29" t="s">
        <v>17</v>
      </c>
      <c r="M7" s="29" t="s">
        <v>7</v>
      </c>
      <c r="N7" s="29" t="s">
        <v>8</v>
      </c>
      <c r="O7" s="121"/>
      <c r="P7" s="125"/>
      <c r="Q7" s="127"/>
      <c r="R7" s="127"/>
      <c r="S7" s="127"/>
      <c r="T7" s="127"/>
      <c r="U7" s="127"/>
      <c r="V7" s="127"/>
    </row>
    <row r="8" spans="2:22" ht="18.75" thickBot="1">
      <c r="B8" s="49"/>
      <c r="C8" s="50"/>
      <c r="D8" s="50"/>
      <c r="E8" s="4"/>
      <c r="F8" s="4"/>
      <c r="G8" s="4"/>
      <c r="H8" s="50"/>
      <c r="I8" s="4"/>
      <c r="J8" s="50"/>
      <c r="K8" s="50"/>
      <c r="L8" s="5"/>
      <c r="M8" s="5"/>
      <c r="N8" s="5"/>
      <c r="O8" s="50"/>
      <c r="P8" s="50"/>
      <c r="Q8" s="50"/>
      <c r="R8" s="50"/>
      <c r="S8" s="52"/>
      <c r="T8" s="6"/>
      <c r="U8" s="6"/>
      <c r="V8" s="7">
        <f>SUM(C8:U8)</f>
        <v>0</v>
      </c>
    </row>
    <row r="9" spans="2:22" ht="18.75" thickBot="1">
      <c r="B9" s="49"/>
      <c r="C9" s="54"/>
      <c r="D9" s="54"/>
      <c r="E9" s="6"/>
      <c r="F9" s="6"/>
      <c r="G9" s="6"/>
      <c r="H9" s="54"/>
      <c r="I9" s="6"/>
      <c r="J9" s="50"/>
      <c r="K9" s="50"/>
      <c r="L9" s="8"/>
      <c r="M9" s="8"/>
      <c r="N9" s="8"/>
      <c r="O9" s="54"/>
      <c r="P9" s="54"/>
      <c r="Q9" s="56"/>
      <c r="R9" s="56"/>
      <c r="S9" s="57"/>
      <c r="T9" s="4"/>
      <c r="U9" s="4"/>
      <c r="V9" s="7">
        <f t="shared" ref="V9:V29" si="0">SUM(C9:U9)</f>
        <v>0</v>
      </c>
    </row>
    <row r="10" spans="2:22" ht="18.75" thickBot="1">
      <c r="B10" s="49"/>
      <c r="C10" s="56"/>
      <c r="D10" s="56"/>
      <c r="E10" s="4"/>
      <c r="F10" s="4"/>
      <c r="G10" s="4"/>
      <c r="H10" s="56"/>
      <c r="I10" s="4"/>
      <c r="J10" s="50"/>
      <c r="K10" s="50"/>
      <c r="L10" s="5"/>
      <c r="M10" s="5"/>
      <c r="N10" s="5"/>
      <c r="O10" s="56"/>
      <c r="P10" s="56"/>
      <c r="Q10" s="56"/>
      <c r="R10" s="56"/>
      <c r="S10" s="57"/>
      <c r="T10" s="4"/>
      <c r="U10" s="4"/>
      <c r="V10" s="7">
        <f t="shared" si="0"/>
        <v>0</v>
      </c>
    </row>
    <row r="11" spans="2:22" ht="18.75" thickBot="1">
      <c r="B11" s="49"/>
      <c r="C11" s="54"/>
      <c r="D11" s="54"/>
      <c r="E11" s="4"/>
      <c r="F11" s="4"/>
      <c r="G11" s="4"/>
      <c r="H11" s="54"/>
      <c r="I11" s="4"/>
      <c r="J11" s="50"/>
      <c r="K11" s="50"/>
      <c r="L11" s="5"/>
      <c r="M11" s="5"/>
      <c r="N11" s="5"/>
      <c r="O11" s="54"/>
      <c r="P11" s="54"/>
      <c r="Q11" s="54"/>
      <c r="R11" s="54"/>
      <c r="S11" s="60"/>
      <c r="T11" s="6"/>
      <c r="U11" s="6"/>
      <c r="V11" s="7">
        <f t="shared" si="0"/>
        <v>0</v>
      </c>
    </row>
    <row r="12" spans="2:22" ht="18.75" thickBot="1">
      <c r="B12" s="49"/>
      <c r="C12" s="54"/>
      <c r="D12" s="54"/>
      <c r="E12" s="6"/>
      <c r="F12" s="6"/>
      <c r="G12" s="6"/>
      <c r="H12" s="54"/>
      <c r="I12" s="6"/>
      <c r="J12" s="50"/>
      <c r="K12" s="50"/>
      <c r="L12" s="8"/>
      <c r="M12" s="8"/>
      <c r="N12" s="8"/>
      <c r="O12" s="54"/>
      <c r="P12" s="54"/>
      <c r="Q12" s="54"/>
      <c r="R12" s="54"/>
      <c r="S12" s="60"/>
      <c r="T12" s="6"/>
      <c r="U12" s="6"/>
      <c r="V12" s="7">
        <f t="shared" si="0"/>
        <v>0</v>
      </c>
    </row>
    <row r="13" spans="2:22" ht="18.75" thickBot="1">
      <c r="B13" s="49"/>
      <c r="C13" s="54"/>
      <c r="D13" s="54"/>
      <c r="E13" s="6"/>
      <c r="F13" s="6"/>
      <c r="G13" s="6"/>
      <c r="H13" s="54"/>
      <c r="I13" s="6"/>
      <c r="J13" s="50"/>
      <c r="K13" s="50"/>
      <c r="L13" s="8"/>
      <c r="M13" s="8"/>
      <c r="N13" s="8"/>
      <c r="O13" s="54"/>
      <c r="P13" s="54"/>
      <c r="Q13" s="54"/>
      <c r="R13" s="54"/>
      <c r="S13" s="60"/>
      <c r="T13" s="6"/>
      <c r="U13" s="6"/>
      <c r="V13" s="7">
        <f t="shared" si="0"/>
        <v>0</v>
      </c>
    </row>
    <row r="14" spans="2:22" ht="18.75" thickBot="1">
      <c r="B14" s="49"/>
      <c r="C14" s="54"/>
      <c r="D14" s="54"/>
      <c r="E14" s="6"/>
      <c r="F14" s="6"/>
      <c r="G14" s="6"/>
      <c r="H14" s="54"/>
      <c r="I14" s="6"/>
      <c r="J14" s="50"/>
      <c r="K14" s="50"/>
      <c r="L14" s="8"/>
      <c r="M14" s="8"/>
      <c r="N14" s="8"/>
      <c r="O14" s="54"/>
      <c r="P14" s="54"/>
      <c r="Q14" s="54"/>
      <c r="R14" s="54"/>
      <c r="S14" s="60"/>
      <c r="T14" s="6"/>
      <c r="U14" s="6"/>
      <c r="V14" s="7">
        <f t="shared" si="0"/>
        <v>0</v>
      </c>
    </row>
    <row r="15" spans="2:22" ht="18.75" thickBot="1">
      <c r="B15" s="49"/>
      <c r="C15" s="54"/>
      <c r="D15" s="54"/>
      <c r="E15" s="6"/>
      <c r="F15" s="6"/>
      <c r="G15" s="6"/>
      <c r="H15" s="54"/>
      <c r="I15" s="6"/>
      <c r="J15" s="50"/>
      <c r="K15" s="50"/>
      <c r="L15" s="8"/>
      <c r="M15" s="8"/>
      <c r="N15" s="8"/>
      <c r="O15" s="54"/>
      <c r="P15" s="54"/>
      <c r="Q15" s="54"/>
      <c r="R15" s="54"/>
      <c r="S15" s="60"/>
      <c r="T15" s="4"/>
      <c r="U15" s="4"/>
      <c r="V15" s="7">
        <f t="shared" si="0"/>
        <v>0</v>
      </c>
    </row>
    <row r="16" spans="2:22" ht="18.75" thickBot="1">
      <c r="B16" s="49"/>
      <c r="C16" s="54"/>
      <c r="D16" s="54"/>
      <c r="E16" s="6"/>
      <c r="F16" s="6"/>
      <c r="G16" s="6"/>
      <c r="H16" s="54"/>
      <c r="I16" s="6"/>
      <c r="J16" s="50"/>
      <c r="K16" s="50"/>
      <c r="L16" s="8"/>
      <c r="M16" s="8"/>
      <c r="N16" s="8"/>
      <c r="O16" s="54"/>
      <c r="P16" s="54"/>
      <c r="Q16" s="56"/>
      <c r="R16" s="56"/>
      <c r="S16" s="57"/>
      <c r="T16" s="6"/>
      <c r="U16" s="4"/>
      <c r="V16" s="7">
        <f t="shared" si="0"/>
        <v>0</v>
      </c>
    </row>
    <row r="17" spans="2:22" ht="18.75" thickBot="1">
      <c r="B17" s="49"/>
      <c r="C17" s="56"/>
      <c r="D17" s="56"/>
      <c r="E17" s="6"/>
      <c r="F17" s="6"/>
      <c r="G17" s="6"/>
      <c r="H17" s="56"/>
      <c r="I17" s="6"/>
      <c r="J17" s="50"/>
      <c r="K17" s="50"/>
      <c r="L17" s="8"/>
      <c r="M17" s="8"/>
      <c r="N17" s="8"/>
      <c r="O17" s="56"/>
      <c r="P17" s="56"/>
      <c r="Q17" s="56"/>
      <c r="R17" s="56"/>
      <c r="S17" s="57"/>
      <c r="T17" s="6"/>
      <c r="U17" s="4"/>
      <c r="V17" s="7">
        <f t="shared" si="0"/>
        <v>0</v>
      </c>
    </row>
    <row r="18" spans="2:22" ht="18.75" thickBot="1">
      <c r="B18" s="49"/>
      <c r="C18" s="54"/>
      <c r="D18" s="54"/>
      <c r="E18" s="6"/>
      <c r="F18" s="6"/>
      <c r="G18" s="6"/>
      <c r="H18" s="54"/>
      <c r="I18" s="6"/>
      <c r="J18" s="50"/>
      <c r="K18" s="50"/>
      <c r="L18" s="8"/>
      <c r="M18" s="8"/>
      <c r="N18" s="8"/>
      <c r="O18" s="54"/>
      <c r="P18" s="54"/>
      <c r="Q18" s="54"/>
      <c r="R18" s="54"/>
      <c r="S18" s="60"/>
      <c r="T18" s="6"/>
      <c r="U18" s="4"/>
      <c r="V18" s="7">
        <f t="shared" si="0"/>
        <v>0</v>
      </c>
    </row>
    <row r="19" spans="2:22" ht="18.75" thickBot="1">
      <c r="B19" s="49"/>
      <c r="C19" s="54"/>
      <c r="D19" s="54"/>
      <c r="E19" s="6"/>
      <c r="F19" s="6"/>
      <c r="G19" s="6"/>
      <c r="H19" s="54"/>
      <c r="I19" s="6"/>
      <c r="J19" s="50"/>
      <c r="K19" s="50"/>
      <c r="L19" s="23"/>
      <c r="M19" s="8"/>
      <c r="N19" s="6"/>
      <c r="O19" s="54"/>
      <c r="P19" s="54"/>
      <c r="Q19" s="56"/>
      <c r="R19" s="56"/>
      <c r="S19" s="57"/>
      <c r="T19" s="4"/>
      <c r="U19" s="4"/>
      <c r="V19" s="7">
        <f t="shared" si="0"/>
        <v>0</v>
      </c>
    </row>
    <row r="20" spans="2:22" ht="18.75" thickBot="1">
      <c r="B20" s="49"/>
      <c r="C20" s="56"/>
      <c r="D20" s="56"/>
      <c r="E20" s="4"/>
      <c r="F20" s="4"/>
      <c r="G20" s="6"/>
      <c r="H20" s="56"/>
      <c r="I20" s="4"/>
      <c r="J20" s="50"/>
      <c r="K20" s="50"/>
      <c r="L20" s="5"/>
      <c r="M20" s="5"/>
      <c r="N20" s="5"/>
      <c r="O20" s="56"/>
      <c r="P20" s="56"/>
      <c r="Q20" s="56"/>
      <c r="R20" s="56"/>
      <c r="S20" s="57"/>
      <c r="T20" s="4"/>
      <c r="U20" s="4"/>
      <c r="V20" s="7">
        <f t="shared" si="0"/>
        <v>0</v>
      </c>
    </row>
    <row r="21" spans="2:22" ht="18.75" thickBot="1">
      <c r="B21" s="49"/>
      <c r="C21" s="54"/>
      <c r="D21" s="54"/>
      <c r="E21" s="6"/>
      <c r="F21" s="6"/>
      <c r="G21" s="6"/>
      <c r="H21" s="54"/>
      <c r="I21" s="6"/>
      <c r="J21" s="50"/>
      <c r="K21" s="50"/>
      <c r="L21" s="8"/>
      <c r="M21" s="8"/>
      <c r="N21" s="8"/>
      <c r="O21" s="54"/>
      <c r="P21" s="54"/>
      <c r="Q21" s="54"/>
      <c r="R21" s="54"/>
      <c r="S21" s="60"/>
      <c r="T21" s="6"/>
      <c r="U21" s="4"/>
      <c r="V21" s="7">
        <f t="shared" si="0"/>
        <v>0</v>
      </c>
    </row>
    <row r="22" spans="2:22" ht="18.75" thickBot="1">
      <c r="B22" s="49"/>
      <c r="C22" s="54"/>
      <c r="D22" s="54"/>
      <c r="E22" s="4"/>
      <c r="F22" s="4"/>
      <c r="G22" s="6"/>
      <c r="H22" s="54"/>
      <c r="I22" s="4"/>
      <c r="J22" s="50"/>
      <c r="K22" s="50"/>
      <c r="L22" s="5"/>
      <c r="M22" s="5"/>
      <c r="N22" s="5"/>
      <c r="O22" s="54"/>
      <c r="P22" s="54"/>
      <c r="Q22" s="54"/>
      <c r="R22" s="54"/>
      <c r="S22" s="60"/>
      <c r="T22" s="4"/>
      <c r="U22" s="4"/>
      <c r="V22" s="7">
        <f t="shared" si="0"/>
        <v>0</v>
      </c>
    </row>
    <row r="23" spans="2:22" ht="18.75" thickBot="1">
      <c r="B23" s="49"/>
      <c r="C23" s="56"/>
      <c r="D23" s="56"/>
      <c r="E23" s="13"/>
      <c r="F23" s="13"/>
      <c r="G23" s="6"/>
      <c r="H23" s="56"/>
      <c r="I23" s="13"/>
      <c r="J23" s="50"/>
      <c r="K23" s="50"/>
      <c r="L23" s="14"/>
      <c r="M23" s="14"/>
      <c r="N23" s="14"/>
      <c r="O23" s="56"/>
      <c r="P23" s="56"/>
      <c r="Q23" s="56"/>
      <c r="R23" s="56"/>
      <c r="S23" s="57"/>
      <c r="T23" s="13"/>
      <c r="U23" s="13"/>
      <c r="V23" s="7">
        <f t="shared" si="0"/>
        <v>0</v>
      </c>
    </row>
    <row r="24" spans="2:22" ht="18.75" thickBot="1">
      <c r="B24" s="49"/>
      <c r="C24" s="54"/>
      <c r="D24" s="54"/>
      <c r="E24" s="13"/>
      <c r="F24" s="13"/>
      <c r="G24" s="6"/>
      <c r="H24" s="54"/>
      <c r="I24" s="13"/>
      <c r="J24" s="50"/>
      <c r="K24" s="50"/>
      <c r="L24" s="14"/>
      <c r="M24" s="14"/>
      <c r="N24" s="14"/>
      <c r="O24" s="54"/>
      <c r="P24" s="54"/>
      <c r="Q24" s="54"/>
      <c r="R24" s="54"/>
      <c r="S24" s="60"/>
      <c r="T24" s="13"/>
      <c r="U24" s="13"/>
      <c r="V24" s="7">
        <f t="shared" si="0"/>
        <v>0</v>
      </c>
    </row>
    <row r="25" spans="2:22" ht="18.75" thickBot="1">
      <c r="B25" s="49"/>
      <c r="C25" s="54"/>
      <c r="D25" s="54"/>
      <c r="E25" s="13"/>
      <c r="F25" s="13"/>
      <c r="G25" s="6"/>
      <c r="H25" s="54"/>
      <c r="I25" s="50"/>
      <c r="J25" s="50"/>
      <c r="K25" s="50"/>
      <c r="L25" s="14"/>
      <c r="M25" s="14"/>
      <c r="N25" s="50"/>
      <c r="O25" s="54"/>
      <c r="P25" s="54"/>
      <c r="Q25" s="54"/>
      <c r="R25" s="54"/>
      <c r="S25" s="60"/>
      <c r="T25" s="13"/>
      <c r="U25" s="13"/>
      <c r="V25" s="7">
        <f t="shared" si="0"/>
        <v>0</v>
      </c>
    </row>
    <row r="26" spans="2:22" ht="18.75" thickBot="1">
      <c r="B26" s="49"/>
      <c r="C26" s="61"/>
      <c r="D26" s="61"/>
      <c r="E26" s="13"/>
      <c r="F26" s="13"/>
      <c r="G26" s="6"/>
      <c r="H26" s="61"/>
      <c r="I26" s="13"/>
      <c r="J26" s="50"/>
      <c r="K26" s="50"/>
      <c r="L26" s="14"/>
      <c r="M26" s="14"/>
      <c r="N26" s="14"/>
      <c r="O26" s="61"/>
      <c r="P26" s="61"/>
      <c r="Q26" s="61"/>
      <c r="R26" s="61"/>
      <c r="S26" s="63"/>
      <c r="T26" s="13"/>
      <c r="U26" s="13"/>
      <c r="V26" s="7">
        <f t="shared" si="0"/>
        <v>0</v>
      </c>
    </row>
    <row r="27" spans="2:22" ht="18.75" thickBot="1">
      <c r="B27" s="49"/>
      <c r="C27" s="61"/>
      <c r="D27" s="61"/>
      <c r="E27" s="13"/>
      <c r="F27" s="13"/>
      <c r="G27" s="6"/>
      <c r="H27" s="61"/>
      <c r="I27" s="13"/>
      <c r="J27" s="50"/>
      <c r="K27" s="50"/>
      <c r="L27" s="14"/>
      <c r="M27" s="14"/>
      <c r="N27" s="14"/>
      <c r="O27" s="61"/>
      <c r="P27" s="61"/>
      <c r="Q27" s="61"/>
      <c r="R27" s="61"/>
      <c r="S27" s="63"/>
      <c r="T27" s="13"/>
      <c r="U27" s="13"/>
      <c r="V27" s="7">
        <f t="shared" si="0"/>
        <v>0</v>
      </c>
    </row>
    <row r="28" spans="2:22" ht="18">
      <c r="B28" s="49"/>
      <c r="C28" s="61"/>
      <c r="D28" s="61"/>
      <c r="E28" s="13"/>
      <c r="F28" s="13"/>
      <c r="G28" s="6"/>
      <c r="H28" s="61"/>
      <c r="I28" s="13"/>
      <c r="J28" s="50"/>
      <c r="K28" s="50"/>
      <c r="L28" s="14"/>
      <c r="M28" s="14"/>
      <c r="N28" s="14"/>
      <c r="O28" s="61"/>
      <c r="P28" s="61"/>
      <c r="Q28" s="61"/>
      <c r="R28" s="61"/>
      <c r="S28" s="63"/>
      <c r="T28" s="13"/>
      <c r="U28" s="13"/>
      <c r="V28" s="7">
        <f t="shared" si="0"/>
        <v>0</v>
      </c>
    </row>
    <row r="29" spans="2:22" ht="18.75" thickBot="1">
      <c r="B29" s="49"/>
      <c r="C29" s="65"/>
      <c r="D29" s="65"/>
      <c r="E29" s="13"/>
      <c r="F29" s="13"/>
      <c r="G29" s="71"/>
      <c r="H29" s="65"/>
      <c r="I29" s="13"/>
      <c r="J29" s="13"/>
      <c r="K29" s="14"/>
      <c r="L29" s="14"/>
      <c r="M29" s="14"/>
      <c r="N29" s="14"/>
      <c r="O29" s="65"/>
      <c r="P29" s="65"/>
      <c r="Q29" s="67"/>
      <c r="R29" s="67"/>
      <c r="S29" s="68"/>
      <c r="T29" s="13"/>
      <c r="U29" s="13"/>
      <c r="V29" s="7">
        <f t="shared" si="0"/>
        <v>0</v>
      </c>
    </row>
    <row r="30" spans="2:22" ht="18.75" thickBot="1">
      <c r="B30" s="19" t="s">
        <v>11</v>
      </c>
      <c r="C30" s="9">
        <f t="shared" ref="C30:V30" si="1">SUM(C8:C28)</f>
        <v>0</v>
      </c>
      <c r="D30" s="9">
        <f t="shared" si="1"/>
        <v>0</v>
      </c>
      <c r="E30" s="9">
        <f t="shared" si="1"/>
        <v>0</v>
      </c>
      <c r="F30" s="9">
        <f t="shared" si="1"/>
        <v>0</v>
      </c>
      <c r="G30" s="9">
        <f t="shared" si="1"/>
        <v>0</v>
      </c>
      <c r="H30" s="9">
        <f t="shared" si="1"/>
        <v>0</v>
      </c>
      <c r="I30" s="9">
        <f t="shared" si="1"/>
        <v>0</v>
      </c>
      <c r="J30" s="9">
        <f t="shared" si="1"/>
        <v>0</v>
      </c>
      <c r="K30" s="9">
        <f t="shared" si="1"/>
        <v>0</v>
      </c>
      <c r="L30" s="9">
        <f t="shared" si="1"/>
        <v>0</v>
      </c>
      <c r="M30" s="9">
        <f t="shared" si="1"/>
        <v>0</v>
      </c>
      <c r="N30" s="9">
        <f t="shared" si="1"/>
        <v>0</v>
      </c>
      <c r="O30" s="9">
        <f t="shared" si="1"/>
        <v>0</v>
      </c>
      <c r="P30" s="9">
        <f t="shared" si="1"/>
        <v>0</v>
      </c>
      <c r="Q30" s="9">
        <f t="shared" si="1"/>
        <v>0</v>
      </c>
      <c r="R30" s="9">
        <f t="shared" si="1"/>
        <v>0</v>
      </c>
      <c r="S30" s="9">
        <f t="shared" si="1"/>
        <v>0</v>
      </c>
      <c r="T30" s="9">
        <f t="shared" si="1"/>
        <v>0</v>
      </c>
      <c r="U30" s="9">
        <f t="shared" si="1"/>
        <v>0</v>
      </c>
      <c r="V30" s="9">
        <f t="shared" si="1"/>
        <v>0</v>
      </c>
    </row>
    <row r="32" spans="2:22" ht="18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3:22" ht="18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3:22" ht="18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3:22" ht="18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3:22" ht="18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3:22" ht="18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3:22" ht="18"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3:22" ht="18"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3:22" ht="18"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3:22" ht="18"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3:22" ht="18"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3:22" ht="18"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3:22" ht="18"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3:22" ht="18"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</sheetData>
  <mergeCells count="17">
    <mergeCell ref="U6:U7"/>
    <mergeCell ref="B3:V4"/>
    <mergeCell ref="B6:B7"/>
    <mergeCell ref="C6:C7"/>
    <mergeCell ref="D6:D7"/>
    <mergeCell ref="G6:G7"/>
    <mergeCell ref="H6:H7"/>
    <mergeCell ref="I6:I7"/>
    <mergeCell ref="J6:J7"/>
    <mergeCell ref="K6:N6"/>
    <mergeCell ref="O6:O7"/>
    <mergeCell ref="V6:V7"/>
    <mergeCell ref="P6:P7"/>
    <mergeCell ref="Q6:Q7"/>
    <mergeCell ref="R6:R7"/>
    <mergeCell ref="S6:S7"/>
    <mergeCell ref="T6:T7"/>
  </mergeCells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22</vt:i4>
      </vt:variant>
      <vt:variant>
        <vt:lpstr>Plages nommées</vt:lpstr>
      </vt:variant>
      <vt:variant>
        <vt:i4>2</vt:i4>
      </vt:variant>
    </vt:vector>
  </HeadingPairs>
  <TitlesOfParts>
    <vt:vector size="24" baseType="lpstr">
      <vt:lpstr>JANV</vt:lpstr>
      <vt:lpstr>FEV</vt:lpstr>
      <vt:lpstr>MAR</vt:lpstr>
      <vt:lpstr>AVR</vt:lpstr>
      <vt:lpstr>MAI</vt:lpstr>
      <vt:lpstr>JUI</vt:lpstr>
      <vt:lpstr>JUIL</vt:lpstr>
      <vt:lpstr>AOUT</vt:lpstr>
      <vt:lpstr>OCT</vt:lpstr>
      <vt:lpstr>NOV</vt:lpstr>
      <vt:lpstr>DEC</vt:lpstr>
      <vt:lpstr>TADJ</vt:lpstr>
      <vt:lpstr>SEPT</vt:lpstr>
      <vt:lpstr>ALI SABIEH </vt:lpstr>
      <vt:lpstr>ARTA</vt:lpstr>
      <vt:lpstr>DIKHIL</vt:lpstr>
      <vt:lpstr>OBOCK</vt:lpstr>
      <vt:lpstr>BALBALA</vt:lpstr>
      <vt:lpstr>EINGUELLA</vt:lpstr>
      <vt:lpstr>NASSER</vt:lpstr>
      <vt:lpstr>MARABOUT</vt:lpstr>
      <vt:lpstr>GLOBAL</vt:lpstr>
      <vt:lpstr>JANV!Zone_d_impression</vt:lpstr>
      <vt:lpstr>SEPT!Zone_d_impression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Naguiba Abdo</cp:lastModifiedBy>
  <cp:lastPrinted>2021-04-26T12:02:23Z</cp:lastPrinted>
  <dcterms:created xsi:type="dcterms:W3CDTF">2019-04-02T13:44:11Z</dcterms:created>
  <dcterms:modified xsi:type="dcterms:W3CDTF">2021-10-20T08:09:18Z</dcterms:modified>
</cp:coreProperties>
</file>