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q\MAG\code\FFF\HLS2019\fullyconnected\"/>
    </mc:Choice>
  </mc:AlternateContent>
  <xr:revisionPtr revIDLastSave="0" documentId="13_ncr:1_{BB1E0AE5-4135-4A1E-90C9-C7547259F90D}" xr6:coauthVersionLast="47" xr6:coauthVersionMax="47" xr10:uidLastSave="{00000000-0000-0000-0000-000000000000}"/>
  <bookViews>
    <workbookView xWindow="-22046" yWindow="-9" windowWidth="22149" windowHeight="13200" xr2:uid="{9FDDC55A-35D1-47B8-A6FC-FB5E4E8D8E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H22" i="1"/>
  <c r="H20" i="1"/>
  <c r="G21" i="1"/>
  <c r="G22" i="1"/>
  <c r="G20" i="1"/>
  <c r="F21" i="1"/>
  <c r="F22" i="1"/>
  <c r="F20" i="1"/>
  <c r="E21" i="1"/>
  <c r="E22" i="1"/>
  <c r="E20" i="1"/>
  <c r="D20" i="1"/>
  <c r="D21" i="1"/>
  <c r="D22" i="1"/>
  <c r="H18" i="1"/>
  <c r="H11" i="1"/>
  <c r="G11" i="1"/>
  <c r="G18" i="1"/>
  <c r="F11" i="1"/>
  <c r="F18" i="1"/>
  <c r="E11" i="1"/>
  <c r="E18" i="1"/>
  <c r="D11" i="1"/>
  <c r="D18" i="1"/>
  <c r="C18" i="1"/>
  <c r="H25" i="1" l="1"/>
  <c r="H26" i="1" s="1"/>
  <c r="G25" i="1"/>
  <c r="G26" i="1" s="1"/>
  <c r="D25" i="1"/>
  <c r="D26" i="1" s="1"/>
  <c r="E25" i="1"/>
  <c r="E26" i="1" s="1"/>
  <c r="F25" i="1"/>
  <c r="F26" i="1" s="1"/>
</calcChain>
</file>

<file path=xl/sharedStrings.xml><?xml version="1.0" encoding="utf-8"?>
<sst xmlns="http://schemas.openxmlformats.org/spreadsheetml/2006/main" count="30" uniqueCount="23">
  <si>
    <t>----------------------</t>
  </si>
  <si>
    <t>Latency</t>
  </si>
  <si>
    <t>Interval</t>
  </si>
  <si>
    <t>BRAM_18K</t>
  </si>
  <si>
    <t>DSP48E</t>
  </si>
  <si>
    <t>FF</t>
  </si>
  <si>
    <t>LUT</t>
  </si>
  <si>
    <t>URAM</t>
  </si>
  <si>
    <t>LOOP1</t>
  </si>
  <si>
    <t>LOOP2</t>
  </si>
  <si>
    <t>flat_array</t>
  </si>
  <si>
    <t>solution1</t>
  </si>
  <si>
    <t>pipeline</t>
  </si>
  <si>
    <t>solution2</t>
  </si>
  <si>
    <t>solution3</t>
  </si>
  <si>
    <t>solution4</t>
  </si>
  <si>
    <t>solution5</t>
  </si>
  <si>
    <t>fc</t>
  </si>
  <si>
    <t>dense_out</t>
  </si>
  <si>
    <t>unroll</t>
  </si>
  <si>
    <t>solution6</t>
  </si>
  <si>
    <t>FLATTEN_OFF</t>
  </si>
  <si>
    <t>negative slack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</si>
</sst>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9B243-49AA-44CF-BC52-73703C9F5EF4}">
  <dimension ref="B1:H26"/>
  <sheetViews>
    <sheetView tabSelected="1" workbookViewId="0">
      <selection activeCell="K14" sqref="K14"/>
    </sheetView>
  </sheetViews>
  <sheetFormatPr defaultRowHeight="15" x14ac:dyDescent="0.25"/>
  <cols>
    <col min="2" max="2" width="23.140625" customWidth="1"/>
    <col min="3" max="3" width="14.42578125" customWidth="1"/>
    <col min="4" max="4" width="14.28515625" customWidth="1"/>
    <col min="5" max="5" width="13.28515625" customWidth="1"/>
    <col min="6" max="6" width="14.85546875" customWidth="1"/>
    <col min="7" max="7" width="15.85546875" customWidth="1"/>
    <col min="8" max="8" width="14.85546875" customWidth="1"/>
    <col min="9" max="9" width="14" customWidth="1"/>
  </cols>
  <sheetData>
    <row r="1" spans="2:8" x14ac:dyDescent="0.25">
      <c r="B1" t="s">
        <v>17</v>
      </c>
    </row>
    <row r="2" spans="2:8" x14ac:dyDescent="0.25">
      <c r="C2" t="s">
        <v>11</v>
      </c>
      <c r="D2" t="s">
        <v>13</v>
      </c>
      <c r="E2" t="s">
        <v>14</v>
      </c>
      <c r="F2" t="s">
        <v>15</v>
      </c>
      <c r="G2" t="s">
        <v>16</v>
      </c>
      <c r="H2" t="s">
        <v>20</v>
      </c>
    </row>
    <row r="3" spans="2:8" x14ac:dyDescent="0.25">
      <c r="B3" t="s">
        <v>8</v>
      </c>
      <c r="D3" t="s">
        <v>12</v>
      </c>
      <c r="G3" t="s">
        <v>19</v>
      </c>
      <c r="H3" t="s">
        <v>21</v>
      </c>
    </row>
    <row r="4" spans="2:8" x14ac:dyDescent="0.25">
      <c r="B4" t="s">
        <v>9</v>
      </c>
      <c r="E4" t="s">
        <v>12</v>
      </c>
      <c r="F4" t="s">
        <v>19</v>
      </c>
      <c r="H4" t="s">
        <v>12</v>
      </c>
    </row>
    <row r="7" spans="2:8" x14ac:dyDescent="0.25">
      <c r="B7" t="s">
        <v>10</v>
      </c>
    </row>
    <row r="8" spans="2:8" x14ac:dyDescent="0.25">
      <c r="B8" t="s">
        <v>18</v>
      </c>
    </row>
    <row r="9" spans="2:8" x14ac:dyDescent="0.25">
      <c r="B9" s="1" t="s">
        <v>0</v>
      </c>
      <c r="E9" t="s">
        <v>22</v>
      </c>
    </row>
    <row r="10" spans="2:8" x14ac:dyDescent="0.25">
      <c r="B10" s="1" t="s">
        <v>1</v>
      </c>
      <c r="C10">
        <v>140351</v>
      </c>
      <c r="D10">
        <v>11411</v>
      </c>
      <c r="E10">
        <v>60010</v>
      </c>
      <c r="F10">
        <v>80401</v>
      </c>
      <c r="G10">
        <v>140250</v>
      </c>
      <c r="H10">
        <v>80501</v>
      </c>
    </row>
    <row r="11" spans="2:8" x14ac:dyDescent="0.25">
      <c r="B11" s="1" t="s">
        <v>2</v>
      </c>
      <c r="D11">
        <f>(C10-D10)/C10</f>
        <v>0.91869669614039084</v>
      </c>
      <c r="E11">
        <f>(C10-E10)/C10</f>
        <v>0.57242912412451641</v>
      </c>
      <c r="F11">
        <f>(C10-F10)/C10</f>
        <v>0.42714337624954579</v>
      </c>
      <c r="G11">
        <f>(C10-G10)/C10</f>
        <v>7.1962437032867602E-4</v>
      </c>
      <c r="H11">
        <f>(C10-H10)/C10</f>
        <v>0.42643087687298276</v>
      </c>
    </row>
    <row r="13" spans="2:8" x14ac:dyDescent="0.25">
      <c r="B13" s="1" t="s">
        <v>3</v>
      </c>
      <c r="C13">
        <v>65</v>
      </c>
      <c r="D13">
        <v>65</v>
      </c>
      <c r="E13">
        <v>65</v>
      </c>
      <c r="F13">
        <v>65</v>
      </c>
      <c r="G13">
        <v>50</v>
      </c>
      <c r="H13">
        <v>65</v>
      </c>
    </row>
    <row r="14" spans="2:8" x14ac:dyDescent="0.25">
      <c r="B14" s="1" t="s">
        <v>4</v>
      </c>
      <c r="C14">
        <v>5</v>
      </c>
      <c r="D14">
        <v>12</v>
      </c>
      <c r="E14">
        <v>6</v>
      </c>
      <c r="F14">
        <v>5</v>
      </c>
      <c r="G14">
        <v>5</v>
      </c>
      <c r="H14">
        <v>5</v>
      </c>
    </row>
    <row r="15" spans="2:8" x14ac:dyDescent="0.25">
      <c r="B15" s="1" t="s">
        <v>5</v>
      </c>
      <c r="C15">
        <v>603</v>
      </c>
      <c r="D15">
        <v>34535</v>
      </c>
      <c r="E15">
        <v>776</v>
      </c>
      <c r="F15">
        <v>2166</v>
      </c>
      <c r="G15">
        <v>3536</v>
      </c>
      <c r="H15">
        <v>605</v>
      </c>
    </row>
    <row r="16" spans="2:8" x14ac:dyDescent="0.25">
      <c r="B16" s="1" t="s">
        <v>6</v>
      </c>
      <c r="C16">
        <v>1236</v>
      </c>
      <c r="D16">
        <v>24117</v>
      </c>
      <c r="E16">
        <v>1374</v>
      </c>
      <c r="F16">
        <v>13216</v>
      </c>
      <c r="G16">
        <v>10259</v>
      </c>
      <c r="H16">
        <v>1274</v>
      </c>
    </row>
    <row r="17" spans="2:8" x14ac:dyDescent="0.25">
      <c r="B17" s="1" t="s">
        <v>7</v>
      </c>
    </row>
    <row r="18" spans="2:8" x14ac:dyDescent="0.25">
      <c r="C18">
        <f t="shared" ref="C18:H18" si="0">SUM(C13:C17)</f>
        <v>1909</v>
      </c>
      <c r="D18">
        <f t="shared" si="0"/>
        <v>58729</v>
      </c>
      <c r="E18">
        <f t="shared" si="0"/>
        <v>2221</v>
      </c>
      <c r="F18">
        <f t="shared" si="0"/>
        <v>15452</v>
      </c>
      <c r="G18">
        <f t="shared" si="0"/>
        <v>13850</v>
      </c>
      <c r="H18">
        <f t="shared" si="0"/>
        <v>1949</v>
      </c>
    </row>
    <row r="20" spans="2:8" x14ac:dyDescent="0.25">
      <c r="B20" s="1" t="s">
        <v>3</v>
      </c>
      <c r="D20">
        <f>(D13-C13)/C13</f>
        <v>0</v>
      </c>
      <c r="E20">
        <f>(E13-C13)/C13</f>
        <v>0</v>
      </c>
      <c r="F20">
        <f>(F13-C13)/C13</f>
        <v>0</v>
      </c>
      <c r="G20">
        <f>(G13-C13)/C13</f>
        <v>-0.23076923076923078</v>
      </c>
      <c r="H20">
        <f>(D13-C13)/C13</f>
        <v>0</v>
      </c>
    </row>
    <row r="21" spans="2:8" x14ac:dyDescent="0.25">
      <c r="B21" s="1" t="s">
        <v>4</v>
      </c>
      <c r="D21">
        <f t="shared" ref="D21:D22" si="1">(D14-C14)/C14</f>
        <v>1.4</v>
      </c>
      <c r="E21">
        <f t="shared" ref="E21:E22" si="2">(E14-C14)/C14</f>
        <v>0.2</v>
      </c>
      <c r="F21">
        <f t="shared" ref="F21:F22" si="3">(F14-C14)/C14</f>
        <v>0</v>
      </c>
      <c r="G21">
        <f t="shared" ref="G21:G22" si="4">(G14-C14)/C14</f>
        <v>0</v>
      </c>
      <c r="H21">
        <f t="shared" ref="H21:H22" si="5">(D14-C14)/C14</f>
        <v>1.4</v>
      </c>
    </row>
    <row r="22" spans="2:8" x14ac:dyDescent="0.25">
      <c r="B22" s="1" t="s">
        <v>5</v>
      </c>
      <c r="D22">
        <f t="shared" si="1"/>
        <v>56.271973466003317</v>
      </c>
      <c r="E22">
        <f t="shared" si="2"/>
        <v>0.28689883913764513</v>
      </c>
      <c r="F22">
        <f t="shared" si="3"/>
        <v>2.5920398009950247</v>
      </c>
      <c r="G22">
        <f t="shared" si="4"/>
        <v>4.8640132669983416</v>
      </c>
      <c r="H22">
        <f t="shared" si="5"/>
        <v>56.271973466003317</v>
      </c>
    </row>
    <row r="23" spans="2:8" x14ac:dyDescent="0.25">
      <c r="B23" s="1" t="s">
        <v>6</v>
      </c>
    </row>
    <row r="25" spans="2:8" x14ac:dyDescent="0.25">
      <c r="D25">
        <f>(D18-C18)/C18</f>
        <v>29.764274489261393</v>
      </c>
      <c r="E25">
        <f>(E18-C18)/C18</f>
        <v>0.16343635411210058</v>
      </c>
      <c r="F25">
        <f>(F18-C18)/C18</f>
        <v>7.0942902042954428</v>
      </c>
      <c r="G25">
        <f>(G18-C18)/C18</f>
        <v>6.2551073860660029</v>
      </c>
      <c r="H25">
        <f>(H18-C18)/C18</f>
        <v>2.0953378732320588E-2</v>
      </c>
    </row>
    <row r="26" spans="2:8" x14ac:dyDescent="0.25">
      <c r="D26">
        <f>D11/D25</f>
        <v>3.0865751371559419E-2</v>
      </c>
      <c r="E26">
        <f>E11/E25</f>
        <v>3.5024589678003264</v>
      </c>
      <c r="F26">
        <f>F11/F25</f>
        <v>6.0209459149404336E-2</v>
      </c>
      <c r="G26">
        <f>G11/G25</f>
        <v>1.1504588585189201E-4</v>
      </c>
      <c r="H26">
        <f>H11/H25</f>
        <v>20.351413598763102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Qichao Chen</dc:creator>
  <cp:lastModifiedBy>Qichao Chen</cp:lastModifiedBy>
  <dcterms:created xsi:type="dcterms:W3CDTF">2024-02-05T09:30:52Z</dcterms:created>
  <dcterms:modified xsi:type="dcterms:W3CDTF">2024-03-12T21:35:09Z</dcterms:modified>
</cp:coreProperties>
</file>