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tables/table1.xml" ContentType="application/vnd.openxmlformats-officedocument.spreadsheetml.table+xml"/>
  <Override PartName="/xl/drawings/drawing3.xml" ContentType="application/vnd.openxmlformats-officedocument.drawing+xml"/>
  <Override PartName="/xl/drawings/drawing4.xml" ContentType="application/vnd.openxmlformats-officedocument.drawing+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Users\83231\Desktop\Final Project\Ch1 - Airlines in each region\"/>
    </mc:Choice>
  </mc:AlternateContent>
  <bookViews>
    <workbookView xWindow="0" yWindow="0" windowWidth="28800" windowHeight="12480" activeTab="3"/>
    <workbookView xWindow="0" yWindow="0" windowWidth="28800" windowHeight="13065"/>
  </bookViews>
  <sheets>
    <sheet name="OUTPUT" sheetId="13" r:id="rId1"/>
    <sheet name="IMF-GDP-Chg" sheetId="8" r:id="rId2"/>
    <sheet name="IMF-GDP-USD" sheetId="14" r:id="rId3"/>
    <sheet name="Population" sheetId="15" r:id="rId4"/>
    <sheet name="Lookup" sheetId="11" r:id="rId5"/>
  </sheets>
  <definedNames>
    <definedName name="_xlnm._FilterDatabase" localSheetId="1" hidden="1">'IMF-GDP-Chg'!$A$1:$Y$194</definedName>
    <definedName name="_xlnm._FilterDatabase" localSheetId="4" hidden="1">Lookup!$A$1:$C$218</definedName>
  </definedNames>
  <calcPr calcId="152511"/>
</workbook>
</file>

<file path=xl/calcChain.xml><?xml version="1.0" encoding="utf-8"?>
<calcChain xmlns="http://schemas.openxmlformats.org/spreadsheetml/2006/main">
  <c r="C123" i="13" l="1"/>
  <c r="D123" i="13"/>
  <c r="E123" i="13"/>
  <c r="F123" i="13"/>
  <c r="G123" i="13"/>
  <c r="H123" i="13"/>
  <c r="I123" i="13"/>
  <c r="J123" i="13"/>
  <c r="K123" i="13"/>
  <c r="L123" i="13"/>
  <c r="M123" i="13"/>
  <c r="N123" i="13"/>
  <c r="O123" i="13"/>
  <c r="P123" i="13"/>
  <c r="Q123" i="13"/>
  <c r="R123" i="13"/>
  <c r="S123" i="13"/>
  <c r="C124" i="13"/>
  <c r="D124" i="13"/>
  <c r="E124" i="13"/>
  <c r="F124" i="13"/>
  <c r="G124" i="13"/>
  <c r="H124" i="13"/>
  <c r="I124" i="13"/>
  <c r="J124" i="13"/>
  <c r="K124" i="13"/>
  <c r="L124" i="13"/>
  <c r="M124" i="13"/>
  <c r="N124" i="13"/>
  <c r="O124" i="13"/>
  <c r="P124" i="13"/>
  <c r="Q124" i="13"/>
  <c r="R124" i="13"/>
  <c r="S124" i="13"/>
  <c r="C125" i="13"/>
  <c r="D125" i="13"/>
  <c r="E125" i="13"/>
  <c r="F125" i="13"/>
  <c r="G125" i="13"/>
  <c r="H125" i="13"/>
  <c r="I125" i="13"/>
  <c r="J125" i="13"/>
  <c r="K125" i="13"/>
  <c r="L125" i="13"/>
  <c r="M125" i="13"/>
  <c r="N125" i="13"/>
  <c r="O125" i="13"/>
  <c r="P125" i="13"/>
  <c r="Q125" i="13"/>
  <c r="R125" i="13"/>
  <c r="S125" i="13"/>
  <c r="C126" i="13"/>
  <c r="D126" i="13"/>
  <c r="E126" i="13"/>
  <c r="F126" i="13"/>
  <c r="G126" i="13"/>
  <c r="H126" i="13"/>
  <c r="I126" i="13"/>
  <c r="J126" i="13"/>
  <c r="K126" i="13"/>
  <c r="L126" i="13"/>
  <c r="M126" i="13"/>
  <c r="N126" i="13"/>
  <c r="O126" i="13"/>
  <c r="P126" i="13"/>
  <c r="Q126" i="13"/>
  <c r="R126" i="13"/>
  <c r="S126" i="13"/>
  <c r="C127" i="13"/>
  <c r="D127" i="13"/>
  <c r="E127" i="13"/>
  <c r="F127" i="13"/>
  <c r="G127" i="13"/>
  <c r="H127" i="13"/>
  <c r="I127" i="13"/>
  <c r="J127" i="13"/>
  <c r="K127" i="13"/>
  <c r="L127" i="13"/>
  <c r="M127" i="13"/>
  <c r="N127" i="13"/>
  <c r="V127" i="13" s="1"/>
  <c r="O127" i="13"/>
  <c r="P127" i="13"/>
  <c r="Q127" i="13"/>
  <c r="R127" i="13"/>
  <c r="S127" i="13"/>
  <c r="C128" i="13"/>
  <c r="D128" i="13"/>
  <c r="E128" i="13"/>
  <c r="F128" i="13"/>
  <c r="G128" i="13"/>
  <c r="H128" i="13"/>
  <c r="I128" i="13"/>
  <c r="J128" i="13"/>
  <c r="K128" i="13"/>
  <c r="L128" i="13"/>
  <c r="M128" i="13"/>
  <c r="N128" i="13"/>
  <c r="O128" i="13"/>
  <c r="P128" i="13"/>
  <c r="Q128" i="13"/>
  <c r="R128" i="13"/>
  <c r="S128" i="13"/>
  <c r="C129" i="13"/>
  <c r="D129" i="13"/>
  <c r="E129" i="13"/>
  <c r="F129" i="13"/>
  <c r="G129" i="13"/>
  <c r="H129" i="13"/>
  <c r="I129" i="13"/>
  <c r="J129" i="13"/>
  <c r="K129" i="13"/>
  <c r="L129" i="13"/>
  <c r="M129" i="13"/>
  <c r="N129" i="13"/>
  <c r="V129" i="13" s="1"/>
  <c r="O129" i="13"/>
  <c r="P129" i="13"/>
  <c r="Q129" i="13"/>
  <c r="R129" i="13"/>
  <c r="S129" i="13"/>
  <c r="B129" i="13"/>
  <c r="B128" i="13"/>
  <c r="B127" i="13"/>
  <c r="B126" i="13"/>
  <c r="U126" i="13" s="1"/>
  <c r="B125" i="13"/>
  <c r="B124" i="13"/>
  <c r="B123" i="13"/>
  <c r="U123" i="13" s="1"/>
  <c r="U129" i="13"/>
  <c r="V128" i="13"/>
  <c r="U127" i="13"/>
  <c r="V126" i="13"/>
  <c r="V125" i="13"/>
  <c r="U125" i="13"/>
  <c r="V124" i="13"/>
  <c r="V123" i="13"/>
  <c r="V117" i="13"/>
  <c r="U117" i="13"/>
  <c r="V116" i="13"/>
  <c r="U116" i="13"/>
  <c r="V115" i="13"/>
  <c r="U115" i="13"/>
  <c r="V114" i="13"/>
  <c r="U114" i="13"/>
  <c r="V113" i="13"/>
  <c r="U113" i="13"/>
  <c r="V107" i="13"/>
  <c r="U107" i="13"/>
  <c r="V106" i="13"/>
  <c r="U106" i="13"/>
  <c r="V105" i="13"/>
  <c r="U105" i="13"/>
  <c r="V104" i="13"/>
  <c r="U104" i="13"/>
  <c r="V103" i="13"/>
  <c r="U103" i="13"/>
  <c r="V102" i="13"/>
  <c r="U102" i="13"/>
  <c r="V101" i="13"/>
  <c r="U101" i="13"/>
  <c r="C113" i="13"/>
  <c r="D113" i="13"/>
  <c r="E113" i="13"/>
  <c r="F113" i="13"/>
  <c r="G113" i="13"/>
  <c r="H113" i="13"/>
  <c r="I113" i="13"/>
  <c r="J113" i="13"/>
  <c r="K113" i="13"/>
  <c r="L113" i="13"/>
  <c r="M113" i="13"/>
  <c r="N113" i="13"/>
  <c r="O113" i="13"/>
  <c r="P113" i="13"/>
  <c r="Q113" i="13"/>
  <c r="R113" i="13"/>
  <c r="S113" i="13"/>
  <c r="C114" i="13"/>
  <c r="D114" i="13"/>
  <c r="E114" i="13"/>
  <c r="F114" i="13"/>
  <c r="G114" i="13"/>
  <c r="H114" i="13"/>
  <c r="I114" i="13"/>
  <c r="J114" i="13"/>
  <c r="K114" i="13"/>
  <c r="L114" i="13"/>
  <c r="M114" i="13"/>
  <c r="N114" i="13"/>
  <c r="O114" i="13"/>
  <c r="P114" i="13"/>
  <c r="Q114" i="13"/>
  <c r="R114" i="13"/>
  <c r="S114" i="13"/>
  <c r="C115" i="13"/>
  <c r="D115" i="13"/>
  <c r="E115" i="13"/>
  <c r="F115" i="13"/>
  <c r="G115" i="13"/>
  <c r="H115" i="13"/>
  <c r="I115" i="13"/>
  <c r="J115" i="13"/>
  <c r="K115" i="13"/>
  <c r="L115" i="13"/>
  <c r="M115" i="13"/>
  <c r="N115" i="13"/>
  <c r="O115" i="13"/>
  <c r="P115" i="13"/>
  <c r="Q115" i="13"/>
  <c r="R115" i="13"/>
  <c r="S115" i="13"/>
  <c r="C116" i="13"/>
  <c r="D116" i="13"/>
  <c r="E116" i="13"/>
  <c r="F116" i="13"/>
  <c r="G116" i="13"/>
  <c r="H116" i="13"/>
  <c r="I116" i="13"/>
  <c r="J116" i="13"/>
  <c r="K116" i="13"/>
  <c r="L116" i="13"/>
  <c r="M116" i="13"/>
  <c r="N116" i="13"/>
  <c r="O116" i="13"/>
  <c r="P116" i="13"/>
  <c r="Q116" i="13"/>
  <c r="R116" i="13"/>
  <c r="S116" i="13"/>
  <c r="C117" i="13"/>
  <c r="D117" i="13"/>
  <c r="E117" i="13"/>
  <c r="F117" i="13"/>
  <c r="G117" i="13"/>
  <c r="H117" i="13"/>
  <c r="I117" i="13"/>
  <c r="J117" i="13"/>
  <c r="K117" i="13"/>
  <c r="L117" i="13"/>
  <c r="M117" i="13"/>
  <c r="N117" i="13"/>
  <c r="O117" i="13"/>
  <c r="P117" i="13"/>
  <c r="Q117" i="13"/>
  <c r="R117" i="13"/>
  <c r="S117" i="13"/>
  <c r="B117" i="13"/>
  <c r="B116" i="13"/>
  <c r="B115" i="13"/>
  <c r="B114" i="13"/>
  <c r="B113" i="13"/>
  <c r="B101" i="13"/>
  <c r="B102" i="13"/>
  <c r="C101" i="13"/>
  <c r="D101" i="13"/>
  <c r="E101" i="13"/>
  <c r="F101" i="13"/>
  <c r="G101" i="13"/>
  <c r="H101" i="13"/>
  <c r="I101" i="13"/>
  <c r="J101" i="13"/>
  <c r="K101" i="13"/>
  <c r="L101" i="13"/>
  <c r="M101" i="13"/>
  <c r="N101" i="13"/>
  <c r="O101" i="13"/>
  <c r="P101" i="13"/>
  <c r="Q101" i="13"/>
  <c r="R101" i="13"/>
  <c r="S101" i="13"/>
  <c r="O102" i="13"/>
  <c r="N103" i="13"/>
  <c r="M104" i="13"/>
  <c r="L105" i="13"/>
  <c r="K106" i="13"/>
  <c r="J107" i="13"/>
  <c r="C194" i="15"/>
  <c r="B194" i="15"/>
  <c r="C193" i="15"/>
  <c r="B193" i="15"/>
  <c r="C192" i="15"/>
  <c r="B192" i="15"/>
  <c r="C191" i="15"/>
  <c r="B191" i="15"/>
  <c r="C190" i="15"/>
  <c r="B190" i="15"/>
  <c r="C189" i="15"/>
  <c r="B189" i="15"/>
  <c r="C188" i="15"/>
  <c r="B188" i="15"/>
  <c r="C187" i="15"/>
  <c r="B187" i="15"/>
  <c r="C186" i="15"/>
  <c r="B186" i="15"/>
  <c r="C185" i="15"/>
  <c r="B185" i="15"/>
  <c r="C184" i="15"/>
  <c r="B184" i="15"/>
  <c r="C183" i="15"/>
  <c r="B183" i="15"/>
  <c r="C182" i="15"/>
  <c r="B182" i="15"/>
  <c r="C181" i="15"/>
  <c r="B181" i="15"/>
  <c r="C180" i="15"/>
  <c r="B180" i="15"/>
  <c r="C179" i="15"/>
  <c r="B179" i="15"/>
  <c r="C178" i="15"/>
  <c r="B178" i="15"/>
  <c r="C177" i="15"/>
  <c r="B177" i="15"/>
  <c r="C176" i="15"/>
  <c r="B176" i="15"/>
  <c r="C175" i="15"/>
  <c r="B175" i="15"/>
  <c r="C174" i="15"/>
  <c r="B174" i="15"/>
  <c r="C173" i="15"/>
  <c r="B173" i="15"/>
  <c r="C172" i="15"/>
  <c r="B172" i="15"/>
  <c r="C171" i="15"/>
  <c r="B171" i="15"/>
  <c r="C170" i="15"/>
  <c r="B170" i="15"/>
  <c r="C169" i="15"/>
  <c r="B169" i="15"/>
  <c r="C168" i="15"/>
  <c r="B168" i="15"/>
  <c r="C167" i="15"/>
  <c r="B167" i="15"/>
  <c r="C166" i="15"/>
  <c r="B166" i="15"/>
  <c r="C165" i="15"/>
  <c r="B165" i="15"/>
  <c r="C164" i="15"/>
  <c r="B164" i="15"/>
  <c r="C163" i="15"/>
  <c r="B163" i="15"/>
  <c r="C162" i="15"/>
  <c r="B162" i="15"/>
  <c r="C161" i="15"/>
  <c r="B161" i="15"/>
  <c r="C160" i="15"/>
  <c r="B160" i="15"/>
  <c r="C159" i="15"/>
  <c r="B159" i="15"/>
  <c r="C158" i="15"/>
  <c r="B158" i="15"/>
  <c r="C157" i="15"/>
  <c r="B157" i="15"/>
  <c r="C156" i="15"/>
  <c r="B156" i="15"/>
  <c r="C155" i="15"/>
  <c r="B155" i="15"/>
  <c r="C154" i="15"/>
  <c r="B154" i="15"/>
  <c r="C153" i="15"/>
  <c r="B153" i="15"/>
  <c r="C152" i="15"/>
  <c r="B152" i="15"/>
  <c r="C151" i="15"/>
  <c r="B151" i="15"/>
  <c r="C150" i="15"/>
  <c r="B150" i="15"/>
  <c r="C149" i="15"/>
  <c r="B149" i="15"/>
  <c r="C148" i="15"/>
  <c r="B148" i="15"/>
  <c r="C147" i="15"/>
  <c r="B147" i="15"/>
  <c r="C146" i="15"/>
  <c r="B146" i="15"/>
  <c r="C145" i="15"/>
  <c r="B145" i="15"/>
  <c r="C144" i="15"/>
  <c r="B144" i="15"/>
  <c r="C143" i="15"/>
  <c r="B143" i="15"/>
  <c r="C142" i="15"/>
  <c r="B142" i="15"/>
  <c r="C141" i="15"/>
  <c r="B141" i="15"/>
  <c r="C140" i="15"/>
  <c r="B140" i="15"/>
  <c r="C139" i="15"/>
  <c r="B139" i="15"/>
  <c r="C138" i="15"/>
  <c r="B138" i="15"/>
  <c r="C137" i="15"/>
  <c r="B137" i="15"/>
  <c r="C136" i="15"/>
  <c r="B136" i="15"/>
  <c r="C135" i="15"/>
  <c r="B135" i="15"/>
  <c r="C134" i="15"/>
  <c r="B134" i="15"/>
  <c r="C133" i="15"/>
  <c r="B133" i="15"/>
  <c r="C132" i="15"/>
  <c r="B132" i="15"/>
  <c r="C131" i="15"/>
  <c r="B131" i="15"/>
  <c r="C130" i="15"/>
  <c r="B130" i="15"/>
  <c r="C129" i="15"/>
  <c r="B129" i="15"/>
  <c r="C128" i="15"/>
  <c r="B128" i="15"/>
  <c r="C127" i="15"/>
  <c r="B127" i="15"/>
  <c r="C126" i="15"/>
  <c r="B126" i="15"/>
  <c r="C125" i="15"/>
  <c r="B125" i="15"/>
  <c r="C124" i="15"/>
  <c r="B124" i="15"/>
  <c r="C123" i="15"/>
  <c r="B123" i="15"/>
  <c r="C122" i="15"/>
  <c r="B122" i="15"/>
  <c r="C121" i="15"/>
  <c r="B121" i="15"/>
  <c r="C120" i="15"/>
  <c r="B120" i="15"/>
  <c r="C119" i="15"/>
  <c r="B119" i="15"/>
  <c r="C118" i="15"/>
  <c r="B118" i="15"/>
  <c r="C117" i="15"/>
  <c r="B117" i="15"/>
  <c r="C116" i="15"/>
  <c r="B116" i="15"/>
  <c r="C115" i="15"/>
  <c r="B115" i="15"/>
  <c r="C114" i="15"/>
  <c r="B114" i="15"/>
  <c r="C113" i="15"/>
  <c r="B113" i="15"/>
  <c r="C112" i="15"/>
  <c r="B112" i="15"/>
  <c r="C111" i="15"/>
  <c r="B111" i="15"/>
  <c r="C110" i="15"/>
  <c r="B110" i="15"/>
  <c r="C109" i="15"/>
  <c r="B109" i="15"/>
  <c r="C108" i="15"/>
  <c r="B108" i="15"/>
  <c r="C107" i="15"/>
  <c r="B107" i="15"/>
  <c r="C106" i="15"/>
  <c r="B106" i="15"/>
  <c r="C105" i="15"/>
  <c r="B105" i="15"/>
  <c r="C104" i="15"/>
  <c r="B104" i="15"/>
  <c r="C103" i="15"/>
  <c r="B103" i="15"/>
  <c r="C102" i="15"/>
  <c r="B102" i="15"/>
  <c r="C101" i="15"/>
  <c r="B101" i="15"/>
  <c r="C100" i="15"/>
  <c r="B100" i="15"/>
  <c r="C99" i="15"/>
  <c r="B99" i="15"/>
  <c r="C98" i="15"/>
  <c r="B98" i="15"/>
  <c r="C97" i="15"/>
  <c r="B97" i="15"/>
  <c r="C96" i="15"/>
  <c r="B96" i="15"/>
  <c r="C95" i="15"/>
  <c r="B95" i="15"/>
  <c r="C94" i="15"/>
  <c r="B94" i="15"/>
  <c r="C93" i="15"/>
  <c r="B93" i="15"/>
  <c r="C92" i="15"/>
  <c r="B92" i="15"/>
  <c r="C91" i="15"/>
  <c r="B91" i="15"/>
  <c r="C90" i="15"/>
  <c r="B90" i="15"/>
  <c r="C89" i="15"/>
  <c r="B89" i="15"/>
  <c r="C88" i="15"/>
  <c r="B88" i="15"/>
  <c r="C87" i="15"/>
  <c r="B87" i="15"/>
  <c r="C86" i="15"/>
  <c r="B86" i="15"/>
  <c r="C85" i="15"/>
  <c r="B85" i="15"/>
  <c r="C84" i="15"/>
  <c r="B84" i="15"/>
  <c r="C83" i="15"/>
  <c r="B83" i="15"/>
  <c r="C82" i="15"/>
  <c r="B82" i="15"/>
  <c r="C81" i="15"/>
  <c r="B81" i="15"/>
  <c r="C80" i="15"/>
  <c r="B80" i="15"/>
  <c r="C79" i="15"/>
  <c r="B79" i="15"/>
  <c r="C78" i="15"/>
  <c r="B78" i="15"/>
  <c r="C77" i="15"/>
  <c r="B77" i="15"/>
  <c r="C76" i="15"/>
  <c r="B76" i="15"/>
  <c r="C75" i="15"/>
  <c r="B75" i="15"/>
  <c r="C74" i="15"/>
  <c r="B74" i="15"/>
  <c r="C73" i="15"/>
  <c r="B73" i="15"/>
  <c r="C72" i="15"/>
  <c r="B72" i="15"/>
  <c r="C71" i="15"/>
  <c r="B71" i="15"/>
  <c r="C70" i="15"/>
  <c r="B70" i="15"/>
  <c r="C69" i="15"/>
  <c r="B69" i="15"/>
  <c r="C68" i="15"/>
  <c r="B68" i="15"/>
  <c r="C67" i="15"/>
  <c r="B67" i="15"/>
  <c r="C66" i="15"/>
  <c r="B66" i="15"/>
  <c r="C65" i="15"/>
  <c r="B65" i="15"/>
  <c r="C64" i="15"/>
  <c r="B64" i="15"/>
  <c r="C63" i="15"/>
  <c r="B63" i="15"/>
  <c r="C62" i="15"/>
  <c r="B62" i="15"/>
  <c r="C61" i="15"/>
  <c r="B61" i="15"/>
  <c r="C60" i="15"/>
  <c r="B60" i="15"/>
  <c r="C59" i="15"/>
  <c r="B59" i="15"/>
  <c r="C58" i="15"/>
  <c r="B58" i="15"/>
  <c r="C57" i="15"/>
  <c r="B57" i="15"/>
  <c r="C56" i="15"/>
  <c r="B56" i="15"/>
  <c r="C55" i="15"/>
  <c r="B55" i="15"/>
  <c r="C54" i="15"/>
  <c r="B54" i="15"/>
  <c r="C53" i="15"/>
  <c r="B53" i="15"/>
  <c r="C52" i="15"/>
  <c r="B52" i="15"/>
  <c r="C51" i="15"/>
  <c r="B51" i="15"/>
  <c r="C50" i="15"/>
  <c r="B50" i="15"/>
  <c r="C49" i="15"/>
  <c r="B49" i="15"/>
  <c r="C48" i="15"/>
  <c r="B48" i="15"/>
  <c r="C47" i="15"/>
  <c r="B47" i="15"/>
  <c r="C46" i="15"/>
  <c r="B46" i="15"/>
  <c r="C45" i="15"/>
  <c r="B45" i="15"/>
  <c r="C44" i="15"/>
  <c r="B44" i="15"/>
  <c r="C43" i="15"/>
  <c r="B43" i="15"/>
  <c r="C42" i="15"/>
  <c r="B42" i="15"/>
  <c r="C41" i="15"/>
  <c r="B41" i="15"/>
  <c r="C40" i="15"/>
  <c r="B40" i="15"/>
  <c r="C39" i="15"/>
  <c r="B39" i="15"/>
  <c r="C38" i="15"/>
  <c r="B38" i="15"/>
  <c r="C37" i="15"/>
  <c r="B37" i="15"/>
  <c r="C36" i="15"/>
  <c r="B36" i="15"/>
  <c r="C35" i="15"/>
  <c r="B35" i="15"/>
  <c r="C34" i="15"/>
  <c r="B34" i="15"/>
  <c r="C33" i="15"/>
  <c r="B33" i="15"/>
  <c r="C32" i="15"/>
  <c r="B32" i="15"/>
  <c r="C31" i="15"/>
  <c r="B31" i="15"/>
  <c r="C30" i="15"/>
  <c r="B30" i="15"/>
  <c r="C29" i="15"/>
  <c r="B29" i="15"/>
  <c r="C28" i="15"/>
  <c r="B28" i="15"/>
  <c r="C27" i="15"/>
  <c r="B27" i="15"/>
  <c r="C26" i="15"/>
  <c r="B26" i="15"/>
  <c r="C25" i="15"/>
  <c r="B25" i="15"/>
  <c r="C24" i="15"/>
  <c r="B24" i="15"/>
  <c r="C23" i="15"/>
  <c r="B23" i="15"/>
  <c r="C22" i="15"/>
  <c r="B22" i="15"/>
  <c r="C21" i="15"/>
  <c r="B21" i="15"/>
  <c r="C20" i="15"/>
  <c r="B20" i="15"/>
  <c r="C19" i="15"/>
  <c r="B19" i="15"/>
  <c r="C18" i="15"/>
  <c r="B18" i="15"/>
  <c r="C17" i="15"/>
  <c r="B17" i="15"/>
  <c r="C16" i="15"/>
  <c r="B16" i="15"/>
  <c r="C15" i="15"/>
  <c r="B15" i="15"/>
  <c r="C14" i="15"/>
  <c r="B14" i="15"/>
  <c r="C13" i="15"/>
  <c r="B13" i="15"/>
  <c r="C12" i="15"/>
  <c r="B12" i="15"/>
  <c r="C11" i="15"/>
  <c r="B11" i="15"/>
  <c r="C10" i="15"/>
  <c r="B10" i="15"/>
  <c r="C9" i="15"/>
  <c r="B9" i="15"/>
  <c r="C8" i="15"/>
  <c r="B8" i="15"/>
  <c r="C7" i="15"/>
  <c r="B7" i="15"/>
  <c r="C6" i="15"/>
  <c r="B6" i="15"/>
  <c r="C5" i="15"/>
  <c r="B5" i="15"/>
  <c r="C4" i="15"/>
  <c r="B4" i="15"/>
  <c r="C3" i="15"/>
  <c r="B3" i="15"/>
  <c r="C2" i="15"/>
  <c r="B2" i="15"/>
  <c r="T38" i="13"/>
  <c r="T37" i="13"/>
  <c r="T36" i="13"/>
  <c r="T35" i="13"/>
  <c r="T34" i="13"/>
  <c r="T33" i="13"/>
  <c r="T32" i="13"/>
  <c r="T23" i="13"/>
  <c r="T22" i="13"/>
  <c r="T21" i="13"/>
  <c r="T20" i="13"/>
  <c r="T19" i="13"/>
  <c r="T6" i="13"/>
  <c r="T7" i="13"/>
  <c r="T8" i="13"/>
  <c r="T9" i="13"/>
  <c r="T10" i="13"/>
  <c r="T11" i="13"/>
  <c r="T5" i="13"/>
  <c r="V84" i="13"/>
  <c r="V88" i="13"/>
  <c r="U85" i="13"/>
  <c r="U82" i="13"/>
  <c r="S88" i="13"/>
  <c r="R88" i="13"/>
  <c r="Q88" i="13"/>
  <c r="P88" i="13"/>
  <c r="O88" i="13"/>
  <c r="N88" i="13"/>
  <c r="M88" i="13"/>
  <c r="U88" i="13" s="1"/>
  <c r="L88" i="13"/>
  <c r="K88" i="13"/>
  <c r="J88" i="13"/>
  <c r="I88" i="13"/>
  <c r="H88" i="13"/>
  <c r="G88" i="13"/>
  <c r="F88" i="13"/>
  <c r="E88" i="13"/>
  <c r="D88" i="13"/>
  <c r="C88" i="13"/>
  <c r="S87" i="13"/>
  <c r="V87" i="13" s="1"/>
  <c r="R87" i="13"/>
  <c r="Q87" i="13"/>
  <c r="P87" i="13"/>
  <c r="O87" i="13"/>
  <c r="N87" i="13"/>
  <c r="M87" i="13"/>
  <c r="U87" i="13" s="1"/>
  <c r="L87" i="13"/>
  <c r="K87" i="13"/>
  <c r="J87" i="13"/>
  <c r="I87" i="13"/>
  <c r="H87" i="13"/>
  <c r="G87" i="13"/>
  <c r="F87" i="13"/>
  <c r="E87" i="13"/>
  <c r="D87" i="13"/>
  <c r="C87" i="13"/>
  <c r="S86" i="13"/>
  <c r="V86" i="13" s="1"/>
  <c r="R86" i="13"/>
  <c r="Q86" i="13"/>
  <c r="P86" i="13"/>
  <c r="O86" i="13"/>
  <c r="N86" i="13"/>
  <c r="M86" i="13"/>
  <c r="U86" i="13" s="1"/>
  <c r="L86" i="13"/>
  <c r="K86" i="13"/>
  <c r="J86" i="13"/>
  <c r="I86" i="13"/>
  <c r="H86" i="13"/>
  <c r="G86" i="13"/>
  <c r="F86" i="13"/>
  <c r="E86" i="13"/>
  <c r="D86" i="13"/>
  <c r="C86" i="13"/>
  <c r="S85" i="13"/>
  <c r="V85" i="13" s="1"/>
  <c r="R85" i="13"/>
  <c r="Q85" i="13"/>
  <c r="P85" i="13"/>
  <c r="O85" i="13"/>
  <c r="N85" i="13"/>
  <c r="M85" i="13"/>
  <c r="L85" i="13"/>
  <c r="K85" i="13"/>
  <c r="J85" i="13"/>
  <c r="I85" i="13"/>
  <c r="H85" i="13"/>
  <c r="G85" i="13"/>
  <c r="F85" i="13"/>
  <c r="E85" i="13"/>
  <c r="D85" i="13"/>
  <c r="C85" i="13"/>
  <c r="S84" i="13"/>
  <c r="R84" i="13"/>
  <c r="Q84" i="13"/>
  <c r="P84" i="13"/>
  <c r="O84" i="13"/>
  <c r="N84" i="13"/>
  <c r="M84" i="13"/>
  <c r="U84" i="13" s="1"/>
  <c r="L84" i="13"/>
  <c r="K84" i="13"/>
  <c r="J84" i="13"/>
  <c r="I84" i="13"/>
  <c r="H84" i="13"/>
  <c r="G84" i="13"/>
  <c r="F84" i="13"/>
  <c r="E84" i="13"/>
  <c r="D84" i="13"/>
  <c r="C84" i="13"/>
  <c r="S83" i="13"/>
  <c r="V83" i="13" s="1"/>
  <c r="R83" i="13"/>
  <c r="Q83" i="13"/>
  <c r="P83" i="13"/>
  <c r="O83" i="13"/>
  <c r="N83" i="13"/>
  <c r="M83" i="13"/>
  <c r="U83" i="13" s="1"/>
  <c r="L83" i="13"/>
  <c r="K83" i="13"/>
  <c r="J83" i="13"/>
  <c r="I83" i="13"/>
  <c r="H83" i="13"/>
  <c r="G83" i="13"/>
  <c r="F83" i="13"/>
  <c r="E83" i="13"/>
  <c r="D83" i="13"/>
  <c r="C83" i="13"/>
  <c r="S82" i="13"/>
  <c r="V82" i="13" s="1"/>
  <c r="R82" i="13"/>
  <c r="Q82" i="13"/>
  <c r="P82" i="13"/>
  <c r="O82" i="13"/>
  <c r="N82" i="13"/>
  <c r="M82" i="13"/>
  <c r="L82" i="13"/>
  <c r="K82" i="13"/>
  <c r="J82" i="13"/>
  <c r="I82" i="13"/>
  <c r="H82" i="13"/>
  <c r="G82" i="13"/>
  <c r="F82" i="13"/>
  <c r="E82" i="13"/>
  <c r="D82" i="13"/>
  <c r="C82" i="13"/>
  <c r="B88" i="13"/>
  <c r="B87" i="13"/>
  <c r="B86" i="13"/>
  <c r="B85" i="13"/>
  <c r="B84" i="13"/>
  <c r="B83" i="13"/>
  <c r="B82" i="13"/>
  <c r="C32" i="13"/>
  <c r="D32" i="13"/>
  <c r="E32" i="13"/>
  <c r="F32" i="13"/>
  <c r="G32" i="13"/>
  <c r="H32" i="13"/>
  <c r="I32" i="13"/>
  <c r="J32" i="13"/>
  <c r="K32" i="13"/>
  <c r="L32" i="13"/>
  <c r="M32" i="13"/>
  <c r="N32" i="13"/>
  <c r="O32" i="13"/>
  <c r="P32" i="13"/>
  <c r="Q32" i="13"/>
  <c r="R32" i="13"/>
  <c r="S32" i="13"/>
  <c r="C33" i="13"/>
  <c r="D33" i="13"/>
  <c r="E33" i="13"/>
  <c r="F33" i="13"/>
  <c r="G33" i="13"/>
  <c r="H33" i="13"/>
  <c r="I33" i="13"/>
  <c r="J33" i="13"/>
  <c r="K33" i="13"/>
  <c r="L33" i="13"/>
  <c r="M33" i="13"/>
  <c r="N33" i="13"/>
  <c r="O33" i="13"/>
  <c r="P33" i="13"/>
  <c r="Q33" i="13"/>
  <c r="R33" i="13"/>
  <c r="S33" i="13"/>
  <c r="C34" i="13"/>
  <c r="D34" i="13"/>
  <c r="E34" i="13"/>
  <c r="F34" i="13"/>
  <c r="G34" i="13"/>
  <c r="H34" i="13"/>
  <c r="I34" i="13"/>
  <c r="J34" i="13"/>
  <c r="K34" i="13"/>
  <c r="L34" i="13"/>
  <c r="M34" i="13"/>
  <c r="N34" i="13"/>
  <c r="O34" i="13"/>
  <c r="P34" i="13"/>
  <c r="Q34" i="13"/>
  <c r="R34" i="13"/>
  <c r="S34" i="13"/>
  <c r="C35" i="13"/>
  <c r="D35" i="13"/>
  <c r="E35" i="13"/>
  <c r="F35" i="13"/>
  <c r="G35" i="13"/>
  <c r="H35" i="13"/>
  <c r="I35" i="13"/>
  <c r="J35" i="13"/>
  <c r="K35" i="13"/>
  <c r="L35" i="13"/>
  <c r="M35" i="13"/>
  <c r="N35" i="13"/>
  <c r="O35" i="13"/>
  <c r="P35" i="13"/>
  <c r="Q35" i="13"/>
  <c r="R35" i="13"/>
  <c r="S35" i="13"/>
  <c r="C36" i="13"/>
  <c r="D36" i="13"/>
  <c r="E36" i="13"/>
  <c r="F36" i="13"/>
  <c r="G36" i="13"/>
  <c r="H36" i="13"/>
  <c r="I36" i="13"/>
  <c r="J36" i="13"/>
  <c r="K36" i="13"/>
  <c r="L36" i="13"/>
  <c r="M36" i="13"/>
  <c r="N36" i="13"/>
  <c r="O36" i="13"/>
  <c r="P36" i="13"/>
  <c r="Q36" i="13"/>
  <c r="R36" i="13"/>
  <c r="S36" i="13"/>
  <c r="C37" i="13"/>
  <c r="D37" i="13"/>
  <c r="E37" i="13"/>
  <c r="F37" i="13"/>
  <c r="G37" i="13"/>
  <c r="H37" i="13"/>
  <c r="I37" i="13"/>
  <c r="J37" i="13"/>
  <c r="K37" i="13"/>
  <c r="L37" i="13"/>
  <c r="M37" i="13"/>
  <c r="N37" i="13"/>
  <c r="O37" i="13"/>
  <c r="P37" i="13"/>
  <c r="Q37" i="13"/>
  <c r="R37" i="13"/>
  <c r="S37" i="13"/>
  <c r="C38" i="13"/>
  <c r="D38" i="13"/>
  <c r="E38" i="13"/>
  <c r="F38" i="13"/>
  <c r="G38" i="13"/>
  <c r="H38" i="13"/>
  <c r="I38" i="13"/>
  <c r="J38" i="13"/>
  <c r="K38" i="13"/>
  <c r="L38" i="13"/>
  <c r="M38" i="13"/>
  <c r="N38" i="13"/>
  <c r="O38" i="13"/>
  <c r="P38" i="13"/>
  <c r="Q38" i="13"/>
  <c r="R38" i="13"/>
  <c r="S38" i="13"/>
  <c r="B32" i="13"/>
  <c r="B38" i="13"/>
  <c r="B37" i="13"/>
  <c r="B36" i="13"/>
  <c r="B35" i="13"/>
  <c r="B34" i="13"/>
  <c r="B33" i="13"/>
  <c r="U124" i="13" l="1"/>
  <c r="U128" i="13"/>
  <c r="F107" i="13"/>
  <c r="K102" i="13"/>
  <c r="R107" i="13"/>
  <c r="S106" i="13"/>
  <c r="C106" i="13"/>
  <c r="D105" i="13"/>
  <c r="E104" i="13"/>
  <c r="F103" i="13"/>
  <c r="G102" i="13"/>
  <c r="B105" i="13"/>
  <c r="G106" i="13"/>
  <c r="H105" i="13"/>
  <c r="I104" i="13"/>
  <c r="J103" i="13"/>
  <c r="N107" i="13"/>
  <c r="O106" i="13"/>
  <c r="P105" i="13"/>
  <c r="Q104" i="13"/>
  <c r="R103" i="13"/>
  <c r="S102" i="13"/>
  <c r="C102" i="13"/>
  <c r="Q107" i="13"/>
  <c r="I107" i="13"/>
  <c r="R106" i="13"/>
  <c r="J106" i="13"/>
  <c r="S105" i="13"/>
  <c r="K105" i="13"/>
  <c r="C105" i="13"/>
  <c r="L104" i="13"/>
  <c r="D104" i="13"/>
  <c r="M103" i="13"/>
  <c r="E103" i="13"/>
  <c r="N102" i="13"/>
  <c r="F102" i="13"/>
  <c r="B103" i="13"/>
  <c r="B107" i="13"/>
  <c r="P107" i="13"/>
  <c r="L107" i="13"/>
  <c r="H107" i="13"/>
  <c r="D107" i="13"/>
  <c r="Q106" i="13"/>
  <c r="M106" i="13"/>
  <c r="I106" i="13"/>
  <c r="E106" i="13"/>
  <c r="R105" i="13"/>
  <c r="N105" i="13"/>
  <c r="J105" i="13"/>
  <c r="F105" i="13"/>
  <c r="S104" i="13"/>
  <c r="O104" i="13"/>
  <c r="K104" i="13"/>
  <c r="G104" i="13"/>
  <c r="C104" i="13"/>
  <c r="P103" i="13"/>
  <c r="L103" i="13"/>
  <c r="H103" i="13"/>
  <c r="D103" i="13"/>
  <c r="Q102" i="13"/>
  <c r="M102" i="13"/>
  <c r="I102" i="13"/>
  <c r="E102" i="13"/>
  <c r="B106" i="13"/>
  <c r="M107" i="13"/>
  <c r="E107" i="13"/>
  <c r="N106" i="13"/>
  <c r="F106" i="13"/>
  <c r="O105" i="13"/>
  <c r="G105" i="13"/>
  <c r="P104" i="13"/>
  <c r="H104" i="13"/>
  <c r="Q103" i="13"/>
  <c r="I103" i="13"/>
  <c r="R102" i="13"/>
  <c r="J102" i="13"/>
  <c r="B104" i="13"/>
  <c r="S107" i="13"/>
  <c r="O107" i="13"/>
  <c r="K107" i="13"/>
  <c r="G107" i="13"/>
  <c r="C107" i="13"/>
  <c r="P106" i="13"/>
  <c r="L106" i="13"/>
  <c r="H106" i="13"/>
  <c r="D106" i="13"/>
  <c r="Q105" i="13"/>
  <c r="M105" i="13"/>
  <c r="I105" i="13"/>
  <c r="E105" i="13"/>
  <c r="R104" i="13"/>
  <c r="N104" i="13"/>
  <c r="J104" i="13"/>
  <c r="F104" i="13"/>
  <c r="S103" i="13"/>
  <c r="O103" i="13"/>
  <c r="K103" i="13"/>
  <c r="G103" i="13"/>
  <c r="C103" i="13"/>
  <c r="P102" i="13"/>
  <c r="L102" i="13"/>
  <c r="H102" i="13"/>
  <c r="D102" i="13"/>
  <c r="C72" i="13" l="1"/>
  <c r="D72" i="13"/>
  <c r="E72" i="13"/>
  <c r="F72" i="13"/>
  <c r="G72" i="13"/>
  <c r="H72" i="13"/>
  <c r="I72" i="13"/>
  <c r="J72" i="13"/>
  <c r="K72" i="13"/>
  <c r="L72" i="13"/>
  <c r="M72" i="13"/>
  <c r="N72" i="13"/>
  <c r="O72" i="13"/>
  <c r="P72" i="13"/>
  <c r="Q72" i="13"/>
  <c r="R72" i="13"/>
  <c r="S72" i="13"/>
  <c r="C73" i="13"/>
  <c r="D73" i="13"/>
  <c r="E73" i="13"/>
  <c r="F73" i="13"/>
  <c r="G73" i="13"/>
  <c r="H73" i="13"/>
  <c r="I73" i="13"/>
  <c r="J73" i="13"/>
  <c r="K73" i="13"/>
  <c r="L73" i="13"/>
  <c r="M73" i="13"/>
  <c r="U73" i="13" s="1"/>
  <c r="N73" i="13"/>
  <c r="O73" i="13"/>
  <c r="P73" i="13"/>
  <c r="Q73" i="13"/>
  <c r="R73" i="13"/>
  <c r="S73" i="13"/>
  <c r="V73" i="13" s="1"/>
  <c r="C74" i="13"/>
  <c r="D74" i="13"/>
  <c r="E74" i="13"/>
  <c r="F74" i="13"/>
  <c r="G74" i="13"/>
  <c r="H74" i="13"/>
  <c r="I74" i="13"/>
  <c r="J74" i="13"/>
  <c r="K74" i="13"/>
  <c r="L74" i="13"/>
  <c r="M74" i="13"/>
  <c r="N74" i="13"/>
  <c r="O74" i="13"/>
  <c r="P74" i="13"/>
  <c r="Q74" i="13"/>
  <c r="R74" i="13"/>
  <c r="S74" i="13"/>
  <c r="V74" i="13" s="1"/>
  <c r="C75" i="13"/>
  <c r="D75" i="13"/>
  <c r="E75" i="13"/>
  <c r="F75" i="13"/>
  <c r="G75" i="13"/>
  <c r="H75" i="13"/>
  <c r="I75" i="13"/>
  <c r="J75" i="13"/>
  <c r="K75" i="13"/>
  <c r="L75" i="13"/>
  <c r="M75" i="13"/>
  <c r="N75" i="13"/>
  <c r="O75" i="13"/>
  <c r="P75" i="13"/>
  <c r="Q75" i="13"/>
  <c r="R75" i="13"/>
  <c r="S75" i="13"/>
  <c r="V75" i="13" s="1"/>
  <c r="C76" i="13"/>
  <c r="D76" i="13"/>
  <c r="E76" i="13"/>
  <c r="F76" i="13"/>
  <c r="G76" i="13"/>
  <c r="H76" i="13"/>
  <c r="I76" i="13"/>
  <c r="J76" i="13"/>
  <c r="K76" i="13"/>
  <c r="L76" i="13"/>
  <c r="M76" i="13"/>
  <c r="N76" i="13"/>
  <c r="O76" i="13"/>
  <c r="P76" i="13"/>
  <c r="Q76" i="13"/>
  <c r="R76" i="13"/>
  <c r="S76" i="13"/>
  <c r="B76" i="13"/>
  <c r="B75" i="13"/>
  <c r="B74" i="13"/>
  <c r="B73" i="13"/>
  <c r="B72" i="13"/>
  <c r="C60" i="13"/>
  <c r="D60" i="13"/>
  <c r="E60" i="13"/>
  <c r="F60" i="13"/>
  <c r="G60" i="13"/>
  <c r="H60" i="13"/>
  <c r="I60" i="13"/>
  <c r="J60" i="13"/>
  <c r="K60" i="13"/>
  <c r="L60" i="13"/>
  <c r="M60" i="13"/>
  <c r="N60" i="13"/>
  <c r="O60" i="13"/>
  <c r="P60" i="13"/>
  <c r="Q60" i="13"/>
  <c r="R60" i="13"/>
  <c r="S60" i="13"/>
  <c r="V60" i="13" s="1"/>
  <c r="C61" i="13"/>
  <c r="D61" i="13"/>
  <c r="E61" i="13"/>
  <c r="F61" i="13"/>
  <c r="G61" i="13"/>
  <c r="H61" i="13"/>
  <c r="I61" i="13"/>
  <c r="J61" i="13"/>
  <c r="K61" i="13"/>
  <c r="L61" i="13"/>
  <c r="M61" i="13"/>
  <c r="N61" i="13"/>
  <c r="O61" i="13"/>
  <c r="P61" i="13"/>
  <c r="Q61" i="13"/>
  <c r="R61" i="13"/>
  <c r="S61" i="13"/>
  <c r="V61" i="13" s="1"/>
  <c r="C62" i="13"/>
  <c r="D62" i="13"/>
  <c r="E62" i="13"/>
  <c r="F62" i="13"/>
  <c r="G62" i="13"/>
  <c r="H62" i="13"/>
  <c r="I62" i="13"/>
  <c r="J62" i="13"/>
  <c r="K62" i="13"/>
  <c r="L62" i="13"/>
  <c r="M62" i="13"/>
  <c r="N62" i="13"/>
  <c r="O62" i="13"/>
  <c r="P62" i="13"/>
  <c r="Q62" i="13"/>
  <c r="R62" i="13"/>
  <c r="S62" i="13"/>
  <c r="C63" i="13"/>
  <c r="D63" i="13"/>
  <c r="E63" i="13"/>
  <c r="F63" i="13"/>
  <c r="G63" i="13"/>
  <c r="H63" i="13"/>
  <c r="I63" i="13"/>
  <c r="J63" i="13"/>
  <c r="K63" i="13"/>
  <c r="L63" i="13"/>
  <c r="M63" i="13"/>
  <c r="U63" i="13" s="1"/>
  <c r="N63" i="13"/>
  <c r="O63" i="13"/>
  <c r="P63" i="13"/>
  <c r="Q63" i="13"/>
  <c r="R63" i="13"/>
  <c r="S63" i="13"/>
  <c r="V63" i="13" s="1"/>
  <c r="C64" i="13"/>
  <c r="D64" i="13"/>
  <c r="E64" i="13"/>
  <c r="F64" i="13"/>
  <c r="G64" i="13"/>
  <c r="H64" i="13"/>
  <c r="I64" i="13"/>
  <c r="J64" i="13"/>
  <c r="K64" i="13"/>
  <c r="L64" i="13"/>
  <c r="M64" i="13"/>
  <c r="N64" i="13"/>
  <c r="O64" i="13"/>
  <c r="P64" i="13"/>
  <c r="Q64" i="13"/>
  <c r="R64" i="13"/>
  <c r="S64" i="13"/>
  <c r="V64" i="13" s="1"/>
  <c r="C65" i="13"/>
  <c r="D65" i="13"/>
  <c r="E65" i="13"/>
  <c r="F65" i="13"/>
  <c r="G65" i="13"/>
  <c r="H65" i="13"/>
  <c r="I65" i="13"/>
  <c r="J65" i="13"/>
  <c r="K65" i="13"/>
  <c r="L65" i="13"/>
  <c r="M65" i="13"/>
  <c r="N65" i="13"/>
  <c r="O65" i="13"/>
  <c r="P65" i="13"/>
  <c r="Q65" i="13"/>
  <c r="R65" i="13"/>
  <c r="S65" i="13"/>
  <c r="V65" i="13" s="1"/>
  <c r="C66" i="13"/>
  <c r="D66" i="13"/>
  <c r="E66" i="13"/>
  <c r="F66" i="13"/>
  <c r="G66" i="13"/>
  <c r="H66" i="13"/>
  <c r="I66" i="13"/>
  <c r="J66" i="13"/>
  <c r="K66" i="13"/>
  <c r="L66" i="13"/>
  <c r="M66" i="13"/>
  <c r="N66" i="13"/>
  <c r="O66" i="13"/>
  <c r="P66" i="13"/>
  <c r="Q66" i="13"/>
  <c r="R66" i="13"/>
  <c r="S66" i="13"/>
  <c r="B66" i="13"/>
  <c r="B65" i="13"/>
  <c r="B64" i="13"/>
  <c r="B63" i="13"/>
  <c r="B62" i="13"/>
  <c r="B61" i="13"/>
  <c r="B60" i="13"/>
  <c r="C193" i="14"/>
  <c r="B193" i="14"/>
  <c r="C192" i="14"/>
  <c r="B192" i="14"/>
  <c r="C191" i="14"/>
  <c r="B191" i="14"/>
  <c r="C190" i="14"/>
  <c r="B190" i="14"/>
  <c r="C189" i="14"/>
  <c r="B189" i="14"/>
  <c r="C188" i="14"/>
  <c r="B188" i="14"/>
  <c r="C187" i="14"/>
  <c r="B187" i="14"/>
  <c r="C186" i="14"/>
  <c r="B186" i="14"/>
  <c r="C185" i="14"/>
  <c r="B185" i="14"/>
  <c r="C184" i="14"/>
  <c r="B184" i="14"/>
  <c r="C183" i="14"/>
  <c r="B183" i="14"/>
  <c r="C182" i="14"/>
  <c r="B182" i="14"/>
  <c r="C181" i="14"/>
  <c r="B181" i="14"/>
  <c r="C180" i="14"/>
  <c r="B180" i="14"/>
  <c r="C179" i="14"/>
  <c r="B179" i="14"/>
  <c r="C178" i="14"/>
  <c r="B178" i="14"/>
  <c r="C177" i="14"/>
  <c r="B177" i="14"/>
  <c r="C176" i="14"/>
  <c r="B176" i="14"/>
  <c r="C175" i="14"/>
  <c r="B175" i="14"/>
  <c r="C174" i="14"/>
  <c r="B174" i="14"/>
  <c r="C173" i="14"/>
  <c r="B173" i="14"/>
  <c r="C172" i="14"/>
  <c r="B172" i="14"/>
  <c r="C171" i="14"/>
  <c r="B171" i="14"/>
  <c r="C170" i="14"/>
  <c r="B170" i="14"/>
  <c r="C169" i="14"/>
  <c r="B169" i="14"/>
  <c r="C168" i="14"/>
  <c r="B168" i="14"/>
  <c r="C167" i="14"/>
  <c r="B167" i="14"/>
  <c r="C166" i="14"/>
  <c r="B166" i="14"/>
  <c r="C165" i="14"/>
  <c r="B165" i="14"/>
  <c r="C164" i="14"/>
  <c r="B164" i="14"/>
  <c r="C163" i="14"/>
  <c r="B163" i="14"/>
  <c r="C162" i="14"/>
  <c r="B162" i="14"/>
  <c r="C161" i="14"/>
  <c r="B161" i="14"/>
  <c r="C160" i="14"/>
  <c r="B160" i="14"/>
  <c r="C159" i="14"/>
  <c r="B159" i="14"/>
  <c r="C158" i="14"/>
  <c r="B158" i="14"/>
  <c r="C157" i="14"/>
  <c r="B157" i="14"/>
  <c r="C156" i="14"/>
  <c r="B156" i="14"/>
  <c r="C155" i="14"/>
  <c r="B155" i="14"/>
  <c r="C154" i="14"/>
  <c r="B154" i="14"/>
  <c r="C153" i="14"/>
  <c r="B153" i="14"/>
  <c r="C152" i="14"/>
  <c r="B152" i="14"/>
  <c r="C151" i="14"/>
  <c r="B151" i="14"/>
  <c r="C150" i="14"/>
  <c r="B150" i="14"/>
  <c r="C149" i="14"/>
  <c r="B149" i="14"/>
  <c r="C148" i="14"/>
  <c r="B148" i="14"/>
  <c r="C147" i="14"/>
  <c r="B147" i="14"/>
  <c r="C146" i="14"/>
  <c r="B146" i="14"/>
  <c r="C145" i="14"/>
  <c r="B145" i="14"/>
  <c r="C144" i="14"/>
  <c r="B144" i="14"/>
  <c r="C143" i="14"/>
  <c r="B143" i="14"/>
  <c r="C142" i="14"/>
  <c r="B142" i="14"/>
  <c r="C141" i="14"/>
  <c r="B141" i="14"/>
  <c r="C140" i="14"/>
  <c r="B140" i="14"/>
  <c r="C139" i="14"/>
  <c r="B139" i="14"/>
  <c r="C138" i="14"/>
  <c r="B138" i="14"/>
  <c r="C137" i="14"/>
  <c r="B137" i="14"/>
  <c r="C136" i="14"/>
  <c r="B136" i="14"/>
  <c r="C135" i="14"/>
  <c r="B135" i="14"/>
  <c r="C134" i="14"/>
  <c r="B134" i="14"/>
  <c r="C133" i="14"/>
  <c r="B133" i="14"/>
  <c r="C132" i="14"/>
  <c r="B132" i="14"/>
  <c r="C131" i="14"/>
  <c r="B131" i="14"/>
  <c r="C130" i="14"/>
  <c r="B130" i="14"/>
  <c r="C129" i="14"/>
  <c r="B129" i="14"/>
  <c r="C128" i="14"/>
  <c r="B128" i="14"/>
  <c r="C127" i="14"/>
  <c r="B127" i="14"/>
  <c r="C126" i="14"/>
  <c r="B126" i="14"/>
  <c r="C125" i="14"/>
  <c r="B125" i="14"/>
  <c r="C124" i="14"/>
  <c r="B124" i="14"/>
  <c r="C123" i="14"/>
  <c r="B123" i="14"/>
  <c r="C122" i="14"/>
  <c r="B122" i="14"/>
  <c r="C121" i="14"/>
  <c r="B121" i="14"/>
  <c r="C120" i="14"/>
  <c r="B120" i="14"/>
  <c r="C119" i="14"/>
  <c r="B119" i="14"/>
  <c r="C118" i="14"/>
  <c r="B118" i="14"/>
  <c r="C117" i="14"/>
  <c r="B117" i="14"/>
  <c r="C116" i="14"/>
  <c r="B116" i="14"/>
  <c r="C115" i="14"/>
  <c r="B115" i="14"/>
  <c r="C114" i="14"/>
  <c r="B114" i="14"/>
  <c r="C113" i="14"/>
  <c r="B113" i="14"/>
  <c r="C112" i="14"/>
  <c r="B112" i="14"/>
  <c r="C111" i="14"/>
  <c r="B111" i="14"/>
  <c r="C110" i="14"/>
  <c r="B110" i="14"/>
  <c r="C109" i="14"/>
  <c r="B109" i="14"/>
  <c r="C108" i="14"/>
  <c r="B108" i="14"/>
  <c r="C107" i="14"/>
  <c r="B107" i="14"/>
  <c r="C106" i="14"/>
  <c r="B106" i="14"/>
  <c r="C105" i="14"/>
  <c r="B105" i="14"/>
  <c r="C104" i="14"/>
  <c r="B104" i="14"/>
  <c r="C103" i="14"/>
  <c r="B103" i="14"/>
  <c r="C102" i="14"/>
  <c r="B102" i="14"/>
  <c r="C101" i="14"/>
  <c r="B101" i="14"/>
  <c r="C100" i="14"/>
  <c r="B100" i="14"/>
  <c r="C99" i="14"/>
  <c r="B99" i="14"/>
  <c r="C98" i="14"/>
  <c r="B98" i="14"/>
  <c r="C97" i="14"/>
  <c r="B97" i="14"/>
  <c r="C96" i="14"/>
  <c r="B96" i="14"/>
  <c r="C95" i="14"/>
  <c r="B95" i="14"/>
  <c r="C94" i="14"/>
  <c r="B94" i="14"/>
  <c r="C93" i="14"/>
  <c r="B93" i="14"/>
  <c r="C92" i="14"/>
  <c r="B92" i="14"/>
  <c r="C91" i="14"/>
  <c r="B91" i="14"/>
  <c r="C90" i="14"/>
  <c r="B90" i="14"/>
  <c r="C89" i="14"/>
  <c r="B89" i="14"/>
  <c r="C88" i="14"/>
  <c r="B88" i="14"/>
  <c r="C87" i="14"/>
  <c r="B87" i="14"/>
  <c r="C86" i="14"/>
  <c r="B86" i="14"/>
  <c r="C85" i="14"/>
  <c r="B85" i="14"/>
  <c r="C84" i="14"/>
  <c r="B84" i="14"/>
  <c r="C83" i="14"/>
  <c r="B83" i="14"/>
  <c r="C82" i="14"/>
  <c r="B82" i="14"/>
  <c r="C81" i="14"/>
  <c r="B81" i="14"/>
  <c r="C80" i="14"/>
  <c r="B80" i="14"/>
  <c r="C79" i="14"/>
  <c r="B79" i="14"/>
  <c r="C78" i="14"/>
  <c r="B78" i="14"/>
  <c r="C77" i="14"/>
  <c r="B77" i="14"/>
  <c r="C76" i="14"/>
  <c r="B76" i="14"/>
  <c r="C75" i="14"/>
  <c r="B75" i="14"/>
  <c r="C74" i="14"/>
  <c r="B74" i="14"/>
  <c r="C73" i="14"/>
  <c r="B73" i="14"/>
  <c r="C72" i="14"/>
  <c r="B72" i="14"/>
  <c r="C71" i="14"/>
  <c r="B71" i="14"/>
  <c r="C70" i="14"/>
  <c r="B70" i="14"/>
  <c r="C69" i="14"/>
  <c r="B69" i="14"/>
  <c r="C68" i="14"/>
  <c r="B68" i="14"/>
  <c r="C67" i="14"/>
  <c r="B67" i="14"/>
  <c r="C66" i="14"/>
  <c r="B66" i="14"/>
  <c r="C65" i="14"/>
  <c r="B65" i="14"/>
  <c r="C64" i="14"/>
  <c r="B64" i="14"/>
  <c r="C63" i="14"/>
  <c r="B63" i="14"/>
  <c r="C62" i="14"/>
  <c r="B62" i="14"/>
  <c r="C61" i="14"/>
  <c r="B61" i="14"/>
  <c r="C60" i="14"/>
  <c r="B60" i="14"/>
  <c r="C59" i="14"/>
  <c r="B59" i="14"/>
  <c r="C58" i="14"/>
  <c r="B58" i="14"/>
  <c r="C57" i="14"/>
  <c r="B57" i="14"/>
  <c r="C56" i="14"/>
  <c r="B56" i="14"/>
  <c r="C55" i="14"/>
  <c r="B55" i="14"/>
  <c r="C54" i="14"/>
  <c r="B54" i="14"/>
  <c r="C53" i="14"/>
  <c r="B53" i="14"/>
  <c r="C52" i="14"/>
  <c r="B52" i="14"/>
  <c r="C51" i="14"/>
  <c r="B51" i="14"/>
  <c r="C50" i="14"/>
  <c r="B50" i="14"/>
  <c r="C49" i="14"/>
  <c r="B49" i="14"/>
  <c r="C48" i="14"/>
  <c r="B48" i="14"/>
  <c r="C47" i="14"/>
  <c r="B47" i="14"/>
  <c r="C46" i="14"/>
  <c r="B46" i="14"/>
  <c r="C45" i="14"/>
  <c r="B45" i="14"/>
  <c r="C44" i="14"/>
  <c r="B44" i="14"/>
  <c r="C43" i="14"/>
  <c r="B43" i="14"/>
  <c r="C42" i="14"/>
  <c r="B42" i="14"/>
  <c r="C41" i="14"/>
  <c r="B41" i="14"/>
  <c r="C40" i="14"/>
  <c r="B40" i="14"/>
  <c r="C39" i="14"/>
  <c r="B39" i="14"/>
  <c r="C38" i="14"/>
  <c r="B38" i="14"/>
  <c r="C37" i="14"/>
  <c r="B37" i="14"/>
  <c r="C36" i="14"/>
  <c r="B36" i="14"/>
  <c r="C35" i="14"/>
  <c r="B35" i="14"/>
  <c r="C34" i="14"/>
  <c r="B34" i="14"/>
  <c r="C33" i="14"/>
  <c r="B33" i="14"/>
  <c r="C32" i="14"/>
  <c r="B32" i="14"/>
  <c r="C31" i="14"/>
  <c r="B31" i="14"/>
  <c r="C30" i="14"/>
  <c r="B30" i="14"/>
  <c r="C29" i="14"/>
  <c r="B29" i="14"/>
  <c r="C28" i="14"/>
  <c r="B28" i="14"/>
  <c r="C27" i="14"/>
  <c r="B27" i="14"/>
  <c r="C26" i="14"/>
  <c r="B26" i="14"/>
  <c r="C25" i="14"/>
  <c r="B25" i="14"/>
  <c r="C24" i="14"/>
  <c r="B24" i="14"/>
  <c r="C23" i="14"/>
  <c r="B23" i="14"/>
  <c r="C22" i="14"/>
  <c r="B22" i="14"/>
  <c r="C21" i="14"/>
  <c r="B21" i="14"/>
  <c r="C20" i="14"/>
  <c r="B20" i="14"/>
  <c r="C19" i="14"/>
  <c r="B19" i="14"/>
  <c r="C18" i="14"/>
  <c r="B18" i="14"/>
  <c r="C17" i="14"/>
  <c r="B17" i="14"/>
  <c r="C16" i="14"/>
  <c r="B16" i="14"/>
  <c r="C15" i="14"/>
  <c r="B15" i="14"/>
  <c r="C14" i="14"/>
  <c r="B14" i="14"/>
  <c r="C13" i="14"/>
  <c r="B13" i="14"/>
  <c r="C12" i="14"/>
  <c r="B12" i="14"/>
  <c r="C11" i="14"/>
  <c r="B11" i="14"/>
  <c r="C10" i="14"/>
  <c r="B10" i="14"/>
  <c r="C9" i="14"/>
  <c r="B9" i="14"/>
  <c r="C8" i="14"/>
  <c r="B8" i="14"/>
  <c r="C7" i="14"/>
  <c r="B7" i="14"/>
  <c r="C6" i="14"/>
  <c r="B6" i="14"/>
  <c r="C5" i="14"/>
  <c r="B5" i="14"/>
  <c r="C4" i="14"/>
  <c r="B4" i="14"/>
  <c r="C3" i="14"/>
  <c r="B3" i="14"/>
  <c r="C2" i="14"/>
  <c r="B2" i="14"/>
  <c r="U66" i="13" l="1"/>
  <c r="U62" i="13"/>
  <c r="U76" i="13"/>
  <c r="U72" i="13"/>
  <c r="U65" i="13"/>
  <c r="U61" i="13"/>
  <c r="U75" i="13"/>
  <c r="V66" i="13"/>
  <c r="U64" i="13"/>
  <c r="V62" i="13"/>
  <c r="U60" i="13"/>
  <c r="V76" i="13"/>
  <c r="U74" i="13"/>
  <c r="V72" i="13"/>
  <c r="C3" i="8"/>
  <c r="C4" i="8"/>
  <c r="C5" i="8"/>
  <c r="C6" i="8"/>
  <c r="C7" i="8"/>
  <c r="C8" i="8"/>
  <c r="C9" i="8"/>
  <c r="C10" i="8"/>
  <c r="C11" i="8"/>
  <c r="C12" i="8"/>
  <c r="C13" i="8"/>
  <c r="C14" i="8"/>
  <c r="C15" i="8"/>
  <c r="C16" i="8"/>
  <c r="C17" i="8"/>
  <c r="C18" i="8"/>
  <c r="C19" i="8"/>
  <c r="C20" i="8"/>
  <c r="C21" i="8"/>
  <c r="C22" i="8"/>
  <c r="C23" i="8"/>
  <c r="C24" i="8"/>
  <c r="C25" i="8"/>
  <c r="C26" i="8"/>
  <c r="C27" i="8"/>
  <c r="C28" i="8"/>
  <c r="C29" i="8"/>
  <c r="C30" i="8"/>
  <c r="C31" i="8"/>
  <c r="C32" i="8"/>
  <c r="C33" i="8"/>
  <c r="C34" i="8"/>
  <c r="C35" i="8"/>
  <c r="C36" i="8"/>
  <c r="C37" i="8"/>
  <c r="C38" i="8"/>
  <c r="C39" i="8"/>
  <c r="C40" i="8"/>
  <c r="C41" i="8"/>
  <c r="C42" i="8"/>
  <c r="C43" i="8"/>
  <c r="C44" i="8"/>
  <c r="C45" i="8"/>
  <c r="C46" i="8"/>
  <c r="C47" i="8"/>
  <c r="C48" i="8"/>
  <c r="C49" i="8"/>
  <c r="C50" i="8"/>
  <c r="C51" i="8"/>
  <c r="C52" i="8"/>
  <c r="C53" i="8"/>
  <c r="C54" i="8"/>
  <c r="C55" i="8"/>
  <c r="C56" i="8"/>
  <c r="C57" i="8"/>
  <c r="C58" i="8"/>
  <c r="C59" i="8"/>
  <c r="C60" i="8"/>
  <c r="C61" i="8"/>
  <c r="C62" i="8"/>
  <c r="C63" i="8"/>
  <c r="C64" i="8"/>
  <c r="C65" i="8"/>
  <c r="C66" i="8"/>
  <c r="C67" i="8"/>
  <c r="C68" i="8"/>
  <c r="C69" i="8"/>
  <c r="C70" i="8"/>
  <c r="C71" i="8"/>
  <c r="C72" i="8"/>
  <c r="C73" i="8"/>
  <c r="C74" i="8"/>
  <c r="C75" i="8"/>
  <c r="C76" i="8"/>
  <c r="C77" i="8"/>
  <c r="C78" i="8"/>
  <c r="C79" i="8"/>
  <c r="C80" i="8"/>
  <c r="C81" i="8"/>
  <c r="C82" i="8"/>
  <c r="C83" i="8"/>
  <c r="C84" i="8"/>
  <c r="C85" i="8"/>
  <c r="C86" i="8"/>
  <c r="C87" i="8"/>
  <c r="C88" i="8"/>
  <c r="C89" i="8"/>
  <c r="C90" i="8"/>
  <c r="C91" i="8"/>
  <c r="C92" i="8"/>
  <c r="C93" i="8"/>
  <c r="C94" i="8"/>
  <c r="C95" i="8"/>
  <c r="C96" i="8"/>
  <c r="C97" i="8"/>
  <c r="C98" i="8"/>
  <c r="C99" i="8"/>
  <c r="C100" i="8"/>
  <c r="C101" i="8"/>
  <c r="C102" i="8"/>
  <c r="C103" i="8"/>
  <c r="C104" i="8"/>
  <c r="C105" i="8"/>
  <c r="C106" i="8"/>
  <c r="C107" i="8"/>
  <c r="C108" i="8"/>
  <c r="C109" i="8"/>
  <c r="C110" i="8"/>
  <c r="C111" i="8"/>
  <c r="C112" i="8"/>
  <c r="C113" i="8"/>
  <c r="C114" i="8"/>
  <c r="C115" i="8"/>
  <c r="C116" i="8"/>
  <c r="C117" i="8"/>
  <c r="C118" i="8"/>
  <c r="C119" i="8"/>
  <c r="C120" i="8"/>
  <c r="C121" i="8"/>
  <c r="C122" i="8"/>
  <c r="C123" i="8"/>
  <c r="C124" i="8"/>
  <c r="C125" i="8"/>
  <c r="C126" i="8"/>
  <c r="C127" i="8"/>
  <c r="C128" i="8"/>
  <c r="C129" i="8"/>
  <c r="C130" i="8"/>
  <c r="C131" i="8"/>
  <c r="C132" i="8"/>
  <c r="C133" i="8"/>
  <c r="C134" i="8"/>
  <c r="C135" i="8"/>
  <c r="C136" i="8"/>
  <c r="C137" i="8"/>
  <c r="C138" i="8"/>
  <c r="C139" i="8"/>
  <c r="C140" i="8"/>
  <c r="C141" i="8"/>
  <c r="C142" i="8"/>
  <c r="C143" i="8"/>
  <c r="C144" i="8"/>
  <c r="C145" i="8"/>
  <c r="C146" i="8"/>
  <c r="C147" i="8"/>
  <c r="C148" i="8"/>
  <c r="C149" i="8"/>
  <c r="C150" i="8"/>
  <c r="C151" i="8"/>
  <c r="C152" i="8"/>
  <c r="C153" i="8"/>
  <c r="C154" i="8"/>
  <c r="C155" i="8"/>
  <c r="C156" i="8"/>
  <c r="C157" i="8"/>
  <c r="C158" i="8"/>
  <c r="C159" i="8"/>
  <c r="C160" i="8"/>
  <c r="C161" i="8"/>
  <c r="C162" i="8"/>
  <c r="C163" i="8"/>
  <c r="C164" i="8"/>
  <c r="C165" i="8"/>
  <c r="C166" i="8"/>
  <c r="C167" i="8"/>
  <c r="C168" i="8"/>
  <c r="C169" i="8"/>
  <c r="C170" i="8"/>
  <c r="C171" i="8"/>
  <c r="C172" i="8"/>
  <c r="C173" i="8"/>
  <c r="C174" i="8"/>
  <c r="C175" i="8"/>
  <c r="C176" i="8"/>
  <c r="C177" i="8"/>
  <c r="C178" i="8"/>
  <c r="C179" i="8"/>
  <c r="C180" i="8"/>
  <c r="C181" i="8"/>
  <c r="C182" i="8"/>
  <c r="C183" i="8"/>
  <c r="C184" i="8"/>
  <c r="C185" i="8"/>
  <c r="C186" i="8"/>
  <c r="C187" i="8"/>
  <c r="C188" i="8"/>
  <c r="C189" i="8"/>
  <c r="C190" i="8"/>
  <c r="C191" i="8"/>
  <c r="C192" i="8"/>
  <c r="C193" i="8"/>
  <c r="C194" i="8"/>
  <c r="C2" i="8"/>
  <c r="B22" i="13" l="1"/>
  <c r="I23" i="13"/>
  <c r="N22" i="13"/>
  <c r="F22" i="13"/>
  <c r="K21" i="13"/>
  <c r="P20" i="13"/>
  <c r="D20" i="13"/>
  <c r="Q19" i="13"/>
  <c r="I19" i="13"/>
  <c r="B21" i="13"/>
  <c r="R23" i="13"/>
  <c r="N23" i="13"/>
  <c r="J23" i="13"/>
  <c r="F23" i="13"/>
  <c r="S22" i="13"/>
  <c r="O22" i="13"/>
  <c r="K22" i="13"/>
  <c r="G22" i="13"/>
  <c r="C22" i="13"/>
  <c r="P21" i="13"/>
  <c r="L21" i="13"/>
  <c r="H21" i="13"/>
  <c r="D21" i="13"/>
  <c r="Q20" i="13"/>
  <c r="M20" i="13"/>
  <c r="I20" i="13"/>
  <c r="E20" i="13"/>
  <c r="R19" i="13"/>
  <c r="N19" i="13"/>
  <c r="J19" i="13"/>
  <c r="F19" i="13"/>
  <c r="M23" i="13"/>
  <c r="R22" i="13"/>
  <c r="S21" i="13"/>
  <c r="G21" i="13"/>
  <c r="H20" i="13"/>
  <c r="M19" i="13"/>
  <c r="B19" i="13"/>
  <c r="B23" i="13"/>
  <c r="P23" i="13"/>
  <c r="L23" i="13"/>
  <c r="H23" i="13"/>
  <c r="D23" i="13"/>
  <c r="Q22" i="13"/>
  <c r="M22" i="13"/>
  <c r="I22" i="13"/>
  <c r="E22" i="13"/>
  <c r="R21" i="13"/>
  <c r="N21" i="13"/>
  <c r="J21" i="13"/>
  <c r="F21" i="13"/>
  <c r="S20" i="13"/>
  <c r="O20" i="13"/>
  <c r="K20" i="13"/>
  <c r="G20" i="13"/>
  <c r="C20" i="13"/>
  <c r="P19" i="13"/>
  <c r="L19" i="13"/>
  <c r="H19" i="13"/>
  <c r="D19" i="13"/>
  <c r="Q23" i="13"/>
  <c r="E23" i="13"/>
  <c r="J22" i="13"/>
  <c r="O21" i="13"/>
  <c r="C21" i="13"/>
  <c r="L20" i="13"/>
  <c r="E19" i="13"/>
  <c r="B20" i="13"/>
  <c r="S23" i="13"/>
  <c r="O23" i="13"/>
  <c r="K23" i="13"/>
  <c r="G23" i="13"/>
  <c r="C23" i="13"/>
  <c r="P22" i="13"/>
  <c r="L22" i="13"/>
  <c r="H22" i="13"/>
  <c r="D22" i="13"/>
  <c r="Q21" i="13"/>
  <c r="M21" i="13"/>
  <c r="I21" i="13"/>
  <c r="E21" i="13"/>
  <c r="R20" i="13"/>
  <c r="N20" i="13"/>
  <c r="J20" i="13"/>
  <c r="F20" i="13"/>
  <c r="S19" i="13"/>
  <c r="O19" i="13"/>
  <c r="K19" i="13"/>
  <c r="G19" i="13"/>
  <c r="C19" i="13"/>
  <c r="B3" i="8"/>
  <c r="B4" i="8"/>
  <c r="B5" i="8"/>
  <c r="B6" i="8"/>
  <c r="B7" i="8"/>
  <c r="B8" i="8"/>
  <c r="B9" i="8"/>
  <c r="B10" i="8"/>
  <c r="B11" i="8"/>
  <c r="B12" i="8"/>
  <c r="B13" i="8"/>
  <c r="B14" i="8"/>
  <c r="B15" i="8"/>
  <c r="B16" i="8"/>
  <c r="B17" i="8"/>
  <c r="B18" i="8"/>
  <c r="B19" i="8"/>
  <c r="B20" i="8"/>
  <c r="B21" i="8"/>
  <c r="B22" i="8"/>
  <c r="B23" i="8"/>
  <c r="B24" i="8"/>
  <c r="B25" i="8"/>
  <c r="B26" i="8"/>
  <c r="B27" i="8"/>
  <c r="B28" i="8"/>
  <c r="B29" i="8"/>
  <c r="B30" i="8"/>
  <c r="B31" i="8"/>
  <c r="B32" i="8"/>
  <c r="B33" i="8"/>
  <c r="B34" i="8"/>
  <c r="B35" i="8"/>
  <c r="B36" i="8"/>
  <c r="B37" i="8"/>
  <c r="B38" i="8"/>
  <c r="B39" i="8"/>
  <c r="B40" i="8"/>
  <c r="B41" i="8"/>
  <c r="B42" i="8"/>
  <c r="B43" i="8"/>
  <c r="B44" i="8"/>
  <c r="B45" i="8"/>
  <c r="B46" i="8"/>
  <c r="B47" i="8"/>
  <c r="B48" i="8"/>
  <c r="B49" i="8"/>
  <c r="B50" i="8"/>
  <c r="B51" i="8"/>
  <c r="B52" i="8"/>
  <c r="B53" i="8"/>
  <c r="B54" i="8"/>
  <c r="B55" i="8"/>
  <c r="B56" i="8"/>
  <c r="B57" i="8"/>
  <c r="B58" i="8"/>
  <c r="B59" i="8"/>
  <c r="B60" i="8"/>
  <c r="B61" i="8"/>
  <c r="B62" i="8"/>
  <c r="B63" i="8"/>
  <c r="B64" i="8"/>
  <c r="B65" i="8"/>
  <c r="B66" i="8"/>
  <c r="B67" i="8"/>
  <c r="B68" i="8"/>
  <c r="B69" i="8"/>
  <c r="B70" i="8"/>
  <c r="B71" i="8"/>
  <c r="B72" i="8"/>
  <c r="B73" i="8"/>
  <c r="B74" i="8"/>
  <c r="B75" i="8"/>
  <c r="B76" i="8"/>
  <c r="B77" i="8"/>
  <c r="B78" i="8"/>
  <c r="B79" i="8"/>
  <c r="B80" i="8"/>
  <c r="B81" i="8"/>
  <c r="B82" i="8"/>
  <c r="B83" i="8"/>
  <c r="B84" i="8"/>
  <c r="B85" i="8"/>
  <c r="B86" i="8"/>
  <c r="B87" i="8"/>
  <c r="B88" i="8"/>
  <c r="B89" i="8"/>
  <c r="B90" i="8"/>
  <c r="B91" i="8"/>
  <c r="B92" i="8"/>
  <c r="B93" i="8"/>
  <c r="B94" i="8"/>
  <c r="B95" i="8"/>
  <c r="B96" i="8"/>
  <c r="B97" i="8"/>
  <c r="B98" i="8"/>
  <c r="B99" i="8"/>
  <c r="B100" i="8"/>
  <c r="B101" i="8"/>
  <c r="B102" i="8"/>
  <c r="B103" i="8"/>
  <c r="B104" i="8"/>
  <c r="B105" i="8"/>
  <c r="B106" i="8"/>
  <c r="B107" i="8"/>
  <c r="B108" i="8"/>
  <c r="B109" i="8"/>
  <c r="B110" i="8"/>
  <c r="B111" i="8"/>
  <c r="B112" i="8"/>
  <c r="B113" i="8"/>
  <c r="B114" i="8"/>
  <c r="B115" i="8"/>
  <c r="B116" i="8"/>
  <c r="B117" i="8"/>
  <c r="B118" i="8"/>
  <c r="B119" i="8"/>
  <c r="B120" i="8"/>
  <c r="B121" i="8"/>
  <c r="B122" i="8"/>
  <c r="B123" i="8"/>
  <c r="B124" i="8"/>
  <c r="B125" i="8"/>
  <c r="B126" i="8"/>
  <c r="B127" i="8"/>
  <c r="B128" i="8"/>
  <c r="B129" i="8"/>
  <c r="B130" i="8"/>
  <c r="B131" i="8"/>
  <c r="B132" i="8"/>
  <c r="B133" i="8"/>
  <c r="B134" i="8"/>
  <c r="B135" i="8"/>
  <c r="B136" i="8"/>
  <c r="B137" i="8"/>
  <c r="B138" i="8"/>
  <c r="B139" i="8"/>
  <c r="B140" i="8"/>
  <c r="B141" i="8"/>
  <c r="B142" i="8"/>
  <c r="B143" i="8"/>
  <c r="B144" i="8"/>
  <c r="B145" i="8"/>
  <c r="B146" i="8"/>
  <c r="B147" i="8"/>
  <c r="B148" i="8"/>
  <c r="B149" i="8"/>
  <c r="B150" i="8"/>
  <c r="B151" i="8"/>
  <c r="B152" i="8"/>
  <c r="B153" i="8"/>
  <c r="B154" i="8"/>
  <c r="B155" i="8"/>
  <c r="B156" i="8"/>
  <c r="B157" i="8"/>
  <c r="B158" i="8"/>
  <c r="B159" i="8"/>
  <c r="B160" i="8"/>
  <c r="B161" i="8"/>
  <c r="B162" i="8"/>
  <c r="B163" i="8"/>
  <c r="B164" i="8"/>
  <c r="B165" i="8"/>
  <c r="B166" i="8"/>
  <c r="B167" i="8"/>
  <c r="B168" i="8"/>
  <c r="B169" i="8"/>
  <c r="B170" i="8"/>
  <c r="B171" i="8"/>
  <c r="B172" i="8"/>
  <c r="B173" i="8"/>
  <c r="B174" i="8"/>
  <c r="B175" i="8"/>
  <c r="B176" i="8"/>
  <c r="B177" i="8"/>
  <c r="B178" i="8"/>
  <c r="B179" i="8"/>
  <c r="B180" i="8"/>
  <c r="B181" i="8"/>
  <c r="B182" i="8"/>
  <c r="B183" i="8"/>
  <c r="B184" i="8"/>
  <c r="B185" i="8"/>
  <c r="B186" i="8"/>
  <c r="B187" i="8"/>
  <c r="B188" i="8"/>
  <c r="B189" i="8"/>
  <c r="B190" i="8"/>
  <c r="B191" i="8"/>
  <c r="B192" i="8"/>
  <c r="B193" i="8"/>
  <c r="B194" i="8"/>
  <c r="B2" i="8"/>
  <c r="B6" i="13" l="1"/>
  <c r="C6" i="13"/>
  <c r="E6" i="13"/>
  <c r="I6" i="13"/>
  <c r="M6" i="13"/>
  <c r="Q6" i="13"/>
  <c r="D7" i="13"/>
  <c r="H7" i="13"/>
  <c r="L7" i="13"/>
  <c r="P7" i="13"/>
  <c r="C8" i="13"/>
  <c r="G8" i="13"/>
  <c r="K8" i="13"/>
  <c r="O8" i="13"/>
  <c r="S8" i="13"/>
  <c r="F9" i="13"/>
  <c r="J9" i="13"/>
  <c r="N9" i="13"/>
  <c r="R9" i="13"/>
  <c r="E10" i="13"/>
  <c r="I10" i="13"/>
  <c r="M10" i="13"/>
  <c r="Q10" i="13"/>
  <c r="D11" i="13"/>
  <c r="H11" i="13"/>
  <c r="L11" i="13"/>
  <c r="P11" i="13"/>
  <c r="B11" i="13"/>
  <c r="B7" i="13"/>
  <c r="D5" i="13"/>
  <c r="H5" i="13"/>
  <c r="L5" i="13"/>
  <c r="P5" i="13"/>
  <c r="J5" i="13"/>
  <c r="R5" i="13"/>
  <c r="H6" i="13"/>
  <c r="G7" i="13"/>
  <c r="S7" i="13"/>
  <c r="N8" i="13"/>
  <c r="I9" i="13"/>
  <c r="D10" i="13"/>
  <c r="P10" i="13"/>
  <c r="G11" i="13"/>
  <c r="S11" i="13"/>
  <c r="G5" i="13"/>
  <c r="S5" i="13"/>
  <c r="F6" i="13"/>
  <c r="J6" i="13"/>
  <c r="N6" i="13"/>
  <c r="R6" i="13"/>
  <c r="E7" i="13"/>
  <c r="I7" i="13"/>
  <c r="M7" i="13"/>
  <c r="Q7" i="13"/>
  <c r="D8" i="13"/>
  <c r="H8" i="13"/>
  <c r="L8" i="13"/>
  <c r="P8" i="13"/>
  <c r="C9" i="13"/>
  <c r="G9" i="13"/>
  <c r="K9" i="13"/>
  <c r="O9" i="13"/>
  <c r="S9" i="13"/>
  <c r="F10" i="13"/>
  <c r="J10" i="13"/>
  <c r="N10" i="13"/>
  <c r="R10" i="13"/>
  <c r="E11" i="13"/>
  <c r="I11" i="13"/>
  <c r="M11" i="13"/>
  <c r="Q11" i="13"/>
  <c r="B10" i="13"/>
  <c r="E5" i="13"/>
  <c r="I5" i="13"/>
  <c r="M5" i="13"/>
  <c r="Q5" i="13"/>
  <c r="F5" i="13"/>
  <c r="D6" i="13"/>
  <c r="P6" i="13"/>
  <c r="K7" i="13"/>
  <c r="F8" i="13"/>
  <c r="R8" i="13"/>
  <c r="M9" i="13"/>
  <c r="H10" i="13"/>
  <c r="C11" i="13"/>
  <c r="O11" i="13"/>
  <c r="B8" i="13"/>
  <c r="K5" i="13"/>
  <c r="G6" i="13"/>
  <c r="K6" i="13"/>
  <c r="O6" i="13"/>
  <c r="S6" i="13"/>
  <c r="F7" i="13"/>
  <c r="J7" i="13"/>
  <c r="N7" i="13"/>
  <c r="R7" i="13"/>
  <c r="E8" i="13"/>
  <c r="I8" i="13"/>
  <c r="M8" i="13"/>
  <c r="Q8" i="13"/>
  <c r="D9" i="13"/>
  <c r="H9" i="13"/>
  <c r="L9" i="13"/>
  <c r="P9" i="13"/>
  <c r="C10" i="13"/>
  <c r="G10" i="13"/>
  <c r="K10" i="13"/>
  <c r="O10" i="13"/>
  <c r="S10" i="13"/>
  <c r="F11" i="13"/>
  <c r="J11" i="13"/>
  <c r="N11" i="13"/>
  <c r="R11" i="13"/>
  <c r="B9" i="13"/>
  <c r="B5" i="13"/>
  <c r="N5" i="13"/>
  <c r="L6" i="13"/>
  <c r="C7" i="13"/>
  <c r="O7" i="13"/>
  <c r="J8" i="13"/>
  <c r="E9" i="13"/>
  <c r="Q9" i="13"/>
  <c r="L10" i="13"/>
  <c r="K11" i="13"/>
  <c r="C5" i="13"/>
  <c r="O5" i="13"/>
</calcChain>
</file>

<file path=xl/sharedStrings.xml><?xml version="1.0" encoding="utf-8"?>
<sst xmlns="http://schemas.openxmlformats.org/spreadsheetml/2006/main" count="3150" uniqueCount="282">
  <si>
    <t>Fiji</t>
  </si>
  <si>
    <t>2017</t>
  </si>
  <si>
    <t>2012</t>
  </si>
  <si>
    <t>Cabo Verde</t>
  </si>
  <si>
    <t>Estonia</t>
  </si>
  <si>
    <t>Moldova</t>
  </si>
  <si>
    <t>Luxembourg</t>
  </si>
  <si>
    <t>South Sudan</t>
  </si>
  <si>
    <t>USA</t>
  </si>
  <si>
    <t>Turkey</t>
  </si>
  <si>
    <t>Libya</t>
  </si>
  <si>
    <t>Montenegro</t>
  </si>
  <si>
    <t>Chad</t>
  </si>
  <si>
    <t>Djibouti</t>
  </si>
  <si>
    <t>Bangladesh</t>
  </si>
  <si>
    <t>Equatorial Guinea</t>
  </si>
  <si>
    <t>Malta</t>
  </si>
  <si>
    <t>2020</t>
  </si>
  <si>
    <t>Saudi Arabia</t>
  </si>
  <si>
    <t>Niger</t>
  </si>
  <si>
    <t>Bolivia</t>
  </si>
  <si>
    <t>South Africa</t>
  </si>
  <si>
    <t>Kyrgyz Republic</t>
  </si>
  <si>
    <t>Burkina Faso</t>
  </si>
  <si>
    <t>Tunisia</t>
  </si>
  <si>
    <t>Senegal</t>
  </si>
  <si>
    <t>Armenia</t>
  </si>
  <si>
    <t>St. Kitts and Nevis</t>
  </si>
  <si>
    <t>2018</t>
  </si>
  <si>
    <t>Uzbekistan</t>
  </si>
  <si>
    <t>Haiti</t>
  </si>
  <si>
    <t>Netherlands</t>
  </si>
  <si>
    <t>Comoros</t>
  </si>
  <si>
    <t>Philippines</t>
  </si>
  <si>
    <t>Japan</t>
  </si>
  <si>
    <t>2009</t>
  </si>
  <si>
    <t>Poland</t>
  </si>
  <si>
    <t>Cambodia</t>
  </si>
  <si>
    <t>China</t>
  </si>
  <si>
    <t>Belize</t>
  </si>
  <si>
    <t>Jamaica</t>
  </si>
  <si>
    <t>Vietnam</t>
  </si>
  <si>
    <t>Cameroon</t>
  </si>
  <si>
    <t>Côte d'Ivoire</t>
  </si>
  <si>
    <t>Argentina</t>
  </si>
  <si>
    <t>Samoa</t>
  </si>
  <si>
    <t>2021</t>
  </si>
  <si>
    <t>Israel</t>
  </si>
  <si>
    <t>Kiribati</t>
  </si>
  <si>
    <t>New Zealand</t>
  </si>
  <si>
    <t>Serbia</t>
  </si>
  <si>
    <t>2019</t>
  </si>
  <si>
    <t>Slovenia</t>
  </si>
  <si>
    <t>Turks and Caicos Islands</t>
  </si>
  <si>
    <t>2005</t>
  </si>
  <si>
    <t>Islamic Republic of Iran</t>
  </si>
  <si>
    <t>France</t>
  </si>
  <si>
    <t>Germany</t>
  </si>
  <si>
    <t>French Polynesia</t>
  </si>
  <si>
    <t>Puerto Rico</t>
  </si>
  <si>
    <t>Georgia</t>
  </si>
  <si>
    <t>Cayman Islands</t>
  </si>
  <si>
    <t>British Virgin Islands</t>
  </si>
  <si>
    <t>The Bahamas</t>
  </si>
  <si>
    <t>Latvia</t>
  </si>
  <si>
    <t>2022</t>
  </si>
  <si>
    <t>Venezuela</t>
  </si>
  <si>
    <t>Norway</t>
  </si>
  <si>
    <t>Zambia</t>
  </si>
  <si>
    <t>Tuvalu</t>
  </si>
  <si>
    <t>Honduras</t>
  </si>
  <si>
    <t>2013</t>
  </si>
  <si>
    <t>St. Lucia</t>
  </si>
  <si>
    <t>Solomon Islands</t>
  </si>
  <si>
    <t>Dominica</t>
  </si>
  <si>
    <t>Mozambique</t>
  </si>
  <si>
    <t>San Marino</t>
  </si>
  <si>
    <t>Portugal</t>
  </si>
  <si>
    <t>Faroe Islands</t>
  </si>
  <si>
    <t>Pakistan</t>
  </si>
  <si>
    <t>Zimbabwe</t>
  </si>
  <si>
    <t>Swaziland</t>
  </si>
  <si>
    <t>Nepal</t>
  </si>
  <si>
    <t>Sierra Leone</t>
  </si>
  <si>
    <t>Canada</t>
  </si>
  <si>
    <t>New Caledonia</t>
  </si>
  <si>
    <t>Yemen</t>
  </si>
  <si>
    <t>Bhutan</t>
  </si>
  <si>
    <t>Cuba</t>
  </si>
  <si>
    <t>Bosnia and Herzegovina</t>
  </si>
  <si>
    <t>Namibia</t>
  </si>
  <si>
    <t>Ireland</t>
  </si>
  <si>
    <t>Timor-Leste</t>
  </si>
  <si>
    <t>Chile</t>
  </si>
  <si>
    <t>Albania</t>
  </si>
  <si>
    <t>Hungary</t>
  </si>
  <si>
    <t>2014</t>
  </si>
  <si>
    <t>Burundi</t>
  </si>
  <si>
    <t>Tanzania</t>
  </si>
  <si>
    <t>Brunei Darussalam</t>
  </si>
  <si>
    <t>Curacao</t>
  </si>
  <si>
    <t>The Gambia</t>
  </si>
  <si>
    <t>Sweden</t>
  </si>
  <si>
    <t>Qatar</t>
  </si>
  <si>
    <t>Singapore</t>
  </si>
  <si>
    <t>Somalia</t>
  </si>
  <si>
    <t>Palau</t>
  </si>
  <si>
    <t>Tonga</t>
  </si>
  <si>
    <t>Uganda</t>
  </si>
  <si>
    <t>Madagascar</t>
  </si>
  <si>
    <t>Bahrain</t>
  </si>
  <si>
    <t>Iraq</t>
  </si>
  <si>
    <t>Myanmar</t>
  </si>
  <si>
    <t>Seychelles</t>
  </si>
  <si>
    <t>Bermuda</t>
  </si>
  <si>
    <t>Austria</t>
  </si>
  <si>
    <t>Nigeria</t>
  </si>
  <si>
    <t>Region</t>
  </si>
  <si>
    <t>2015</t>
  </si>
  <si>
    <t>Panama</t>
  </si>
  <si>
    <t>Mauritania</t>
  </si>
  <si>
    <t>India</t>
  </si>
  <si>
    <t>2006</t>
  </si>
  <si>
    <t>Micronesia</t>
  </si>
  <si>
    <t>American Samoa</t>
  </si>
  <si>
    <t>Cyprus</t>
  </si>
  <si>
    <t>Dominican Republic</t>
  </si>
  <si>
    <t>Finland</t>
  </si>
  <si>
    <t>Mongolia</t>
  </si>
  <si>
    <t>Gabon</t>
  </si>
  <si>
    <t>Mauritius</t>
  </si>
  <si>
    <t>Ukraine</t>
  </si>
  <si>
    <t>Oman</t>
  </si>
  <si>
    <t>Ecuador</t>
  </si>
  <si>
    <t>Antigua and Barbuda</t>
  </si>
  <si>
    <t>Greenland</t>
  </si>
  <si>
    <t>Guinea-Bissau</t>
  </si>
  <si>
    <t>Uruguay</t>
  </si>
  <si>
    <t>Afghanistan</t>
  </si>
  <si>
    <t>Indonesia</t>
  </si>
  <si>
    <t>Belgium</t>
  </si>
  <si>
    <t>Bulgaria</t>
  </si>
  <si>
    <t>Jordan</t>
  </si>
  <si>
    <t>Guatemala</t>
  </si>
  <si>
    <t>Nicaragua</t>
  </si>
  <si>
    <t>Kenya</t>
  </si>
  <si>
    <t>Eritrea</t>
  </si>
  <si>
    <t>2016</t>
  </si>
  <si>
    <t>Central African Republic</t>
  </si>
  <si>
    <t>Trinidad and Tobago</t>
  </si>
  <si>
    <t>Czech Republic</t>
  </si>
  <si>
    <t>2007</t>
  </si>
  <si>
    <t>Macedonia</t>
  </si>
  <si>
    <t>Malaysia</t>
  </si>
  <si>
    <t>Greece</t>
  </si>
  <si>
    <t>Liberia</t>
  </si>
  <si>
    <t>Denmark</t>
  </si>
  <si>
    <t>Country Name</t>
  </si>
  <si>
    <t>Ghana</t>
  </si>
  <si>
    <t>Suriname</t>
  </si>
  <si>
    <t>Ethiopia</t>
  </si>
  <si>
    <t>Aruba</t>
  </si>
  <si>
    <t>Switzerland</t>
  </si>
  <si>
    <t>Turkmenistan</t>
  </si>
  <si>
    <t>Egypt</t>
  </si>
  <si>
    <t>Sudan</t>
  </si>
  <si>
    <t>United Kingdom</t>
  </si>
  <si>
    <t>Democratic Republic of the Congo</t>
  </si>
  <si>
    <t>Guam</t>
  </si>
  <si>
    <t>Grenada</t>
  </si>
  <si>
    <t>Maldives</t>
  </si>
  <si>
    <t>Lebanon</t>
  </si>
  <si>
    <t>Spain</t>
  </si>
  <si>
    <t>2010</t>
  </si>
  <si>
    <t>Sri Lanka</t>
  </si>
  <si>
    <t>Benin</t>
  </si>
  <si>
    <t>Guyana</t>
  </si>
  <si>
    <t>Malawi</t>
  </si>
  <si>
    <t>2008</t>
  </si>
  <si>
    <t>Togo</t>
  </si>
  <si>
    <t>Costa Rica</t>
  </si>
  <si>
    <t>Kazakhstan</t>
  </si>
  <si>
    <t>Morocco</t>
  </si>
  <si>
    <t>Iceland</t>
  </si>
  <si>
    <t>Italy</t>
  </si>
  <si>
    <t>Peru</t>
  </si>
  <si>
    <t>United Arab Emirates</t>
  </si>
  <si>
    <t>Lesotho</t>
  </si>
  <si>
    <t>Belarus</t>
  </si>
  <si>
    <t>North America</t>
  </si>
  <si>
    <t>Brazil</t>
  </si>
  <si>
    <t>Colombia</t>
  </si>
  <si>
    <t>Romania</t>
  </si>
  <si>
    <t>Mexico</t>
  </si>
  <si>
    <t>2011</t>
  </si>
  <si>
    <t>Papua New Guinea</t>
  </si>
  <si>
    <t>Algeria</t>
  </si>
  <si>
    <t>Marshall Islands</t>
  </si>
  <si>
    <t>Korea</t>
  </si>
  <si>
    <t>Nauru</t>
  </si>
  <si>
    <t>Australia</t>
  </si>
  <si>
    <t>Thailand</t>
  </si>
  <si>
    <t>Tajikistan</t>
  </si>
  <si>
    <t>Slovak Republic</t>
  </si>
  <si>
    <t>Croatia</t>
  </si>
  <si>
    <t>Rwanda</t>
  </si>
  <si>
    <t>United States</t>
  </si>
  <si>
    <t>Russia</t>
  </si>
  <si>
    <t>Kuwait</t>
  </si>
  <si>
    <t>Kosovo</t>
  </si>
  <si>
    <t>Barbados</t>
  </si>
  <si>
    <t>Lithuania</t>
  </si>
  <si>
    <t>Angola</t>
  </si>
  <si>
    <t>El Salvador</t>
  </si>
  <si>
    <t>Botswana</t>
  </si>
  <si>
    <t>Vanuatu</t>
  </si>
  <si>
    <t>Republic of Congo</t>
  </si>
  <si>
    <t>Azerbaijan</t>
  </si>
  <si>
    <t>Paraguay</t>
  </si>
  <si>
    <t>St. Vincent and the Grenadines</t>
  </si>
  <si>
    <t>Guinea</t>
  </si>
  <si>
    <t>Mali</t>
  </si>
  <si>
    <t>Country</t>
  </si>
  <si>
    <t>Subject Descriptor</t>
  </si>
  <si>
    <t>Units</t>
  </si>
  <si>
    <t>Scale</t>
  </si>
  <si>
    <t>Country/Series-specific Notes</t>
  </si>
  <si>
    <t>Gross domestic product, constant prices</t>
  </si>
  <si>
    <t>Percent change</t>
  </si>
  <si>
    <t>Population</t>
  </si>
  <si>
    <t>Persons</t>
  </si>
  <si>
    <t>Millions</t>
  </si>
  <si>
    <t>Hong Kong SAR</t>
  </si>
  <si>
    <t>Lao P.D.R.</t>
  </si>
  <si>
    <t>Macao SAR</t>
  </si>
  <si>
    <t>FYR Macedonia</t>
  </si>
  <si>
    <t>n/a</t>
  </si>
  <si>
    <t>São Tomé and Príncipe</t>
  </si>
  <si>
    <t>Syria</t>
  </si>
  <si>
    <t>Taiwan Province of China</t>
  </si>
  <si>
    <t>Traffic Region name</t>
  </si>
  <si>
    <t>GMF region name</t>
  </si>
  <si>
    <t>North Africa</t>
  </si>
  <si>
    <t>Africa</t>
  </si>
  <si>
    <t>Sub Sahara Africa</t>
  </si>
  <si>
    <t>Mayotte</t>
  </si>
  <si>
    <t>Republic of the Congo</t>
  </si>
  <si>
    <t>Reunion</t>
  </si>
  <si>
    <t>Advanced Asia</t>
  </si>
  <si>
    <t>Asia-Pacific</t>
  </si>
  <si>
    <t>Australia/NZ</t>
  </si>
  <si>
    <t>Emerging Asia</t>
  </si>
  <si>
    <t>Indian Sub Continent</t>
  </si>
  <si>
    <t>Pacific</t>
  </si>
  <si>
    <t>Cook Islands</t>
  </si>
  <si>
    <t>PRC</t>
  </si>
  <si>
    <t>CIS</t>
  </si>
  <si>
    <t>Central Europe</t>
  </si>
  <si>
    <t>Europe</t>
  </si>
  <si>
    <t>Middle East</t>
  </si>
  <si>
    <t>Western Europe</t>
  </si>
  <si>
    <t>Anguilla</t>
  </si>
  <si>
    <t>Caribbean</t>
  </si>
  <si>
    <t>Latin America</t>
  </si>
  <si>
    <t>Guadeloupe</t>
  </si>
  <si>
    <t>Martinique</t>
  </si>
  <si>
    <t>Sint Maarten</t>
  </si>
  <si>
    <t>U.S. Virgin Islands</t>
  </si>
  <si>
    <t>Central America</t>
  </si>
  <si>
    <t>South America</t>
  </si>
  <si>
    <t>French Guiana</t>
  </si>
  <si>
    <t>GDP Growth</t>
  </si>
  <si>
    <t>%</t>
  </si>
  <si>
    <t>Traffic Region Name</t>
  </si>
  <si>
    <t>Cagr</t>
  </si>
  <si>
    <t>Gross domestic product per capita, current prices</t>
  </si>
  <si>
    <t>U.S. dollars</t>
  </si>
  <si>
    <t>Traffic Region</t>
  </si>
  <si>
    <t>% (World Region)</t>
  </si>
  <si>
    <t>%( Asia )</t>
  </si>
  <si>
    <t>% ( Asia Countries)</t>
  </si>
  <si>
    <t>Average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</si>
</sst>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70" formatCode="0.0"/>
  </numFmts>
  <fonts count="10" x14ac:knownFonts="1">
    <font>
      <sz val="11"/>
      <color theme="1"/>
      <name val="Calibri"/>
      <family val="2"/>
      <scheme val="minor"/>
    </font>
    <font>
      <sz val="11"/>
      <color theme="1"/>
      <name val="Calibri"/>
      <family val="2"/>
      <scheme val="minor"/>
    </font>
    <font>
      <sz val="10"/>
      <color rgb="FF505050"/>
      <name val="Arial"/>
      <family val="2"/>
    </font>
    <font>
      <b/>
      <sz val="9"/>
      <color rgb="FF505050"/>
      <name val="Arial"/>
      <family val="2"/>
    </font>
    <font>
      <u/>
      <sz val="10"/>
      <color rgb="FF666699"/>
      <name val="Arial"/>
      <family val="2"/>
    </font>
    <font>
      <b/>
      <sz val="9"/>
      <color rgb="FF505050"/>
      <name val="Calibri Light"/>
      <family val="2"/>
    </font>
    <font>
      <sz val="11"/>
      <color theme="1"/>
      <name val="Calibri Light"/>
      <family val="2"/>
    </font>
    <font>
      <sz val="10"/>
      <color rgb="FF505050"/>
      <name val="Calibri Light"/>
      <family val="2"/>
    </font>
    <font>
      <u/>
      <sz val="10"/>
      <color rgb="FF666699"/>
      <name val="Calibri Light"/>
      <family val="2"/>
    </font>
    <font>
      <sz val="11"/>
      <color theme="0"/>
      <name val="Calibri Light"/>
      <family val="2"/>
    </font>
  </fonts>
  <fills count="7">
    <fill>
      <patternFill patternType="none"/>
    </fill>
    <fill>
      <patternFill patternType="gray125"/>
    </fill>
    <fill>
      <patternFill patternType="solid">
        <fgColor rgb="FFFFFFFF"/>
        <bgColor indexed="64"/>
      </patternFill>
    </fill>
    <fill>
      <patternFill patternType="solid">
        <fgColor rgb="FFCCDDDD"/>
        <bgColor indexed="64"/>
      </patternFill>
    </fill>
    <fill>
      <patternFill patternType="solid">
        <fgColor rgb="FFDDE7D6"/>
        <bgColor indexed="64"/>
      </patternFill>
    </fill>
    <fill>
      <patternFill patternType="solid">
        <fgColor theme="1" tint="0.499984740745262"/>
        <bgColor indexed="64"/>
      </patternFill>
    </fill>
    <fill>
      <patternFill patternType="solid">
        <fgColor theme="4" tint="0.79998168889431442"/>
        <bgColor indexed="64"/>
      </patternFill>
    </fill>
  </fills>
  <borders count="25">
    <border>
      <left/>
      <right/>
      <top/>
      <bottom/>
      <diagonal/>
    </border>
    <border>
      <left style="medium">
        <color rgb="FFDDDDDD"/>
      </left>
      <right style="medium">
        <color rgb="FFDDDDDD"/>
      </right>
      <top style="medium">
        <color rgb="FFDDDDDD"/>
      </top>
      <bottom style="medium">
        <color rgb="FFDDDDDD"/>
      </bottom>
      <diagonal/>
    </border>
    <border>
      <left style="medium">
        <color rgb="FFDDDDDD"/>
      </left>
      <right/>
      <top style="medium">
        <color rgb="FFDDDDDD"/>
      </top>
      <bottom style="medium">
        <color rgb="FFDDDDDD"/>
      </bottom>
      <diagonal/>
    </border>
    <border>
      <left/>
      <right style="medium">
        <color rgb="FFDDDDDD"/>
      </right>
      <top style="medium">
        <color rgb="FFDDDDDD"/>
      </top>
      <bottom style="medium">
        <color rgb="FFDDDDDD"/>
      </bottom>
      <diagonal/>
    </border>
    <border>
      <left/>
      <right/>
      <top/>
      <bottom style="medium">
        <color rgb="FF000000"/>
      </bottom>
      <diagonal/>
    </border>
    <border>
      <left style="medium">
        <color rgb="FF000000"/>
      </left>
      <right style="medium">
        <color rgb="FFDDDDDD"/>
      </right>
      <top style="medium">
        <color rgb="FFDDDDDD"/>
      </top>
      <bottom style="medium">
        <color rgb="FFDDDDDD"/>
      </bottom>
      <diagonal/>
    </border>
    <border>
      <left style="medium">
        <color rgb="FFDDDDDD"/>
      </left>
      <right style="medium">
        <color rgb="FFDDDDDD"/>
      </right>
      <top style="medium">
        <color rgb="FFDDDDDD"/>
      </top>
      <bottom style="medium">
        <color rgb="FF000000"/>
      </bottom>
      <diagonal/>
    </border>
    <border>
      <left/>
      <right style="medium">
        <color rgb="FFDDDDDD"/>
      </right>
      <top style="medium">
        <color rgb="FFDDDDDD"/>
      </top>
      <bottom style="medium">
        <color rgb="FF000000"/>
      </bottom>
      <diagonal/>
    </border>
    <border>
      <left/>
      <right style="medium">
        <color rgb="FFDDDDDD"/>
      </right>
      <top style="medium">
        <color rgb="FFDDDDDD"/>
      </top>
      <bottom/>
      <diagonal/>
    </border>
    <border>
      <left style="medium">
        <color rgb="FFDDDDDD"/>
      </left>
      <right/>
      <top style="medium">
        <color rgb="FFDDDDDD"/>
      </top>
      <bottom style="medium">
        <color rgb="FF000000"/>
      </bottom>
      <diagonal/>
    </border>
    <border>
      <left style="thin">
        <color theme="0"/>
      </left>
      <right style="thin">
        <color theme="0"/>
      </right>
      <top style="medium">
        <color rgb="FF000000"/>
      </top>
      <bottom style="medium">
        <color rgb="FF000000"/>
      </bottom>
      <diagonal/>
    </border>
    <border>
      <left style="thin">
        <color theme="0"/>
      </left>
      <right style="medium">
        <color rgb="FF000000"/>
      </right>
      <top style="medium">
        <color rgb="FF000000"/>
      </top>
      <bottom style="medium">
        <color rgb="FF000000"/>
      </bottom>
      <diagonal/>
    </border>
    <border>
      <left/>
      <right style="thin">
        <color theme="0"/>
      </right>
      <top style="medium">
        <color rgb="FF000000"/>
      </top>
      <bottom style="medium">
        <color rgb="FF000000"/>
      </bottom>
      <diagonal/>
    </border>
    <border>
      <left style="thin">
        <color theme="0"/>
      </left>
      <right style="thin">
        <color indexed="64"/>
      </right>
      <top style="medium">
        <color rgb="FF000000"/>
      </top>
      <bottom style="medium">
        <color rgb="FF000000"/>
      </bottom>
      <diagonal/>
    </border>
    <border>
      <left/>
      <right style="thin">
        <color indexed="64"/>
      </right>
      <top/>
      <bottom/>
      <diagonal/>
    </border>
    <border>
      <left style="medium">
        <color rgb="FFDDDDDD"/>
      </left>
      <right style="medium">
        <color rgb="FF000000"/>
      </right>
      <top style="medium">
        <color rgb="FFDDDDDD"/>
      </top>
      <bottom style="medium">
        <color rgb="FFDDDDDD"/>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DDDDDD"/>
      </right>
      <top style="medium">
        <color rgb="FF000000"/>
      </top>
      <bottom style="medium">
        <color rgb="FFDDDDDD"/>
      </bottom>
      <diagonal/>
    </border>
    <border>
      <left style="medium">
        <color rgb="FFDDDDDD"/>
      </left>
      <right style="medium">
        <color rgb="FFDDDDDD"/>
      </right>
      <top style="medium">
        <color rgb="FF000000"/>
      </top>
      <bottom style="medium">
        <color rgb="FFDDDDDD"/>
      </bottom>
      <diagonal/>
    </border>
    <border>
      <left style="medium">
        <color rgb="FFDDDDDD"/>
      </left>
      <right style="medium">
        <color rgb="FF000000"/>
      </right>
      <top style="medium">
        <color rgb="FF000000"/>
      </top>
      <bottom style="medium">
        <color rgb="FFDDDDDD"/>
      </bottom>
      <diagonal/>
    </border>
    <border>
      <left style="medium">
        <color rgb="FF000000"/>
      </left>
      <right/>
      <top/>
      <bottom style="medium">
        <color rgb="FF000000"/>
      </bottom>
      <diagonal/>
    </border>
    <border>
      <left/>
      <right style="medium">
        <color rgb="FF000000"/>
      </right>
      <top/>
      <bottom style="medium">
        <color rgb="FF000000"/>
      </bottom>
      <diagonal/>
    </border>
    <border>
      <left/>
      <right style="medium">
        <color rgb="FFDDDDDD"/>
      </right>
      <top style="medium">
        <color rgb="FF000000"/>
      </top>
      <bottom style="medium">
        <color rgb="FFDDDDDD"/>
      </bottom>
      <diagonal/>
    </border>
  </borders>
  <cellStyleXfs count="2">
    <xf numFmtId="0" fontId="0" fillId="0" borderId="0"/>
    <xf numFmtId="9" fontId="1" fillId="0" borderId="0" applyFont="0" applyFill="0" applyBorder="0" applyAlignment="0" applyProtection="0"/>
  </cellStyleXfs>
  <cellXfs count="74">
    <xf numFmtId="0" fontId="0" fillId="0" borderId="0" xfId="0"/>
    <xf numFmtId="0" fontId="3" fillId="3" borderId="4" xfId="0" applyFont="1" applyFill="1" applyBorder="1" applyAlignment="1">
      <alignment horizontal="center" vertical="center" wrapText="1"/>
    </xf>
    <xf numFmtId="0" fontId="3" fillId="3" borderId="4" xfId="0" applyFont="1" applyFill="1" applyBorder="1" applyAlignment="1">
      <alignment horizontal="right" vertical="center" wrapText="1"/>
    </xf>
    <xf numFmtId="0" fontId="2" fillId="2" borderId="1" xfId="0" applyFont="1" applyFill="1" applyBorder="1" applyAlignment="1">
      <alignment vertical="center"/>
    </xf>
    <xf numFmtId="0" fontId="2" fillId="2" borderId="1" xfId="0" applyFont="1" applyFill="1" applyBorder="1" applyAlignment="1">
      <alignment horizontal="center" vertical="center"/>
    </xf>
    <xf numFmtId="0" fontId="4" fillId="2" borderId="1" xfId="0" applyFont="1" applyFill="1" applyBorder="1" applyAlignment="1">
      <alignment horizontal="center" vertical="center"/>
    </xf>
    <xf numFmtId="0" fontId="2" fillId="2" borderId="1" xfId="0" applyFont="1" applyFill="1" applyBorder="1" applyAlignment="1">
      <alignment horizontal="right" vertical="center"/>
    </xf>
    <xf numFmtId="0" fontId="2" fillId="4" borderId="1" xfId="0" applyFont="1" applyFill="1" applyBorder="1" applyAlignment="1">
      <alignment horizontal="right" vertical="center"/>
    </xf>
    <xf numFmtId="4" fontId="2" fillId="2" borderId="1" xfId="0" applyNumberFormat="1" applyFont="1" applyFill="1" applyBorder="1" applyAlignment="1">
      <alignment horizontal="right" vertical="center"/>
    </xf>
    <xf numFmtId="4" fontId="2" fillId="4" borderId="1" xfId="0" applyNumberFormat="1" applyFont="1" applyFill="1" applyBorder="1" applyAlignment="1">
      <alignment horizontal="right" vertical="center"/>
    </xf>
    <xf numFmtId="0" fontId="2" fillId="2" borderId="6" xfId="0" applyFont="1" applyFill="1" applyBorder="1" applyAlignment="1">
      <alignment vertical="center"/>
    </xf>
    <xf numFmtId="0" fontId="4" fillId="2" borderId="6" xfId="0" applyFont="1" applyFill="1" applyBorder="1" applyAlignment="1">
      <alignment horizontal="center" vertical="center"/>
    </xf>
    <xf numFmtId="0" fontId="2" fillId="2" borderId="6" xfId="0" applyFont="1" applyFill="1" applyBorder="1" applyAlignment="1">
      <alignment horizontal="right" vertical="center"/>
    </xf>
    <xf numFmtId="0" fontId="2" fillId="4" borderId="6" xfId="0" applyFont="1" applyFill="1" applyBorder="1" applyAlignment="1">
      <alignment horizontal="right" vertical="center"/>
    </xf>
    <xf numFmtId="0" fontId="2" fillId="2" borderId="3" xfId="0" applyFont="1" applyFill="1" applyBorder="1" applyAlignment="1">
      <alignment vertical="center"/>
    </xf>
    <xf numFmtId="0" fontId="2" fillId="2" borderId="7" xfId="0" applyFont="1" applyFill="1" applyBorder="1" applyAlignment="1">
      <alignment vertical="center"/>
    </xf>
    <xf numFmtId="0" fontId="2" fillId="2" borderId="8" xfId="0" applyFont="1" applyFill="1" applyBorder="1" applyAlignment="1">
      <alignment vertical="center"/>
    </xf>
    <xf numFmtId="0" fontId="6" fillId="0" borderId="0" xfId="0" applyFont="1"/>
    <xf numFmtId="0" fontId="7" fillId="2" borderId="5" xfId="0" applyFont="1" applyFill="1" applyBorder="1" applyAlignment="1">
      <alignment vertical="center"/>
    </xf>
    <xf numFmtId="0" fontId="7" fillId="2" borderId="3" xfId="0" applyFont="1" applyFill="1" applyBorder="1" applyAlignment="1">
      <alignment vertical="center"/>
    </xf>
    <xf numFmtId="0" fontId="7" fillId="2" borderId="1" xfId="0" applyFont="1" applyFill="1" applyBorder="1" applyAlignment="1">
      <alignment vertical="center"/>
    </xf>
    <xf numFmtId="0" fontId="8" fillId="2" borderId="1" xfId="0" applyFont="1" applyFill="1" applyBorder="1" applyAlignment="1">
      <alignment horizontal="center" vertical="center"/>
    </xf>
    <xf numFmtId="0" fontId="7" fillId="2" borderId="1" xfId="0" applyFont="1" applyFill="1" applyBorder="1" applyAlignment="1">
      <alignment horizontal="right" vertical="center"/>
    </xf>
    <xf numFmtId="0" fontId="7" fillId="4" borderId="1" xfId="0" applyFont="1" applyFill="1" applyBorder="1" applyAlignment="1">
      <alignment horizontal="right" vertical="center"/>
    </xf>
    <xf numFmtId="0" fontId="7" fillId="2" borderId="6" xfId="0" applyFont="1" applyFill="1" applyBorder="1" applyAlignment="1">
      <alignment vertical="center"/>
    </xf>
    <xf numFmtId="0" fontId="8" fillId="2" borderId="6" xfId="0" applyFont="1" applyFill="1" applyBorder="1" applyAlignment="1">
      <alignment horizontal="center" vertical="center"/>
    </xf>
    <xf numFmtId="0" fontId="7" fillId="2" borderId="6" xfId="0" applyFont="1" applyFill="1" applyBorder="1" applyAlignment="1">
      <alignment horizontal="right" vertical="center"/>
    </xf>
    <xf numFmtId="0" fontId="7" fillId="4" borderId="6" xfId="0" applyFont="1" applyFill="1" applyBorder="1" applyAlignment="1">
      <alignment horizontal="right" vertical="center"/>
    </xf>
    <xf numFmtId="0" fontId="7" fillId="2" borderId="7" xfId="0" applyFont="1" applyFill="1" applyBorder="1" applyAlignment="1">
      <alignment vertical="center"/>
    </xf>
    <xf numFmtId="0" fontId="7" fillId="4" borderId="2" xfId="0" applyFont="1" applyFill="1" applyBorder="1" applyAlignment="1">
      <alignment horizontal="right" vertical="center"/>
    </xf>
    <xf numFmtId="0" fontId="7" fillId="4" borderId="9" xfId="0" applyFont="1" applyFill="1" applyBorder="1" applyAlignment="1">
      <alignment horizontal="right" vertical="center"/>
    </xf>
    <xf numFmtId="0" fontId="5" fillId="3" borderId="4" xfId="0" applyFont="1" applyFill="1" applyBorder="1" applyAlignment="1">
      <alignment horizontal="center" vertical="center" wrapText="1"/>
    </xf>
    <xf numFmtId="0" fontId="5" fillId="3" borderId="4" xfId="0" applyFont="1" applyFill="1" applyBorder="1" applyAlignment="1">
      <alignment horizontal="right" vertical="center" wrapText="1"/>
    </xf>
    <xf numFmtId="0" fontId="2" fillId="4" borderId="2" xfId="0" applyFont="1" applyFill="1" applyBorder="1" applyAlignment="1">
      <alignment horizontal="right" vertical="center"/>
    </xf>
    <xf numFmtId="4" fontId="2" fillId="4" borderId="2" xfId="0" applyNumberFormat="1" applyFont="1" applyFill="1" applyBorder="1" applyAlignment="1">
      <alignment horizontal="right" vertical="center"/>
    </xf>
    <xf numFmtId="0" fontId="2" fillId="2" borderId="2" xfId="0" applyFont="1" applyFill="1" applyBorder="1" applyAlignment="1">
      <alignment horizontal="right" vertical="center"/>
    </xf>
    <xf numFmtId="0" fontId="2" fillId="4" borderId="9" xfId="0" applyFont="1" applyFill="1" applyBorder="1" applyAlignment="1">
      <alignment horizontal="right" vertical="center"/>
    </xf>
    <xf numFmtId="0" fontId="5" fillId="0" borderId="10" xfId="0" applyFont="1" applyFill="1" applyBorder="1" applyAlignment="1">
      <alignment horizontal="right" vertical="center" wrapText="1"/>
    </xf>
    <xf numFmtId="0" fontId="5" fillId="0" borderId="13" xfId="0" applyFont="1" applyFill="1" applyBorder="1" applyAlignment="1">
      <alignment horizontal="right" vertical="center" wrapText="1"/>
    </xf>
    <xf numFmtId="2" fontId="6" fillId="0" borderId="0" xfId="0" applyNumberFormat="1" applyFont="1" applyBorder="1"/>
    <xf numFmtId="2" fontId="6" fillId="0" borderId="14" xfId="0" applyNumberFormat="1" applyFont="1" applyBorder="1"/>
    <xf numFmtId="0" fontId="9" fillId="5" borderId="0" xfId="0" applyFont="1" applyFill="1"/>
    <xf numFmtId="0" fontId="6" fillId="5" borderId="0" xfId="0" applyFont="1" applyFill="1"/>
    <xf numFmtId="1" fontId="6" fillId="0" borderId="0" xfId="0" applyNumberFormat="1" applyFont="1" applyBorder="1"/>
    <xf numFmtId="164" fontId="6" fillId="0" borderId="0" xfId="1" applyNumberFormat="1" applyFont="1"/>
    <xf numFmtId="0" fontId="2" fillId="2" borderId="19" xfId="0" applyFont="1" applyFill="1" applyBorder="1" applyAlignment="1">
      <alignment vertical="center"/>
    </xf>
    <xf numFmtId="0" fontId="2" fillId="2" borderId="20" xfId="0" applyFont="1" applyFill="1" applyBorder="1" applyAlignment="1">
      <alignment vertical="center"/>
    </xf>
    <xf numFmtId="0" fontId="4" fillId="2" borderId="20" xfId="0" applyFont="1" applyFill="1" applyBorder="1" applyAlignment="1">
      <alignment horizontal="center" vertical="center"/>
    </xf>
    <xf numFmtId="0" fontId="2" fillId="2" borderId="20" xfId="0" applyFont="1" applyFill="1" applyBorder="1" applyAlignment="1">
      <alignment horizontal="right" vertical="center"/>
    </xf>
    <xf numFmtId="0" fontId="2" fillId="4" borderId="20" xfId="0" applyFont="1" applyFill="1" applyBorder="1" applyAlignment="1">
      <alignment horizontal="right" vertical="center"/>
    </xf>
    <xf numFmtId="0" fontId="2" fillId="4" borderId="21" xfId="0" applyFont="1" applyFill="1" applyBorder="1" applyAlignment="1">
      <alignment horizontal="right" vertical="center"/>
    </xf>
    <xf numFmtId="0" fontId="2" fillId="2" borderId="5" xfId="0" applyFont="1" applyFill="1" applyBorder="1" applyAlignment="1">
      <alignment vertical="center"/>
    </xf>
    <xf numFmtId="4" fontId="2" fillId="4" borderId="15" xfId="0" applyNumberFormat="1" applyFont="1" applyFill="1" applyBorder="1" applyAlignment="1">
      <alignment horizontal="right" vertical="center"/>
    </xf>
    <xf numFmtId="0" fontId="2" fillId="4" borderId="15" xfId="0" applyFont="1" applyFill="1" applyBorder="1" applyAlignment="1">
      <alignment horizontal="right" vertical="center"/>
    </xf>
    <xf numFmtId="0" fontId="2" fillId="2" borderId="15" xfId="0" applyFont="1" applyFill="1" applyBorder="1" applyAlignment="1">
      <alignment horizontal="right" vertical="center"/>
    </xf>
    <xf numFmtId="0" fontId="0" fillId="2" borderId="22" xfId="0" applyFill="1" applyBorder="1"/>
    <xf numFmtId="0" fontId="0" fillId="2" borderId="4" xfId="0" applyFill="1" applyBorder="1"/>
    <xf numFmtId="0" fontId="0" fillId="2" borderId="23" xfId="0" applyFill="1" applyBorder="1"/>
    <xf numFmtId="0" fontId="3" fillId="3" borderId="16" xfId="0" applyFont="1" applyFill="1" applyBorder="1" applyAlignment="1">
      <alignment horizontal="center" vertical="center" wrapText="1"/>
    </xf>
    <xf numFmtId="0" fontId="3" fillId="3" borderId="17" xfId="0" applyFont="1" applyFill="1" applyBorder="1" applyAlignment="1">
      <alignment horizontal="center" vertical="center" wrapText="1"/>
    </xf>
    <xf numFmtId="0" fontId="3" fillId="3" borderId="17" xfId="0" applyFont="1" applyFill="1" applyBorder="1" applyAlignment="1">
      <alignment horizontal="right" vertical="center" wrapText="1"/>
    </xf>
    <xf numFmtId="0" fontId="3" fillId="3" borderId="18" xfId="0" applyFont="1" applyFill="1" applyBorder="1" applyAlignment="1">
      <alignment horizontal="right" vertical="center" wrapText="1"/>
    </xf>
    <xf numFmtId="0" fontId="2" fillId="2" borderId="24" xfId="0" applyFont="1" applyFill="1" applyBorder="1" applyAlignment="1">
      <alignment vertical="center"/>
    </xf>
    <xf numFmtId="0" fontId="5" fillId="6" borderId="12" xfId="0" applyFont="1" applyFill="1" applyBorder="1" applyAlignment="1">
      <alignment horizontal="right" vertical="center" wrapText="1"/>
    </xf>
    <xf numFmtId="0" fontId="5" fillId="6" borderId="10" xfId="0" applyFont="1" applyFill="1" applyBorder="1" applyAlignment="1">
      <alignment horizontal="right" vertical="center" wrapText="1"/>
    </xf>
    <xf numFmtId="0" fontId="5" fillId="6" borderId="11" xfId="0" applyFont="1" applyFill="1" applyBorder="1" applyAlignment="1">
      <alignment horizontal="right" vertical="center" wrapText="1"/>
    </xf>
    <xf numFmtId="2" fontId="6" fillId="6" borderId="0" xfId="0" applyNumberFormat="1" applyFont="1" applyFill="1"/>
    <xf numFmtId="2" fontId="6" fillId="6" borderId="0" xfId="0" applyNumberFormat="1" applyFont="1" applyFill="1" applyBorder="1"/>
    <xf numFmtId="1" fontId="6" fillId="0" borderId="14" xfId="0" applyNumberFormat="1" applyFont="1" applyBorder="1"/>
    <xf numFmtId="1" fontId="6" fillId="6" borderId="0" xfId="0" applyNumberFormat="1" applyFont="1" applyFill="1" applyBorder="1"/>
    <xf numFmtId="0" fontId="5" fillId="6" borderId="0" xfId="0" applyFont="1" applyFill="1" applyBorder="1" applyAlignment="1">
      <alignment horizontal="right" vertical="center" wrapText="1"/>
    </xf>
    <xf numFmtId="170" fontId="6" fillId="0" borderId="0" xfId="0" applyNumberFormat="1" applyFont="1" applyBorder="1"/>
    <xf numFmtId="170" fontId="6" fillId="0" borderId="14" xfId="0" applyNumberFormat="1" applyFont="1" applyBorder="1"/>
    <xf numFmtId="170" fontId="6" fillId="6" borderId="0" xfId="0" applyNumberFormat="1" applyFont="1" applyFill="1" applyBorder="1"/>
  </cellXfs>
  <cellStyles count="2">
    <cellStyle name="Normal" xfId="0" builtinId="0"/>
    <cellStyle name="Percent" xfId="1" builtinId="5"/>
  </cellStyles>
  <dxfs count="60">
    <dxf>
      <font>
        <b val="0"/>
        <i val="0"/>
        <strike val="0"/>
        <condense val="0"/>
        <extend val="0"/>
        <outline val="0"/>
        <shadow val="0"/>
        <u val="none"/>
        <vertAlign val="baseline"/>
        <sz val="10"/>
        <color rgb="FF505050"/>
        <name val="Arial"/>
        <scheme val="none"/>
      </font>
      <fill>
        <patternFill patternType="solid">
          <fgColor indexed="64"/>
          <bgColor rgb="FFDDE7D6"/>
        </patternFill>
      </fill>
      <alignment horizontal="right" vertical="center" textRotation="0" wrapText="0" indent="0" justifyLastLine="0" shrinkToFit="0" readingOrder="0"/>
      <border diagonalUp="0" diagonalDown="0">
        <left style="medium">
          <color rgb="FFDDDDDD"/>
        </left>
        <right/>
        <top style="medium">
          <color rgb="FFDDDDDD"/>
        </top>
        <bottom style="medium">
          <color rgb="FFDDDDDD"/>
        </bottom>
        <vertical/>
        <horizontal/>
      </border>
    </dxf>
    <dxf>
      <font>
        <b val="0"/>
        <i val="0"/>
        <strike val="0"/>
        <condense val="0"/>
        <extend val="0"/>
        <outline val="0"/>
        <shadow val="0"/>
        <u val="none"/>
        <vertAlign val="baseline"/>
        <sz val="10"/>
        <color rgb="FF505050"/>
        <name val="Arial"/>
        <scheme val="none"/>
      </font>
      <fill>
        <patternFill patternType="solid">
          <fgColor indexed="64"/>
          <bgColor rgb="FFDDE7D6"/>
        </patternFill>
      </fill>
      <alignment horizontal="right" vertical="center" textRotation="0" wrapText="0" indent="0" justifyLastLine="0" shrinkToFit="0" readingOrder="0"/>
      <border diagonalUp="0" diagonalDown="0">
        <left style="medium">
          <color rgb="FFDDDDDD"/>
        </left>
        <right style="medium">
          <color rgb="FFDDDDDD"/>
        </right>
        <top style="medium">
          <color rgb="FFDDDDDD"/>
        </top>
        <bottom style="medium">
          <color rgb="FFDDDDDD"/>
        </bottom>
        <vertical/>
        <horizontal/>
      </border>
    </dxf>
    <dxf>
      <font>
        <b val="0"/>
        <i val="0"/>
        <strike val="0"/>
        <condense val="0"/>
        <extend val="0"/>
        <outline val="0"/>
        <shadow val="0"/>
        <u val="none"/>
        <vertAlign val="baseline"/>
        <sz val="10"/>
        <color rgb="FF505050"/>
        <name val="Arial"/>
        <scheme val="none"/>
      </font>
      <fill>
        <patternFill patternType="solid">
          <fgColor indexed="64"/>
          <bgColor rgb="FFDDE7D6"/>
        </patternFill>
      </fill>
      <alignment horizontal="right" vertical="center" textRotation="0" wrapText="0" indent="0" justifyLastLine="0" shrinkToFit="0" readingOrder="0"/>
      <border diagonalUp="0" diagonalDown="0">
        <left style="medium">
          <color rgb="FFDDDDDD"/>
        </left>
        <right style="medium">
          <color rgb="FFDDDDDD"/>
        </right>
        <top style="medium">
          <color rgb="FFDDDDDD"/>
        </top>
        <bottom style="medium">
          <color rgb="FFDDDDDD"/>
        </bottom>
        <vertical/>
        <horizontal/>
      </border>
    </dxf>
    <dxf>
      <font>
        <b val="0"/>
        <i val="0"/>
        <strike val="0"/>
        <condense val="0"/>
        <extend val="0"/>
        <outline val="0"/>
        <shadow val="0"/>
        <u val="none"/>
        <vertAlign val="baseline"/>
        <sz val="10"/>
        <color rgb="FF505050"/>
        <name val="Arial"/>
        <scheme val="none"/>
      </font>
      <fill>
        <patternFill patternType="solid">
          <fgColor indexed="64"/>
          <bgColor rgb="FFDDE7D6"/>
        </patternFill>
      </fill>
      <alignment horizontal="right" vertical="center" textRotation="0" wrapText="0" indent="0" justifyLastLine="0" shrinkToFit="0" readingOrder="0"/>
      <border diagonalUp="0" diagonalDown="0">
        <left style="medium">
          <color rgb="FFDDDDDD"/>
        </left>
        <right style="medium">
          <color rgb="FFDDDDDD"/>
        </right>
        <top style="medium">
          <color rgb="FFDDDDDD"/>
        </top>
        <bottom style="medium">
          <color rgb="FFDDDDDD"/>
        </bottom>
        <vertical/>
        <horizontal/>
      </border>
    </dxf>
    <dxf>
      <font>
        <b val="0"/>
        <i val="0"/>
        <strike val="0"/>
        <condense val="0"/>
        <extend val="0"/>
        <outline val="0"/>
        <shadow val="0"/>
        <u val="none"/>
        <vertAlign val="baseline"/>
        <sz val="10"/>
        <color rgb="FF505050"/>
        <name val="Arial"/>
        <scheme val="none"/>
      </font>
      <fill>
        <patternFill patternType="solid">
          <fgColor indexed="64"/>
          <bgColor rgb="FFDDE7D6"/>
        </patternFill>
      </fill>
      <alignment horizontal="right" vertical="center" textRotation="0" wrapText="0" indent="0" justifyLastLine="0" shrinkToFit="0" readingOrder="0"/>
      <border diagonalUp="0" diagonalDown="0">
        <left style="medium">
          <color rgb="FFDDDDDD"/>
        </left>
        <right style="medium">
          <color rgb="FFDDDDDD"/>
        </right>
        <top style="medium">
          <color rgb="FFDDDDDD"/>
        </top>
        <bottom style="medium">
          <color rgb="FFDDDDDD"/>
        </bottom>
        <vertical/>
        <horizontal/>
      </border>
    </dxf>
    <dxf>
      <font>
        <b val="0"/>
        <i val="0"/>
        <strike val="0"/>
        <condense val="0"/>
        <extend val="0"/>
        <outline val="0"/>
        <shadow val="0"/>
        <u val="none"/>
        <vertAlign val="baseline"/>
        <sz val="10"/>
        <color rgb="FF505050"/>
        <name val="Arial"/>
        <scheme val="none"/>
      </font>
      <fill>
        <patternFill patternType="solid">
          <fgColor indexed="64"/>
          <bgColor rgb="FFDDE7D6"/>
        </patternFill>
      </fill>
      <alignment horizontal="right" vertical="center" textRotation="0" wrapText="0" indent="0" justifyLastLine="0" shrinkToFit="0" readingOrder="0"/>
      <border diagonalUp="0" diagonalDown="0">
        <left style="medium">
          <color rgb="FFDDDDDD"/>
        </left>
        <right style="medium">
          <color rgb="FFDDDDDD"/>
        </right>
        <top style="medium">
          <color rgb="FFDDDDDD"/>
        </top>
        <bottom style="medium">
          <color rgb="FFDDDDDD"/>
        </bottom>
        <vertical/>
        <horizontal/>
      </border>
    </dxf>
    <dxf>
      <font>
        <b val="0"/>
        <i val="0"/>
        <strike val="0"/>
        <condense val="0"/>
        <extend val="0"/>
        <outline val="0"/>
        <shadow val="0"/>
        <u val="none"/>
        <vertAlign val="baseline"/>
        <sz val="10"/>
        <color rgb="FF505050"/>
        <name val="Arial"/>
        <scheme val="none"/>
      </font>
      <fill>
        <patternFill patternType="solid">
          <fgColor indexed="64"/>
          <bgColor rgb="FFDDE7D6"/>
        </patternFill>
      </fill>
      <alignment horizontal="right" vertical="center" textRotation="0" wrapText="0" indent="0" justifyLastLine="0" shrinkToFit="0" readingOrder="0"/>
      <border diagonalUp="0" diagonalDown="0">
        <left style="medium">
          <color rgb="FFDDDDDD"/>
        </left>
        <right style="medium">
          <color rgb="FFDDDDDD"/>
        </right>
        <top style="medium">
          <color rgb="FFDDDDDD"/>
        </top>
        <bottom style="medium">
          <color rgb="FFDDDDDD"/>
        </bottom>
        <vertical/>
        <horizontal/>
      </border>
    </dxf>
    <dxf>
      <font>
        <b val="0"/>
        <i val="0"/>
        <strike val="0"/>
        <condense val="0"/>
        <extend val="0"/>
        <outline val="0"/>
        <shadow val="0"/>
        <u val="none"/>
        <vertAlign val="baseline"/>
        <sz val="10"/>
        <color rgb="FF505050"/>
        <name val="Arial"/>
        <scheme val="none"/>
      </font>
      <fill>
        <patternFill patternType="solid">
          <fgColor indexed="64"/>
          <bgColor rgb="FFDDE7D6"/>
        </patternFill>
      </fill>
      <alignment horizontal="right" vertical="center" textRotation="0" wrapText="0" indent="0" justifyLastLine="0" shrinkToFit="0" readingOrder="0"/>
      <border diagonalUp="0" diagonalDown="0">
        <left style="medium">
          <color rgb="FFDDDDDD"/>
        </left>
        <right style="medium">
          <color rgb="FFDDDDDD"/>
        </right>
        <top style="medium">
          <color rgb="FFDDDDDD"/>
        </top>
        <bottom style="medium">
          <color rgb="FFDDDDDD"/>
        </bottom>
        <vertical/>
        <horizontal/>
      </border>
    </dxf>
    <dxf>
      <font>
        <b val="0"/>
        <i val="0"/>
        <strike val="0"/>
        <condense val="0"/>
        <extend val="0"/>
        <outline val="0"/>
        <shadow val="0"/>
        <u val="none"/>
        <vertAlign val="baseline"/>
        <sz val="10"/>
        <color rgb="FF505050"/>
        <name val="Arial"/>
        <scheme val="none"/>
      </font>
      <fill>
        <patternFill patternType="solid">
          <fgColor indexed="64"/>
          <bgColor rgb="FFDDE7D6"/>
        </patternFill>
      </fill>
      <alignment horizontal="right" vertical="center" textRotation="0" wrapText="0" indent="0" justifyLastLine="0" shrinkToFit="0" readingOrder="0"/>
      <border diagonalUp="0" diagonalDown="0">
        <left style="medium">
          <color rgb="FFDDDDDD"/>
        </left>
        <right style="medium">
          <color rgb="FFDDDDDD"/>
        </right>
        <top style="medium">
          <color rgb="FFDDDDDD"/>
        </top>
        <bottom style="medium">
          <color rgb="FFDDDDDD"/>
        </bottom>
        <vertical/>
        <horizontal/>
      </border>
    </dxf>
    <dxf>
      <font>
        <b val="0"/>
        <i val="0"/>
        <strike val="0"/>
        <condense val="0"/>
        <extend val="0"/>
        <outline val="0"/>
        <shadow val="0"/>
        <u val="none"/>
        <vertAlign val="baseline"/>
        <sz val="10"/>
        <color rgb="FF505050"/>
        <name val="Arial"/>
        <scheme val="none"/>
      </font>
      <fill>
        <patternFill patternType="solid">
          <fgColor indexed="64"/>
          <bgColor rgb="FFDDE7D6"/>
        </patternFill>
      </fill>
      <alignment horizontal="right" vertical="center" textRotation="0" wrapText="0" indent="0" justifyLastLine="0" shrinkToFit="0" readingOrder="0"/>
      <border diagonalUp="0" diagonalDown="0">
        <left style="medium">
          <color rgb="FFDDDDDD"/>
        </left>
        <right style="medium">
          <color rgb="FFDDDDDD"/>
        </right>
        <top style="medium">
          <color rgb="FFDDDDDD"/>
        </top>
        <bottom style="medium">
          <color rgb="FFDDDDDD"/>
        </bottom>
        <vertical/>
        <horizontal/>
      </border>
    </dxf>
    <dxf>
      <font>
        <b val="0"/>
        <i val="0"/>
        <strike val="0"/>
        <condense val="0"/>
        <extend val="0"/>
        <outline val="0"/>
        <shadow val="0"/>
        <u val="none"/>
        <vertAlign val="baseline"/>
        <sz val="10"/>
        <color rgb="FF505050"/>
        <name val="Arial"/>
        <scheme val="none"/>
      </font>
      <fill>
        <patternFill patternType="solid">
          <fgColor indexed="64"/>
          <bgColor rgb="FFDDE7D6"/>
        </patternFill>
      </fill>
      <alignment horizontal="right" vertical="center" textRotation="0" wrapText="0" indent="0" justifyLastLine="0" shrinkToFit="0" readingOrder="0"/>
      <border diagonalUp="0" diagonalDown="0">
        <left style="medium">
          <color rgb="FFDDDDDD"/>
        </left>
        <right style="medium">
          <color rgb="FFDDDDDD"/>
        </right>
        <top style="medium">
          <color rgb="FFDDDDDD"/>
        </top>
        <bottom style="medium">
          <color rgb="FFDDDDDD"/>
        </bottom>
        <vertical/>
        <horizontal/>
      </border>
    </dxf>
    <dxf>
      <font>
        <b val="0"/>
        <i val="0"/>
        <strike val="0"/>
        <condense val="0"/>
        <extend val="0"/>
        <outline val="0"/>
        <shadow val="0"/>
        <u val="none"/>
        <vertAlign val="baseline"/>
        <sz val="10"/>
        <color rgb="FF505050"/>
        <name val="Arial"/>
        <scheme val="none"/>
      </font>
      <fill>
        <patternFill patternType="solid">
          <fgColor indexed="64"/>
          <bgColor rgb="FFDDE7D6"/>
        </patternFill>
      </fill>
      <alignment horizontal="right" vertical="center" textRotation="0" wrapText="0" indent="0" justifyLastLine="0" shrinkToFit="0" readingOrder="0"/>
      <border diagonalUp="0" diagonalDown="0">
        <left style="medium">
          <color rgb="FFDDDDDD"/>
        </left>
        <right style="medium">
          <color rgb="FFDDDDDD"/>
        </right>
        <top style="medium">
          <color rgb="FFDDDDDD"/>
        </top>
        <bottom style="medium">
          <color rgb="FFDDDDDD"/>
        </bottom>
        <vertical/>
        <horizontal/>
      </border>
    </dxf>
    <dxf>
      <font>
        <b val="0"/>
        <i val="0"/>
        <strike val="0"/>
        <condense val="0"/>
        <extend val="0"/>
        <outline val="0"/>
        <shadow val="0"/>
        <u val="none"/>
        <vertAlign val="baseline"/>
        <sz val="10"/>
        <color rgb="FF505050"/>
        <name val="Arial"/>
        <scheme val="none"/>
      </font>
      <fill>
        <patternFill patternType="solid">
          <fgColor indexed="64"/>
          <bgColor rgb="FFFFFFFF"/>
        </patternFill>
      </fill>
      <alignment horizontal="right" vertical="center" textRotation="0" wrapText="0" indent="0" justifyLastLine="0" shrinkToFit="0" readingOrder="0"/>
      <border diagonalUp="0" diagonalDown="0">
        <left style="medium">
          <color rgb="FFDDDDDD"/>
        </left>
        <right style="medium">
          <color rgb="FFDDDDDD"/>
        </right>
        <top style="medium">
          <color rgb="FFDDDDDD"/>
        </top>
        <bottom style="medium">
          <color rgb="FFDDDDDD"/>
        </bottom>
        <vertical/>
        <horizontal/>
      </border>
    </dxf>
    <dxf>
      <font>
        <b val="0"/>
        <i val="0"/>
        <strike val="0"/>
        <condense val="0"/>
        <extend val="0"/>
        <outline val="0"/>
        <shadow val="0"/>
        <u val="none"/>
        <vertAlign val="baseline"/>
        <sz val="10"/>
        <color rgb="FF505050"/>
        <name val="Arial"/>
        <scheme val="none"/>
      </font>
      <fill>
        <patternFill patternType="solid">
          <fgColor indexed="64"/>
          <bgColor rgb="FFFFFFFF"/>
        </patternFill>
      </fill>
      <alignment horizontal="right" vertical="center" textRotation="0" wrapText="0" indent="0" justifyLastLine="0" shrinkToFit="0" readingOrder="0"/>
      <border diagonalUp="0" diagonalDown="0">
        <left style="medium">
          <color rgb="FFDDDDDD"/>
        </left>
        <right style="medium">
          <color rgb="FFDDDDDD"/>
        </right>
        <top style="medium">
          <color rgb="FFDDDDDD"/>
        </top>
        <bottom style="medium">
          <color rgb="FFDDDDDD"/>
        </bottom>
        <vertical/>
        <horizontal/>
      </border>
    </dxf>
    <dxf>
      <font>
        <b val="0"/>
        <i val="0"/>
        <strike val="0"/>
        <condense val="0"/>
        <extend val="0"/>
        <outline val="0"/>
        <shadow val="0"/>
        <u val="none"/>
        <vertAlign val="baseline"/>
        <sz val="10"/>
        <color rgb="FF505050"/>
        <name val="Arial"/>
        <scheme val="none"/>
      </font>
      <fill>
        <patternFill patternType="solid">
          <fgColor indexed="64"/>
          <bgColor rgb="FFFFFFFF"/>
        </patternFill>
      </fill>
      <alignment horizontal="right" vertical="center" textRotation="0" wrapText="0" indent="0" justifyLastLine="0" shrinkToFit="0" readingOrder="0"/>
      <border diagonalUp="0" diagonalDown="0">
        <left style="medium">
          <color rgb="FFDDDDDD"/>
        </left>
        <right style="medium">
          <color rgb="FFDDDDDD"/>
        </right>
        <top style="medium">
          <color rgb="FFDDDDDD"/>
        </top>
        <bottom style="medium">
          <color rgb="FFDDDDDD"/>
        </bottom>
        <vertical/>
        <horizontal/>
      </border>
    </dxf>
    <dxf>
      <font>
        <b val="0"/>
        <i val="0"/>
        <strike val="0"/>
        <condense val="0"/>
        <extend val="0"/>
        <outline val="0"/>
        <shadow val="0"/>
        <u val="none"/>
        <vertAlign val="baseline"/>
        <sz val="10"/>
        <color rgb="FF505050"/>
        <name val="Arial"/>
        <scheme val="none"/>
      </font>
      <fill>
        <patternFill patternType="solid">
          <fgColor indexed="64"/>
          <bgColor rgb="FFFFFFFF"/>
        </patternFill>
      </fill>
      <alignment horizontal="right" vertical="center" textRotation="0" wrapText="0" indent="0" justifyLastLine="0" shrinkToFit="0" readingOrder="0"/>
      <border diagonalUp="0" diagonalDown="0">
        <left style="medium">
          <color rgb="FFDDDDDD"/>
        </left>
        <right style="medium">
          <color rgb="FFDDDDDD"/>
        </right>
        <top style="medium">
          <color rgb="FFDDDDDD"/>
        </top>
        <bottom style="medium">
          <color rgb="FFDDDDDD"/>
        </bottom>
        <vertical/>
        <horizontal/>
      </border>
    </dxf>
    <dxf>
      <font>
        <b val="0"/>
        <i val="0"/>
        <strike val="0"/>
        <condense val="0"/>
        <extend val="0"/>
        <outline val="0"/>
        <shadow val="0"/>
        <u val="none"/>
        <vertAlign val="baseline"/>
        <sz val="10"/>
        <color rgb="FF505050"/>
        <name val="Arial"/>
        <scheme val="none"/>
      </font>
      <fill>
        <patternFill patternType="solid">
          <fgColor indexed="64"/>
          <bgColor rgb="FFFFFFFF"/>
        </patternFill>
      </fill>
      <alignment horizontal="right" vertical="center" textRotation="0" wrapText="0" indent="0" justifyLastLine="0" shrinkToFit="0" readingOrder="0"/>
      <border diagonalUp="0" diagonalDown="0">
        <left style="medium">
          <color rgb="FFDDDDDD"/>
        </left>
        <right style="medium">
          <color rgb="FFDDDDDD"/>
        </right>
        <top style="medium">
          <color rgb="FFDDDDDD"/>
        </top>
        <bottom style="medium">
          <color rgb="FFDDDDDD"/>
        </bottom>
        <vertical/>
        <horizontal/>
      </border>
    </dxf>
    <dxf>
      <font>
        <b val="0"/>
        <i val="0"/>
        <strike val="0"/>
        <condense val="0"/>
        <extend val="0"/>
        <outline val="0"/>
        <shadow val="0"/>
        <u val="none"/>
        <vertAlign val="baseline"/>
        <sz val="10"/>
        <color rgb="FF505050"/>
        <name val="Arial"/>
        <scheme val="none"/>
      </font>
      <fill>
        <patternFill patternType="solid">
          <fgColor indexed="64"/>
          <bgColor rgb="FFFFFFFF"/>
        </patternFill>
      </fill>
      <alignment horizontal="right" vertical="center" textRotation="0" wrapText="0" indent="0" justifyLastLine="0" shrinkToFit="0" readingOrder="0"/>
      <border diagonalUp="0" diagonalDown="0">
        <left style="medium">
          <color rgb="FFDDDDDD"/>
        </left>
        <right style="medium">
          <color rgb="FFDDDDDD"/>
        </right>
        <top style="medium">
          <color rgb="FFDDDDDD"/>
        </top>
        <bottom style="medium">
          <color rgb="FFDDDDDD"/>
        </bottom>
        <vertical/>
        <horizontal/>
      </border>
    </dxf>
    <dxf>
      <font>
        <b val="0"/>
        <i val="0"/>
        <strike val="0"/>
        <condense val="0"/>
        <extend val="0"/>
        <outline val="0"/>
        <shadow val="0"/>
        <u/>
        <vertAlign val="baseline"/>
        <sz val="10"/>
        <color rgb="FF666699"/>
        <name val="Arial"/>
        <scheme val="none"/>
      </font>
      <fill>
        <patternFill patternType="solid">
          <fgColor indexed="64"/>
          <bgColor rgb="FFFFFFFF"/>
        </patternFill>
      </fill>
      <alignment horizontal="center" vertical="center" textRotation="0" wrapText="0" indent="0" justifyLastLine="0" shrinkToFit="0" readingOrder="0"/>
      <border diagonalUp="0" diagonalDown="0">
        <left style="medium">
          <color rgb="FFDDDDDD"/>
        </left>
        <right style="medium">
          <color rgb="FFDDDDDD"/>
        </right>
        <top style="medium">
          <color rgb="FFDDDDDD"/>
        </top>
        <bottom style="medium">
          <color rgb="FFDDDDDD"/>
        </bottom>
        <vertical/>
        <horizontal/>
      </border>
    </dxf>
    <dxf>
      <font>
        <b val="0"/>
        <i val="0"/>
        <strike val="0"/>
        <condense val="0"/>
        <extend val="0"/>
        <outline val="0"/>
        <shadow val="0"/>
        <u val="none"/>
        <vertAlign val="baseline"/>
        <sz val="10"/>
        <color rgb="FF505050"/>
        <name val="Arial"/>
        <scheme val="none"/>
      </font>
      <fill>
        <patternFill patternType="solid">
          <fgColor indexed="64"/>
          <bgColor rgb="FFFFFFFF"/>
        </patternFill>
      </fill>
      <alignment horizontal="general" vertical="center" textRotation="0" wrapText="0" indent="0" justifyLastLine="0" shrinkToFit="0" readingOrder="0"/>
      <border diagonalUp="0" diagonalDown="0">
        <left style="medium">
          <color rgb="FFDDDDDD"/>
        </left>
        <right style="medium">
          <color rgb="FFDDDDDD"/>
        </right>
        <top style="medium">
          <color rgb="FFDDDDDD"/>
        </top>
        <bottom style="medium">
          <color rgb="FFDDDDDD"/>
        </bottom>
        <vertical/>
        <horizontal/>
      </border>
    </dxf>
    <dxf>
      <font>
        <b val="0"/>
        <i val="0"/>
        <strike val="0"/>
        <condense val="0"/>
        <extend val="0"/>
        <outline val="0"/>
        <shadow val="0"/>
        <u val="none"/>
        <vertAlign val="baseline"/>
        <sz val="10"/>
        <color rgb="FF505050"/>
        <name val="Arial"/>
        <scheme val="none"/>
      </font>
      <fill>
        <patternFill patternType="solid">
          <fgColor indexed="64"/>
          <bgColor rgb="FFFFFFFF"/>
        </patternFill>
      </fill>
      <alignment horizontal="general" vertical="center" textRotation="0" wrapText="0" indent="0" justifyLastLine="0" shrinkToFit="0" readingOrder="0"/>
      <border diagonalUp="0" diagonalDown="0">
        <left style="medium">
          <color rgb="FFDDDDDD"/>
        </left>
        <right style="medium">
          <color rgb="FFDDDDDD"/>
        </right>
        <top style="medium">
          <color rgb="FFDDDDDD"/>
        </top>
        <bottom style="medium">
          <color rgb="FFDDDDDD"/>
        </bottom>
        <vertical/>
        <horizontal/>
      </border>
    </dxf>
    <dxf>
      <font>
        <b val="0"/>
        <i val="0"/>
        <strike val="0"/>
        <condense val="0"/>
        <extend val="0"/>
        <outline val="0"/>
        <shadow val="0"/>
        <u val="none"/>
        <vertAlign val="baseline"/>
        <sz val="10"/>
        <color rgb="FF505050"/>
        <name val="Arial"/>
        <scheme val="none"/>
      </font>
      <fill>
        <patternFill patternType="solid">
          <fgColor indexed="64"/>
          <bgColor rgb="FFFFFFFF"/>
        </patternFill>
      </fill>
      <alignment horizontal="general" vertical="center" textRotation="0" wrapText="0" indent="0" justifyLastLine="0" shrinkToFit="0" readingOrder="0"/>
      <border diagonalUp="0" diagonalDown="0">
        <left style="medium">
          <color rgb="FFDDDDDD"/>
        </left>
        <right style="medium">
          <color rgb="FFDDDDDD"/>
        </right>
        <top style="medium">
          <color rgb="FFDDDDDD"/>
        </top>
        <bottom style="medium">
          <color rgb="FFDDDDDD"/>
        </bottom>
        <vertical/>
        <horizontal/>
      </border>
    </dxf>
    <dxf>
      <font>
        <b val="0"/>
        <i val="0"/>
        <strike val="0"/>
        <condense val="0"/>
        <extend val="0"/>
        <outline val="0"/>
        <shadow val="0"/>
        <u val="none"/>
        <vertAlign val="baseline"/>
        <sz val="10"/>
        <color rgb="FF505050"/>
        <name val="Arial"/>
        <scheme val="none"/>
      </font>
      <numFmt numFmtId="0" formatCode="General"/>
      <fill>
        <patternFill patternType="solid">
          <fgColor indexed="64"/>
          <bgColor rgb="FFFFFFFF"/>
        </patternFill>
      </fill>
      <alignment horizontal="general" vertical="center" textRotation="0" wrapText="0" indent="0" justifyLastLine="0" shrinkToFit="0" readingOrder="0"/>
      <border diagonalUp="0" diagonalDown="0">
        <left/>
        <right style="medium">
          <color rgb="FFDDDDDD"/>
        </right>
        <top style="medium">
          <color rgb="FFDDDDDD"/>
        </top>
        <bottom style="medium">
          <color rgb="FFDDDDDD"/>
        </bottom>
        <vertical/>
        <horizontal/>
      </border>
    </dxf>
    <dxf>
      <font>
        <b val="0"/>
        <i val="0"/>
        <strike val="0"/>
        <condense val="0"/>
        <extend val="0"/>
        <outline val="0"/>
        <shadow val="0"/>
        <u val="none"/>
        <vertAlign val="baseline"/>
        <sz val="10"/>
        <color rgb="FF505050"/>
        <name val="Arial"/>
        <scheme val="none"/>
      </font>
      <fill>
        <patternFill patternType="solid">
          <fgColor indexed="64"/>
          <bgColor rgb="FFFFFFFF"/>
        </patternFill>
      </fill>
      <alignment horizontal="general" vertical="center" textRotation="0" wrapText="0" indent="0" justifyLastLine="0" shrinkToFit="0" readingOrder="0"/>
      <border diagonalUp="0" diagonalDown="0">
        <left/>
        <right style="medium">
          <color rgb="FFDDDDDD"/>
        </right>
        <top style="medium">
          <color rgb="FFDDDDDD"/>
        </top>
        <bottom style="medium">
          <color rgb="FFDDDDDD"/>
        </bottom>
        <vertical/>
        <horizontal/>
      </border>
    </dxf>
    <dxf>
      <font>
        <b val="0"/>
        <i val="0"/>
        <strike val="0"/>
        <condense val="0"/>
        <extend val="0"/>
        <outline val="0"/>
        <shadow val="0"/>
        <u val="none"/>
        <vertAlign val="baseline"/>
        <sz val="10"/>
        <color rgb="FF505050"/>
        <name val="Arial"/>
        <scheme val="none"/>
      </font>
      <fill>
        <patternFill patternType="solid">
          <fgColor indexed="64"/>
          <bgColor rgb="FFFFFFFF"/>
        </patternFill>
      </fill>
      <alignment horizontal="general" vertical="center" textRotation="0" wrapText="0" indent="0" justifyLastLine="0" shrinkToFit="0" readingOrder="0"/>
      <border diagonalUp="0" diagonalDown="0">
        <left/>
        <right style="medium">
          <color rgb="FFDDDDDD"/>
        </right>
        <top style="medium">
          <color rgb="FFDDDDDD"/>
        </top>
        <bottom style="medium">
          <color rgb="FFDDDDDD"/>
        </bottom>
        <vertical/>
        <horizontal/>
      </border>
    </dxf>
    <dxf>
      <border outline="0">
        <top style="medium">
          <color rgb="FFDDDDDD"/>
        </top>
      </border>
    </dxf>
    <dxf>
      <border outline="0">
        <bottom style="medium">
          <color rgb="FF000000"/>
        </bottom>
      </border>
    </dxf>
    <dxf>
      <border outline="0">
        <left style="medium">
          <color rgb="FF000000"/>
        </left>
        <right style="medium">
          <color rgb="FF000000"/>
        </right>
        <top style="medium">
          <color rgb="FF000000"/>
        </top>
      </border>
    </dxf>
    <dxf>
      <font>
        <b val="0"/>
        <i val="0"/>
        <strike val="0"/>
        <condense val="0"/>
        <extend val="0"/>
        <outline val="0"/>
        <shadow val="0"/>
        <u val="none"/>
        <vertAlign val="baseline"/>
        <sz val="10"/>
        <color rgb="FF505050"/>
        <name val="Arial"/>
        <scheme val="none"/>
      </font>
      <fill>
        <patternFill patternType="solid">
          <fgColor indexed="64"/>
          <bgColor rgb="FFDDE7D6"/>
        </patternFill>
      </fill>
      <alignment horizontal="right" vertical="center" textRotation="0" wrapText="0" indent="0" justifyLastLine="0" shrinkToFit="0" readingOrder="0"/>
    </dxf>
    <dxf>
      <font>
        <b/>
        <i val="0"/>
        <strike val="0"/>
        <condense val="0"/>
        <extend val="0"/>
        <outline val="0"/>
        <shadow val="0"/>
        <u val="none"/>
        <vertAlign val="baseline"/>
        <sz val="9"/>
        <color rgb="FF505050"/>
        <name val="Arial"/>
        <scheme val="none"/>
      </font>
      <fill>
        <patternFill patternType="solid">
          <fgColor indexed="64"/>
          <bgColor rgb="FFCCDDDD"/>
        </patternFill>
      </fill>
      <alignment horizontal="right" vertical="center" textRotation="0" wrapText="1" indent="0" justifyLastLine="0" shrinkToFit="0" readingOrder="0"/>
    </dxf>
    <dxf>
      <font>
        <b val="0"/>
        <i val="0"/>
        <strike val="0"/>
        <condense val="0"/>
        <extend val="0"/>
        <outline val="0"/>
        <shadow val="0"/>
        <u val="none"/>
        <vertAlign val="baseline"/>
        <sz val="10"/>
        <color rgb="FF505050"/>
        <name val="Calibri Light"/>
        <scheme val="none"/>
      </font>
      <fill>
        <patternFill patternType="solid">
          <fgColor indexed="64"/>
          <bgColor rgb="FFDDE7D6"/>
        </patternFill>
      </fill>
      <alignment horizontal="right" vertical="center" textRotation="0" wrapText="0" indent="0" justifyLastLine="0" shrinkToFit="0" readingOrder="0"/>
      <border diagonalUp="0" diagonalDown="0">
        <left style="medium">
          <color rgb="FFDDDDDD"/>
        </left>
        <right/>
        <top style="medium">
          <color rgb="FFDDDDDD"/>
        </top>
        <bottom style="medium">
          <color rgb="FFDDDDDD"/>
        </bottom>
        <vertical/>
        <horizontal/>
      </border>
    </dxf>
    <dxf>
      <font>
        <b val="0"/>
        <i val="0"/>
        <strike val="0"/>
        <condense val="0"/>
        <extend val="0"/>
        <outline val="0"/>
        <shadow val="0"/>
        <u val="none"/>
        <vertAlign val="baseline"/>
        <sz val="10"/>
        <color rgb="FF505050"/>
        <name val="Calibri Light"/>
        <scheme val="none"/>
      </font>
      <fill>
        <patternFill patternType="solid">
          <fgColor indexed="64"/>
          <bgColor rgb="FFDDE7D6"/>
        </patternFill>
      </fill>
      <alignment horizontal="right" vertical="center" textRotation="0" wrapText="0" indent="0" justifyLastLine="0" shrinkToFit="0" readingOrder="0"/>
      <border diagonalUp="0" diagonalDown="0">
        <left style="medium">
          <color rgb="FFDDDDDD"/>
        </left>
        <right style="medium">
          <color rgb="FFDDDDDD"/>
        </right>
        <top style="medium">
          <color rgb="FFDDDDDD"/>
        </top>
        <bottom style="medium">
          <color rgb="FFDDDDDD"/>
        </bottom>
        <vertical/>
        <horizontal/>
      </border>
    </dxf>
    <dxf>
      <font>
        <b val="0"/>
        <i val="0"/>
        <strike val="0"/>
        <condense val="0"/>
        <extend val="0"/>
        <outline val="0"/>
        <shadow val="0"/>
        <u val="none"/>
        <vertAlign val="baseline"/>
        <sz val="10"/>
        <color rgb="FF505050"/>
        <name val="Calibri Light"/>
        <scheme val="none"/>
      </font>
      <fill>
        <patternFill patternType="solid">
          <fgColor indexed="64"/>
          <bgColor rgb="FFDDE7D6"/>
        </patternFill>
      </fill>
      <alignment horizontal="right" vertical="center" textRotation="0" wrapText="0" indent="0" justifyLastLine="0" shrinkToFit="0" readingOrder="0"/>
      <border diagonalUp="0" diagonalDown="0">
        <left style="medium">
          <color rgb="FFDDDDDD"/>
        </left>
        <right style="medium">
          <color rgb="FFDDDDDD"/>
        </right>
        <top style="medium">
          <color rgb="FFDDDDDD"/>
        </top>
        <bottom style="medium">
          <color rgb="FFDDDDDD"/>
        </bottom>
        <vertical/>
        <horizontal/>
      </border>
    </dxf>
    <dxf>
      <font>
        <b val="0"/>
        <i val="0"/>
        <strike val="0"/>
        <condense val="0"/>
        <extend val="0"/>
        <outline val="0"/>
        <shadow val="0"/>
        <u val="none"/>
        <vertAlign val="baseline"/>
        <sz val="10"/>
        <color rgb="FF505050"/>
        <name val="Calibri Light"/>
        <scheme val="none"/>
      </font>
      <fill>
        <patternFill patternType="solid">
          <fgColor indexed="64"/>
          <bgColor rgb="FFDDE7D6"/>
        </patternFill>
      </fill>
      <alignment horizontal="right" vertical="center" textRotation="0" wrapText="0" indent="0" justifyLastLine="0" shrinkToFit="0" readingOrder="0"/>
      <border diagonalUp="0" diagonalDown="0">
        <left style="medium">
          <color rgb="FFDDDDDD"/>
        </left>
        <right style="medium">
          <color rgb="FFDDDDDD"/>
        </right>
        <top style="medium">
          <color rgb="FFDDDDDD"/>
        </top>
        <bottom style="medium">
          <color rgb="FFDDDDDD"/>
        </bottom>
        <vertical/>
        <horizontal/>
      </border>
    </dxf>
    <dxf>
      <font>
        <b val="0"/>
        <i val="0"/>
        <strike val="0"/>
        <condense val="0"/>
        <extend val="0"/>
        <outline val="0"/>
        <shadow val="0"/>
        <u val="none"/>
        <vertAlign val="baseline"/>
        <sz val="10"/>
        <color rgb="FF505050"/>
        <name val="Calibri Light"/>
        <scheme val="none"/>
      </font>
      <fill>
        <patternFill patternType="solid">
          <fgColor indexed="64"/>
          <bgColor rgb="FFDDE7D6"/>
        </patternFill>
      </fill>
      <alignment horizontal="right" vertical="center" textRotation="0" wrapText="0" indent="0" justifyLastLine="0" shrinkToFit="0" readingOrder="0"/>
      <border diagonalUp="0" diagonalDown="0">
        <left style="medium">
          <color rgb="FFDDDDDD"/>
        </left>
        <right style="medium">
          <color rgb="FFDDDDDD"/>
        </right>
        <top style="medium">
          <color rgb="FFDDDDDD"/>
        </top>
        <bottom style="medium">
          <color rgb="FFDDDDDD"/>
        </bottom>
        <vertical/>
        <horizontal/>
      </border>
    </dxf>
    <dxf>
      <font>
        <b val="0"/>
        <i val="0"/>
        <strike val="0"/>
        <condense val="0"/>
        <extend val="0"/>
        <outline val="0"/>
        <shadow val="0"/>
        <u val="none"/>
        <vertAlign val="baseline"/>
        <sz val="10"/>
        <color rgb="FF505050"/>
        <name val="Calibri Light"/>
        <scheme val="none"/>
      </font>
      <fill>
        <patternFill patternType="solid">
          <fgColor indexed="64"/>
          <bgColor rgb="FFDDE7D6"/>
        </patternFill>
      </fill>
      <alignment horizontal="right" vertical="center" textRotation="0" wrapText="0" indent="0" justifyLastLine="0" shrinkToFit="0" readingOrder="0"/>
      <border diagonalUp="0" diagonalDown="0">
        <left style="medium">
          <color rgb="FFDDDDDD"/>
        </left>
        <right style="medium">
          <color rgb="FFDDDDDD"/>
        </right>
        <top style="medium">
          <color rgb="FFDDDDDD"/>
        </top>
        <bottom style="medium">
          <color rgb="FFDDDDDD"/>
        </bottom>
        <vertical/>
        <horizontal/>
      </border>
    </dxf>
    <dxf>
      <font>
        <b val="0"/>
        <i val="0"/>
        <strike val="0"/>
        <condense val="0"/>
        <extend val="0"/>
        <outline val="0"/>
        <shadow val="0"/>
        <u val="none"/>
        <vertAlign val="baseline"/>
        <sz val="10"/>
        <color rgb="FF505050"/>
        <name val="Calibri Light"/>
        <scheme val="none"/>
      </font>
      <fill>
        <patternFill patternType="solid">
          <fgColor indexed="64"/>
          <bgColor rgb="FFDDE7D6"/>
        </patternFill>
      </fill>
      <alignment horizontal="right" vertical="center" textRotation="0" wrapText="0" indent="0" justifyLastLine="0" shrinkToFit="0" readingOrder="0"/>
      <border diagonalUp="0" diagonalDown="0">
        <left style="medium">
          <color rgb="FFDDDDDD"/>
        </left>
        <right style="medium">
          <color rgb="FFDDDDDD"/>
        </right>
        <top style="medium">
          <color rgb="FFDDDDDD"/>
        </top>
        <bottom style="medium">
          <color rgb="FFDDDDDD"/>
        </bottom>
        <vertical/>
        <horizontal/>
      </border>
    </dxf>
    <dxf>
      <font>
        <b val="0"/>
        <i val="0"/>
        <strike val="0"/>
        <condense val="0"/>
        <extend val="0"/>
        <outline val="0"/>
        <shadow val="0"/>
        <u val="none"/>
        <vertAlign val="baseline"/>
        <sz val="10"/>
        <color rgb="FF505050"/>
        <name val="Calibri Light"/>
        <scheme val="none"/>
      </font>
      <fill>
        <patternFill patternType="solid">
          <fgColor indexed="64"/>
          <bgColor rgb="FFFFFFFF"/>
        </patternFill>
      </fill>
      <alignment horizontal="right" vertical="center" textRotation="0" wrapText="0" indent="0" justifyLastLine="0" shrinkToFit="0" readingOrder="0"/>
      <border diagonalUp="0" diagonalDown="0">
        <left style="medium">
          <color rgb="FFDDDDDD"/>
        </left>
        <right style="medium">
          <color rgb="FFDDDDDD"/>
        </right>
        <top style="medium">
          <color rgb="FFDDDDDD"/>
        </top>
        <bottom style="medium">
          <color rgb="FFDDDDDD"/>
        </bottom>
        <vertical/>
        <horizontal/>
      </border>
    </dxf>
    <dxf>
      <font>
        <b val="0"/>
        <i val="0"/>
        <strike val="0"/>
        <condense val="0"/>
        <extend val="0"/>
        <outline val="0"/>
        <shadow val="0"/>
        <u val="none"/>
        <vertAlign val="baseline"/>
        <sz val="10"/>
        <color rgb="FF505050"/>
        <name val="Calibri Light"/>
        <scheme val="none"/>
      </font>
      <fill>
        <patternFill patternType="solid">
          <fgColor indexed="64"/>
          <bgColor rgb="FFFFFFFF"/>
        </patternFill>
      </fill>
      <alignment horizontal="right" vertical="center" textRotation="0" wrapText="0" indent="0" justifyLastLine="0" shrinkToFit="0" readingOrder="0"/>
      <border diagonalUp="0" diagonalDown="0">
        <left style="medium">
          <color rgb="FFDDDDDD"/>
        </left>
        <right style="medium">
          <color rgb="FFDDDDDD"/>
        </right>
        <top style="medium">
          <color rgb="FFDDDDDD"/>
        </top>
        <bottom style="medium">
          <color rgb="FFDDDDDD"/>
        </bottom>
        <vertical/>
        <horizontal/>
      </border>
    </dxf>
    <dxf>
      <font>
        <b val="0"/>
        <i val="0"/>
        <strike val="0"/>
        <condense val="0"/>
        <extend val="0"/>
        <outline val="0"/>
        <shadow val="0"/>
        <u val="none"/>
        <vertAlign val="baseline"/>
        <sz val="10"/>
        <color rgb="FF505050"/>
        <name val="Calibri Light"/>
        <scheme val="none"/>
      </font>
      <fill>
        <patternFill patternType="solid">
          <fgColor indexed="64"/>
          <bgColor rgb="FFFFFFFF"/>
        </patternFill>
      </fill>
      <alignment horizontal="right" vertical="center" textRotation="0" wrapText="0" indent="0" justifyLastLine="0" shrinkToFit="0" readingOrder="0"/>
      <border diagonalUp="0" diagonalDown="0">
        <left style="medium">
          <color rgb="FFDDDDDD"/>
        </left>
        <right style="medium">
          <color rgb="FFDDDDDD"/>
        </right>
        <top style="medium">
          <color rgb="FFDDDDDD"/>
        </top>
        <bottom style="medium">
          <color rgb="FFDDDDDD"/>
        </bottom>
        <vertical/>
        <horizontal/>
      </border>
    </dxf>
    <dxf>
      <font>
        <b val="0"/>
        <i val="0"/>
        <strike val="0"/>
        <condense val="0"/>
        <extend val="0"/>
        <outline val="0"/>
        <shadow val="0"/>
        <u val="none"/>
        <vertAlign val="baseline"/>
        <sz val="10"/>
        <color rgb="FF505050"/>
        <name val="Calibri Light"/>
        <scheme val="none"/>
      </font>
      <fill>
        <patternFill patternType="solid">
          <fgColor indexed="64"/>
          <bgColor rgb="FFFFFFFF"/>
        </patternFill>
      </fill>
      <alignment horizontal="right" vertical="center" textRotation="0" wrapText="0" indent="0" justifyLastLine="0" shrinkToFit="0" readingOrder="0"/>
      <border diagonalUp="0" diagonalDown="0">
        <left style="medium">
          <color rgb="FFDDDDDD"/>
        </left>
        <right style="medium">
          <color rgb="FFDDDDDD"/>
        </right>
        <top style="medium">
          <color rgb="FFDDDDDD"/>
        </top>
        <bottom style="medium">
          <color rgb="FFDDDDDD"/>
        </bottom>
        <vertical/>
        <horizontal/>
      </border>
    </dxf>
    <dxf>
      <font>
        <b val="0"/>
        <i val="0"/>
        <strike val="0"/>
        <condense val="0"/>
        <extend val="0"/>
        <outline val="0"/>
        <shadow val="0"/>
        <u val="none"/>
        <vertAlign val="baseline"/>
        <sz val="10"/>
        <color rgb="FF505050"/>
        <name val="Calibri Light"/>
        <scheme val="none"/>
      </font>
      <fill>
        <patternFill patternType="solid">
          <fgColor indexed="64"/>
          <bgColor rgb="FFFFFFFF"/>
        </patternFill>
      </fill>
      <alignment horizontal="right" vertical="center" textRotation="0" wrapText="0" indent="0" justifyLastLine="0" shrinkToFit="0" readingOrder="0"/>
      <border diagonalUp="0" diagonalDown="0">
        <left style="medium">
          <color rgb="FFDDDDDD"/>
        </left>
        <right style="medium">
          <color rgb="FFDDDDDD"/>
        </right>
        <top style="medium">
          <color rgb="FFDDDDDD"/>
        </top>
        <bottom style="medium">
          <color rgb="FFDDDDDD"/>
        </bottom>
        <vertical/>
        <horizontal/>
      </border>
    </dxf>
    <dxf>
      <font>
        <b val="0"/>
        <i val="0"/>
        <strike val="0"/>
        <condense val="0"/>
        <extend val="0"/>
        <outline val="0"/>
        <shadow val="0"/>
        <u val="none"/>
        <vertAlign val="baseline"/>
        <sz val="10"/>
        <color rgb="FF505050"/>
        <name val="Calibri Light"/>
        <scheme val="none"/>
      </font>
      <fill>
        <patternFill patternType="solid">
          <fgColor indexed="64"/>
          <bgColor rgb="FFFFFFFF"/>
        </patternFill>
      </fill>
      <alignment horizontal="right" vertical="center" textRotation="0" wrapText="0" indent="0" justifyLastLine="0" shrinkToFit="0" readingOrder="0"/>
      <border diagonalUp="0" diagonalDown="0">
        <left style="medium">
          <color rgb="FFDDDDDD"/>
        </left>
        <right style="medium">
          <color rgb="FFDDDDDD"/>
        </right>
        <top style="medium">
          <color rgb="FFDDDDDD"/>
        </top>
        <bottom style="medium">
          <color rgb="FFDDDDDD"/>
        </bottom>
        <vertical/>
        <horizontal/>
      </border>
    </dxf>
    <dxf>
      <font>
        <b val="0"/>
        <i val="0"/>
        <strike val="0"/>
        <condense val="0"/>
        <extend val="0"/>
        <outline val="0"/>
        <shadow val="0"/>
        <u val="none"/>
        <vertAlign val="baseline"/>
        <sz val="10"/>
        <color rgb="FF505050"/>
        <name val="Calibri Light"/>
        <scheme val="none"/>
      </font>
      <fill>
        <patternFill patternType="solid">
          <fgColor indexed="64"/>
          <bgColor rgb="FFFFFFFF"/>
        </patternFill>
      </fill>
      <alignment horizontal="right" vertical="center" textRotation="0" wrapText="0" indent="0" justifyLastLine="0" shrinkToFit="0" readingOrder="0"/>
      <border diagonalUp="0" diagonalDown="0">
        <left style="medium">
          <color rgb="FFDDDDDD"/>
        </left>
        <right style="medium">
          <color rgb="FFDDDDDD"/>
        </right>
        <top style="medium">
          <color rgb="FFDDDDDD"/>
        </top>
        <bottom style="medium">
          <color rgb="FFDDDDDD"/>
        </bottom>
        <vertical/>
        <horizontal/>
      </border>
    </dxf>
    <dxf>
      <font>
        <b val="0"/>
        <i val="0"/>
        <strike val="0"/>
        <condense val="0"/>
        <extend val="0"/>
        <outline val="0"/>
        <shadow val="0"/>
        <u val="none"/>
        <vertAlign val="baseline"/>
        <sz val="10"/>
        <color rgb="FF505050"/>
        <name val="Calibri Light"/>
        <scheme val="none"/>
      </font>
      <fill>
        <patternFill patternType="solid">
          <fgColor indexed="64"/>
          <bgColor rgb="FFFFFFFF"/>
        </patternFill>
      </fill>
      <alignment horizontal="right" vertical="center" textRotation="0" wrapText="0" indent="0" justifyLastLine="0" shrinkToFit="0" readingOrder="0"/>
      <border diagonalUp="0" diagonalDown="0">
        <left style="medium">
          <color rgb="FFDDDDDD"/>
        </left>
        <right style="medium">
          <color rgb="FFDDDDDD"/>
        </right>
        <top style="medium">
          <color rgb="FFDDDDDD"/>
        </top>
        <bottom style="medium">
          <color rgb="FFDDDDDD"/>
        </bottom>
        <vertical/>
        <horizontal/>
      </border>
    </dxf>
    <dxf>
      <font>
        <b val="0"/>
        <i val="0"/>
        <strike val="0"/>
        <condense val="0"/>
        <extend val="0"/>
        <outline val="0"/>
        <shadow val="0"/>
        <u val="none"/>
        <vertAlign val="baseline"/>
        <sz val="10"/>
        <color rgb="FF505050"/>
        <name val="Calibri Light"/>
        <scheme val="none"/>
      </font>
      <fill>
        <patternFill patternType="solid">
          <fgColor indexed="64"/>
          <bgColor rgb="FFFFFFFF"/>
        </patternFill>
      </fill>
      <alignment horizontal="right" vertical="center" textRotation="0" wrapText="0" indent="0" justifyLastLine="0" shrinkToFit="0" readingOrder="0"/>
      <border diagonalUp="0" diagonalDown="0">
        <left style="medium">
          <color rgb="FFDDDDDD"/>
        </left>
        <right style="medium">
          <color rgb="FFDDDDDD"/>
        </right>
        <top style="medium">
          <color rgb="FFDDDDDD"/>
        </top>
        <bottom style="medium">
          <color rgb="FFDDDDDD"/>
        </bottom>
        <vertical/>
        <horizontal/>
      </border>
    </dxf>
    <dxf>
      <font>
        <b val="0"/>
        <i val="0"/>
        <strike val="0"/>
        <condense val="0"/>
        <extend val="0"/>
        <outline val="0"/>
        <shadow val="0"/>
        <u val="none"/>
        <vertAlign val="baseline"/>
        <sz val="10"/>
        <color rgb="FF505050"/>
        <name val="Calibri Light"/>
        <scheme val="none"/>
      </font>
      <fill>
        <patternFill patternType="solid">
          <fgColor indexed="64"/>
          <bgColor rgb="FFFFFFFF"/>
        </patternFill>
      </fill>
      <alignment horizontal="right" vertical="center" textRotation="0" wrapText="0" indent="0" justifyLastLine="0" shrinkToFit="0" readingOrder="0"/>
      <border diagonalUp="0" diagonalDown="0">
        <left style="medium">
          <color rgb="FFDDDDDD"/>
        </left>
        <right style="medium">
          <color rgb="FFDDDDDD"/>
        </right>
        <top style="medium">
          <color rgb="FFDDDDDD"/>
        </top>
        <bottom style="medium">
          <color rgb="FFDDDDDD"/>
        </bottom>
        <vertical/>
        <horizontal/>
      </border>
    </dxf>
    <dxf>
      <font>
        <b val="0"/>
        <i val="0"/>
        <strike val="0"/>
        <condense val="0"/>
        <extend val="0"/>
        <outline val="0"/>
        <shadow val="0"/>
        <u val="none"/>
        <vertAlign val="baseline"/>
        <sz val="10"/>
        <color rgb="FF505050"/>
        <name val="Calibri Light"/>
        <scheme val="none"/>
      </font>
      <fill>
        <patternFill patternType="solid">
          <fgColor indexed="64"/>
          <bgColor rgb="FFFFFFFF"/>
        </patternFill>
      </fill>
      <alignment horizontal="right" vertical="center" textRotation="0" wrapText="0" indent="0" justifyLastLine="0" shrinkToFit="0" readingOrder="0"/>
      <border diagonalUp="0" diagonalDown="0">
        <left style="medium">
          <color rgb="FFDDDDDD"/>
        </left>
        <right style="medium">
          <color rgb="FFDDDDDD"/>
        </right>
        <top style="medium">
          <color rgb="FFDDDDDD"/>
        </top>
        <bottom style="medium">
          <color rgb="FFDDDDDD"/>
        </bottom>
        <vertical/>
        <horizontal/>
      </border>
    </dxf>
    <dxf>
      <font>
        <b val="0"/>
        <i val="0"/>
        <strike val="0"/>
        <condense val="0"/>
        <extend val="0"/>
        <outline val="0"/>
        <shadow val="0"/>
        <u/>
        <vertAlign val="baseline"/>
        <sz val="10"/>
        <color rgb="FF666699"/>
        <name val="Calibri Light"/>
        <scheme val="none"/>
      </font>
      <fill>
        <patternFill patternType="solid">
          <fgColor indexed="64"/>
          <bgColor rgb="FFFFFFFF"/>
        </patternFill>
      </fill>
      <alignment horizontal="center" vertical="center" textRotation="0" wrapText="0" indent="0" justifyLastLine="0" shrinkToFit="0" readingOrder="0"/>
      <border diagonalUp="0" diagonalDown="0">
        <left style="medium">
          <color rgb="FFDDDDDD"/>
        </left>
        <right style="medium">
          <color rgb="FFDDDDDD"/>
        </right>
        <top style="medium">
          <color rgb="FFDDDDDD"/>
        </top>
        <bottom style="medium">
          <color rgb="FFDDDDDD"/>
        </bottom>
        <vertical/>
        <horizontal/>
      </border>
    </dxf>
    <dxf>
      <font>
        <b val="0"/>
        <i val="0"/>
        <strike val="0"/>
        <condense val="0"/>
        <extend val="0"/>
        <outline val="0"/>
        <shadow val="0"/>
        <u val="none"/>
        <vertAlign val="baseline"/>
        <sz val="10"/>
        <color rgb="FF505050"/>
        <name val="Calibri Light"/>
        <scheme val="none"/>
      </font>
      <fill>
        <patternFill patternType="solid">
          <fgColor indexed="64"/>
          <bgColor rgb="FFFFFFFF"/>
        </patternFill>
      </fill>
      <alignment horizontal="general" vertical="center" textRotation="0" wrapText="0" indent="0" justifyLastLine="0" shrinkToFit="0" readingOrder="0"/>
      <border diagonalUp="0" diagonalDown="0">
        <left style="medium">
          <color rgb="FFDDDDDD"/>
        </left>
        <right style="medium">
          <color rgb="FFDDDDDD"/>
        </right>
        <top style="medium">
          <color rgb="FFDDDDDD"/>
        </top>
        <bottom style="medium">
          <color rgb="FFDDDDDD"/>
        </bottom>
        <vertical/>
        <horizontal/>
      </border>
    </dxf>
    <dxf>
      <font>
        <b val="0"/>
        <i val="0"/>
        <strike val="0"/>
        <condense val="0"/>
        <extend val="0"/>
        <outline val="0"/>
        <shadow val="0"/>
        <u val="none"/>
        <vertAlign val="baseline"/>
        <sz val="10"/>
        <color rgb="FF505050"/>
        <name val="Calibri Light"/>
        <scheme val="none"/>
      </font>
      <fill>
        <patternFill patternType="solid">
          <fgColor indexed="64"/>
          <bgColor rgb="FFFFFFFF"/>
        </patternFill>
      </fill>
      <alignment horizontal="general" vertical="center" textRotation="0" wrapText="0" indent="0" justifyLastLine="0" shrinkToFit="0" readingOrder="0"/>
      <border diagonalUp="0" diagonalDown="0">
        <left style="medium">
          <color rgb="FFDDDDDD"/>
        </left>
        <right style="medium">
          <color rgb="FFDDDDDD"/>
        </right>
        <top style="medium">
          <color rgb="FFDDDDDD"/>
        </top>
        <bottom style="medium">
          <color rgb="FFDDDDDD"/>
        </bottom>
        <vertical/>
        <horizontal/>
      </border>
    </dxf>
    <dxf>
      <font>
        <b val="0"/>
        <i val="0"/>
        <strike val="0"/>
        <condense val="0"/>
        <extend val="0"/>
        <outline val="0"/>
        <shadow val="0"/>
        <u val="none"/>
        <vertAlign val="baseline"/>
        <sz val="10"/>
        <color rgb="FF505050"/>
        <name val="Calibri Light"/>
        <scheme val="none"/>
      </font>
      <fill>
        <patternFill patternType="solid">
          <fgColor indexed="64"/>
          <bgColor rgb="FFFFFFFF"/>
        </patternFill>
      </fill>
      <alignment horizontal="general" vertical="center" textRotation="0" wrapText="0" indent="0" justifyLastLine="0" shrinkToFit="0" readingOrder="0"/>
      <border diagonalUp="0" diagonalDown="0">
        <left style="medium">
          <color rgb="FFDDDDDD"/>
        </left>
        <right style="medium">
          <color rgb="FFDDDDDD"/>
        </right>
        <top style="medium">
          <color rgb="FFDDDDDD"/>
        </top>
        <bottom style="medium">
          <color rgb="FFDDDDDD"/>
        </bottom>
        <vertical/>
        <horizontal/>
      </border>
    </dxf>
    <dxf>
      <font>
        <b val="0"/>
        <i val="0"/>
        <strike val="0"/>
        <condense val="0"/>
        <extend val="0"/>
        <outline val="0"/>
        <shadow val="0"/>
        <u val="none"/>
        <vertAlign val="baseline"/>
        <sz val="10"/>
        <color rgb="FF505050"/>
        <name val="Calibri Light"/>
        <scheme val="none"/>
      </font>
      <numFmt numFmtId="0" formatCode="General"/>
      <fill>
        <patternFill patternType="solid">
          <fgColor indexed="64"/>
          <bgColor rgb="FFFFFFFF"/>
        </patternFill>
      </fill>
      <alignment horizontal="general" vertical="center" textRotation="0" wrapText="0" indent="0" justifyLastLine="0" shrinkToFit="0" readingOrder="0"/>
      <border diagonalUp="0" diagonalDown="0">
        <left/>
        <right style="medium">
          <color rgb="FFDDDDDD"/>
        </right>
        <top style="medium">
          <color rgb="FFDDDDDD"/>
        </top>
        <bottom style="medium">
          <color rgb="FFDDDDDD"/>
        </bottom>
        <vertical/>
        <horizontal/>
      </border>
    </dxf>
    <dxf>
      <font>
        <b val="0"/>
        <i val="0"/>
        <strike val="0"/>
        <condense val="0"/>
        <extend val="0"/>
        <outline val="0"/>
        <shadow val="0"/>
        <u val="none"/>
        <vertAlign val="baseline"/>
        <sz val="10"/>
        <color rgb="FF505050"/>
        <name val="Calibri Light"/>
        <scheme val="none"/>
      </font>
      <fill>
        <patternFill patternType="solid">
          <fgColor indexed="64"/>
          <bgColor rgb="FFFFFFFF"/>
        </patternFill>
      </fill>
      <alignment horizontal="general" vertical="center" textRotation="0" wrapText="0" indent="0" justifyLastLine="0" shrinkToFit="0" readingOrder="0"/>
      <border diagonalUp="0" diagonalDown="0">
        <left/>
        <right style="medium">
          <color rgb="FFDDDDDD"/>
        </right>
        <top style="medium">
          <color rgb="FFDDDDDD"/>
        </top>
        <bottom style="medium">
          <color rgb="FFDDDDDD"/>
        </bottom>
        <vertical/>
        <horizontal/>
      </border>
    </dxf>
    <dxf>
      <font>
        <b val="0"/>
        <i val="0"/>
        <strike val="0"/>
        <condense val="0"/>
        <extend val="0"/>
        <outline val="0"/>
        <shadow val="0"/>
        <u val="none"/>
        <vertAlign val="baseline"/>
        <sz val="10"/>
        <color rgb="FF505050"/>
        <name val="Calibri Light"/>
        <scheme val="none"/>
      </font>
      <fill>
        <patternFill patternType="solid">
          <fgColor indexed="64"/>
          <bgColor rgb="FFFFFFFF"/>
        </patternFill>
      </fill>
      <alignment horizontal="general" vertical="center" textRotation="0" wrapText="0" indent="0" justifyLastLine="0" shrinkToFit="0" readingOrder="0"/>
      <border diagonalUp="0" diagonalDown="0">
        <left/>
        <right style="medium">
          <color rgb="FFDDDDDD"/>
        </right>
        <top style="medium">
          <color rgb="FFDDDDDD"/>
        </top>
        <bottom style="medium">
          <color rgb="FFDDDDDD"/>
        </bottom>
        <vertical/>
        <horizontal/>
      </border>
    </dxf>
    <dxf>
      <border outline="0">
        <top style="medium">
          <color rgb="FFDDDDDD"/>
        </top>
      </border>
    </dxf>
    <dxf>
      <border outline="0">
        <left style="medium">
          <color rgb="FF000000"/>
        </left>
        <right style="medium">
          <color rgb="FF000000"/>
        </right>
        <top style="medium">
          <color rgb="FF000000"/>
        </top>
      </border>
    </dxf>
    <dxf>
      <font>
        <b val="0"/>
        <i val="0"/>
        <strike val="0"/>
        <condense val="0"/>
        <extend val="0"/>
        <outline val="0"/>
        <shadow val="0"/>
        <u val="none"/>
        <vertAlign val="baseline"/>
        <sz val="10"/>
        <color rgb="FF505050"/>
        <name val="Calibri Light"/>
        <scheme val="none"/>
      </font>
      <fill>
        <patternFill patternType="solid">
          <fgColor indexed="64"/>
          <bgColor rgb="FFDDE7D6"/>
        </patternFill>
      </fill>
      <alignment horizontal="right" vertical="center" textRotation="0" wrapText="0" indent="0" justifyLastLine="0" shrinkToFit="0" readingOrder="0"/>
    </dxf>
    <dxf>
      <border outline="0">
        <bottom style="medium">
          <color rgb="FF000000"/>
        </bottom>
      </border>
    </dxf>
    <dxf>
      <font>
        <b/>
        <i val="0"/>
        <strike val="0"/>
        <condense val="0"/>
        <extend val="0"/>
        <outline val="0"/>
        <shadow val="0"/>
        <u val="none"/>
        <vertAlign val="baseline"/>
        <sz val="9"/>
        <color rgb="FF505050"/>
        <name val="Calibri Light"/>
        <scheme val="none"/>
      </font>
      <fill>
        <patternFill patternType="solid">
          <fgColor indexed="64"/>
          <bgColor rgb="FFCCDDDD"/>
        </patternFill>
      </fill>
      <alignment horizontal="right"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GDP</a:t>
            </a:r>
            <a:r>
              <a:rPr lang="en-US" baseline="0"/>
              <a:t> Growth - By World Region</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OUTPUT!$A$5</c:f>
              <c:strCache>
                <c:ptCount val="1"/>
                <c:pt idx="0">
                  <c:v>Middle East</c:v>
                </c:pt>
              </c:strCache>
            </c:strRef>
          </c:tx>
          <c:spPr>
            <a:ln w="28575" cap="rnd">
              <a:solidFill>
                <a:schemeClr val="accent1"/>
              </a:solidFill>
              <a:round/>
            </a:ln>
            <a:effectLst/>
          </c:spPr>
          <c:marker>
            <c:symbol val="none"/>
          </c:marker>
          <c:cat>
            <c:strRef>
              <c:f>OUTPUT!$B$4:$S$4</c:f>
              <c:strCache>
                <c:ptCount val="18"/>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pt idx="16">
                  <c:v>2021</c:v>
                </c:pt>
                <c:pt idx="17">
                  <c:v>2022</c:v>
                </c:pt>
              </c:strCache>
            </c:strRef>
          </c:cat>
          <c:val>
            <c:numRef>
              <c:f>OUTPUT!$B$5:$S$5</c:f>
              <c:numCache>
                <c:formatCode>0.00</c:formatCode>
                <c:ptCount val="18"/>
                <c:pt idx="0">
                  <c:v>6.0554615384615387</c:v>
                </c:pt>
                <c:pt idx="1">
                  <c:v>7.1202307692307709</c:v>
                </c:pt>
                <c:pt idx="2">
                  <c:v>6.9725384615384591</c:v>
                </c:pt>
                <c:pt idx="3">
                  <c:v>6.2318461538461545</c:v>
                </c:pt>
                <c:pt idx="4">
                  <c:v>4.2956923076923079</c:v>
                </c:pt>
                <c:pt idx="5">
                  <c:v>5.647615384615384</c:v>
                </c:pt>
                <c:pt idx="6">
                  <c:v>4.176166666666667</c:v>
                </c:pt>
                <c:pt idx="7">
                  <c:v>5.3468333333333335</c:v>
                </c:pt>
                <c:pt idx="8">
                  <c:v>3.8585833333333333</c:v>
                </c:pt>
                <c:pt idx="9">
                  <c:v>2.5013333333333332</c:v>
                </c:pt>
                <c:pt idx="10">
                  <c:v>2.1166666666667073E-2</c:v>
                </c:pt>
                <c:pt idx="11">
                  <c:v>2.8831666666666664</c:v>
                </c:pt>
                <c:pt idx="12">
                  <c:v>0.97291666666666676</c:v>
                </c:pt>
                <c:pt idx="13">
                  <c:v>3.3245000000000005</c:v>
                </c:pt>
                <c:pt idx="14">
                  <c:v>3.6345000000000005</c:v>
                </c:pt>
                <c:pt idx="15">
                  <c:v>3.19</c:v>
                </c:pt>
                <c:pt idx="16">
                  <c:v>3.1386666666666669</c:v>
                </c:pt>
                <c:pt idx="17">
                  <c:v>3.2164999999999999</c:v>
                </c:pt>
              </c:numCache>
            </c:numRef>
          </c:val>
          <c:smooth val="0"/>
        </c:ser>
        <c:ser>
          <c:idx val="1"/>
          <c:order val="1"/>
          <c:tx>
            <c:strRef>
              <c:f>OUTPUT!$A$6</c:f>
              <c:strCache>
                <c:ptCount val="1"/>
                <c:pt idx="0">
                  <c:v>Europe</c:v>
                </c:pt>
              </c:strCache>
            </c:strRef>
          </c:tx>
          <c:spPr>
            <a:ln w="28575" cap="rnd">
              <a:solidFill>
                <a:schemeClr val="accent2"/>
              </a:solidFill>
              <a:round/>
            </a:ln>
            <a:effectLst/>
          </c:spPr>
          <c:marker>
            <c:symbol val="none"/>
          </c:marker>
          <c:cat>
            <c:strRef>
              <c:f>OUTPUT!$B$4:$S$4</c:f>
              <c:strCache>
                <c:ptCount val="18"/>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pt idx="16">
                  <c:v>2021</c:v>
                </c:pt>
                <c:pt idx="17">
                  <c:v>2022</c:v>
                </c:pt>
              </c:strCache>
            </c:strRef>
          </c:cat>
          <c:val>
            <c:numRef>
              <c:f>OUTPUT!$B$6:$S$6</c:f>
              <c:numCache>
                <c:formatCode>0.00</c:formatCode>
                <c:ptCount val="18"/>
                <c:pt idx="0">
                  <c:v>4.1872051282051297</c:v>
                </c:pt>
                <c:pt idx="1">
                  <c:v>5.1253333333333346</c:v>
                </c:pt>
                <c:pt idx="2">
                  <c:v>5.4012820512820525</c:v>
                </c:pt>
                <c:pt idx="3">
                  <c:v>1.8663333333333327</c:v>
                </c:pt>
                <c:pt idx="4">
                  <c:v>-4.8187179487179499</c:v>
                </c:pt>
                <c:pt idx="5">
                  <c:v>1.699717948717949</c:v>
                </c:pt>
                <c:pt idx="6">
                  <c:v>1.8658717948717953</c:v>
                </c:pt>
                <c:pt idx="7">
                  <c:v>-0.2016666666666668</c:v>
                </c:pt>
                <c:pt idx="8">
                  <c:v>1.154666666666667</c:v>
                </c:pt>
                <c:pt idx="9">
                  <c:v>2.1810256410256406</c:v>
                </c:pt>
                <c:pt idx="10">
                  <c:v>3.1410769230769233</c:v>
                </c:pt>
                <c:pt idx="11">
                  <c:v>2.6074358974358969</c:v>
                </c:pt>
                <c:pt idx="12">
                  <c:v>3.0393846153846158</c:v>
                </c:pt>
                <c:pt idx="13">
                  <c:v>2.7474102564102565</c:v>
                </c:pt>
                <c:pt idx="14">
                  <c:v>2.5116666666666667</c:v>
                </c:pt>
                <c:pt idx="15">
                  <c:v>2.4333333333333336</c:v>
                </c:pt>
                <c:pt idx="16">
                  <c:v>2.3833076923076923</c:v>
                </c:pt>
                <c:pt idx="17">
                  <c:v>2.3543589743589743</c:v>
                </c:pt>
              </c:numCache>
            </c:numRef>
          </c:val>
          <c:smooth val="0"/>
        </c:ser>
        <c:ser>
          <c:idx val="2"/>
          <c:order val="2"/>
          <c:tx>
            <c:strRef>
              <c:f>OUTPUT!$A$7</c:f>
              <c:strCache>
                <c:ptCount val="1"/>
                <c:pt idx="0">
                  <c:v>Africa</c:v>
                </c:pt>
              </c:strCache>
            </c:strRef>
          </c:tx>
          <c:spPr>
            <a:ln w="28575" cap="rnd">
              <a:solidFill>
                <a:schemeClr val="accent3"/>
              </a:solidFill>
              <a:round/>
            </a:ln>
            <a:effectLst/>
          </c:spPr>
          <c:marker>
            <c:symbol val="none"/>
          </c:marker>
          <c:cat>
            <c:strRef>
              <c:f>OUTPUT!$B$4:$S$4</c:f>
              <c:strCache>
                <c:ptCount val="18"/>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pt idx="16">
                  <c:v>2021</c:v>
                </c:pt>
                <c:pt idx="17">
                  <c:v>2022</c:v>
                </c:pt>
              </c:strCache>
            </c:strRef>
          </c:cat>
          <c:val>
            <c:numRef>
              <c:f>OUTPUT!$B$7:$S$7</c:f>
              <c:numCache>
                <c:formatCode>0.00</c:formatCode>
                <c:ptCount val="18"/>
                <c:pt idx="0">
                  <c:v>5.2934999999999999</c:v>
                </c:pt>
                <c:pt idx="1">
                  <c:v>5.642788461538462</c:v>
                </c:pt>
                <c:pt idx="2">
                  <c:v>5.8309807692307691</c:v>
                </c:pt>
                <c:pt idx="3">
                  <c:v>4.7322115384615389</c:v>
                </c:pt>
                <c:pt idx="4">
                  <c:v>3.0390769230769235</c:v>
                </c:pt>
                <c:pt idx="5">
                  <c:v>5.3877307692307674</c:v>
                </c:pt>
                <c:pt idx="6">
                  <c:v>3.3890576923076918</c:v>
                </c:pt>
                <c:pt idx="7">
                  <c:v>6.3060925925925932</c:v>
                </c:pt>
                <c:pt idx="8">
                  <c:v>4.1618148148148153</c:v>
                </c:pt>
                <c:pt idx="9">
                  <c:v>3.4050740740740739</c:v>
                </c:pt>
                <c:pt idx="10">
                  <c:v>2.8448333333333329</c:v>
                </c:pt>
                <c:pt idx="11">
                  <c:v>2.4898703703703711</c:v>
                </c:pt>
                <c:pt idx="12">
                  <c:v>4.4079814814814817</c:v>
                </c:pt>
                <c:pt idx="13">
                  <c:v>4.3822592592592606</c:v>
                </c:pt>
                <c:pt idx="14">
                  <c:v>4.0949259259259243</c:v>
                </c:pt>
                <c:pt idx="15">
                  <c:v>4.4459074074074074</c:v>
                </c:pt>
                <c:pt idx="16">
                  <c:v>4.7135185185185184</c:v>
                </c:pt>
                <c:pt idx="17">
                  <c:v>4.650777777777777</c:v>
                </c:pt>
              </c:numCache>
            </c:numRef>
          </c:val>
          <c:smooth val="0"/>
        </c:ser>
        <c:ser>
          <c:idx val="3"/>
          <c:order val="3"/>
          <c:tx>
            <c:strRef>
              <c:f>OUTPUT!$A$8</c:f>
              <c:strCache>
                <c:ptCount val="1"/>
                <c:pt idx="0">
                  <c:v>Latin America</c:v>
                </c:pt>
              </c:strCache>
            </c:strRef>
          </c:tx>
          <c:spPr>
            <a:ln w="28575" cap="rnd">
              <a:solidFill>
                <a:schemeClr val="accent4"/>
              </a:solidFill>
              <a:round/>
            </a:ln>
            <a:effectLst/>
          </c:spPr>
          <c:marker>
            <c:symbol val="none"/>
          </c:marker>
          <c:cat>
            <c:strRef>
              <c:f>OUTPUT!$B$4:$S$4</c:f>
              <c:strCache>
                <c:ptCount val="18"/>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pt idx="16">
                  <c:v>2021</c:v>
                </c:pt>
                <c:pt idx="17">
                  <c:v>2022</c:v>
                </c:pt>
              </c:strCache>
            </c:strRef>
          </c:cat>
          <c:val>
            <c:numRef>
              <c:f>OUTPUT!$B$8:$S$8</c:f>
              <c:numCache>
                <c:formatCode>0.00</c:formatCode>
                <c:ptCount val="18"/>
                <c:pt idx="0">
                  <c:v>4.5137575757575767</c:v>
                </c:pt>
                <c:pt idx="1">
                  <c:v>5.3366666666666669</c:v>
                </c:pt>
                <c:pt idx="2">
                  <c:v>5.0880909090909077</c:v>
                </c:pt>
                <c:pt idx="3">
                  <c:v>3.4654848484848486</c:v>
                </c:pt>
                <c:pt idx="4">
                  <c:v>-1.4170606060606059</c:v>
                </c:pt>
                <c:pt idx="5">
                  <c:v>2.9700909090909091</c:v>
                </c:pt>
                <c:pt idx="6">
                  <c:v>3.5749090909090913</c:v>
                </c:pt>
                <c:pt idx="7">
                  <c:v>2.7479393939393937</c:v>
                </c:pt>
                <c:pt idx="8">
                  <c:v>3.2323333333333331</c:v>
                </c:pt>
                <c:pt idx="9">
                  <c:v>2.5458181818181824</c:v>
                </c:pt>
                <c:pt idx="10">
                  <c:v>1.9207272727272731</c:v>
                </c:pt>
                <c:pt idx="11">
                  <c:v>0.91709090909090907</c:v>
                </c:pt>
                <c:pt idx="12">
                  <c:v>1.7750909090909097</c:v>
                </c:pt>
                <c:pt idx="13">
                  <c:v>2.4562424242424239</c:v>
                </c:pt>
                <c:pt idx="14">
                  <c:v>2.6467878787878787</c:v>
                </c:pt>
                <c:pt idx="15">
                  <c:v>3.7436969696969689</c:v>
                </c:pt>
                <c:pt idx="16">
                  <c:v>3.4490606060606055</c:v>
                </c:pt>
                <c:pt idx="17">
                  <c:v>2.6915454545454538</c:v>
                </c:pt>
              </c:numCache>
            </c:numRef>
          </c:val>
          <c:smooth val="0"/>
        </c:ser>
        <c:ser>
          <c:idx val="4"/>
          <c:order val="4"/>
          <c:tx>
            <c:strRef>
              <c:f>OUTPUT!$A$9</c:f>
              <c:strCache>
                <c:ptCount val="1"/>
                <c:pt idx="0">
                  <c:v>CIS</c:v>
                </c:pt>
              </c:strCache>
            </c:strRef>
          </c:tx>
          <c:spPr>
            <a:ln w="28575" cap="rnd">
              <a:solidFill>
                <a:schemeClr val="accent5"/>
              </a:solidFill>
              <a:round/>
            </a:ln>
            <a:effectLst/>
          </c:spPr>
          <c:marker>
            <c:symbol val="none"/>
          </c:marker>
          <c:cat>
            <c:strRef>
              <c:f>OUTPUT!$B$4:$S$4</c:f>
              <c:strCache>
                <c:ptCount val="18"/>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pt idx="16">
                  <c:v>2021</c:v>
                </c:pt>
                <c:pt idx="17">
                  <c:v>2022</c:v>
                </c:pt>
              </c:strCache>
            </c:strRef>
          </c:cat>
          <c:val>
            <c:numRef>
              <c:f>OUTPUT!$B$9:$S$9</c:f>
              <c:numCache>
                <c:formatCode>0.00</c:formatCode>
                <c:ptCount val="18"/>
                <c:pt idx="0">
                  <c:v>9.3961666666666677</c:v>
                </c:pt>
                <c:pt idx="1">
                  <c:v>10.574749999999998</c:v>
                </c:pt>
                <c:pt idx="2">
                  <c:v>10.460333333333333</c:v>
                </c:pt>
                <c:pt idx="3">
                  <c:v>7.3546666666666667</c:v>
                </c:pt>
                <c:pt idx="4">
                  <c:v>-1.2553333333333332</c:v>
                </c:pt>
                <c:pt idx="5">
                  <c:v>5.3330000000000002</c:v>
                </c:pt>
                <c:pt idx="6">
                  <c:v>6.4230833333333335</c:v>
                </c:pt>
                <c:pt idx="7">
                  <c:v>4.3502499999999991</c:v>
                </c:pt>
                <c:pt idx="8">
                  <c:v>5.5958333333333323</c:v>
                </c:pt>
                <c:pt idx="9">
                  <c:v>3.7548333333333335</c:v>
                </c:pt>
                <c:pt idx="10">
                  <c:v>1.2560833333333334</c:v>
                </c:pt>
                <c:pt idx="11">
                  <c:v>2.4421666666666666</c:v>
                </c:pt>
                <c:pt idx="12">
                  <c:v>3.2375833333333333</c:v>
                </c:pt>
                <c:pt idx="13">
                  <c:v>3.3707500000000006</c:v>
                </c:pt>
                <c:pt idx="14">
                  <c:v>3.6130833333333334</c:v>
                </c:pt>
                <c:pt idx="15">
                  <c:v>3.7024166666666667</c:v>
                </c:pt>
                <c:pt idx="16">
                  <c:v>3.9202499999999998</c:v>
                </c:pt>
                <c:pt idx="17">
                  <c:v>4.0933333333333328</c:v>
                </c:pt>
              </c:numCache>
            </c:numRef>
          </c:val>
          <c:smooth val="0"/>
        </c:ser>
        <c:ser>
          <c:idx val="5"/>
          <c:order val="5"/>
          <c:tx>
            <c:strRef>
              <c:f>OUTPUT!$A$10</c:f>
              <c:strCache>
                <c:ptCount val="1"/>
                <c:pt idx="0">
                  <c:v>Asia-Pacific</c:v>
                </c:pt>
              </c:strCache>
            </c:strRef>
          </c:tx>
          <c:spPr>
            <a:ln w="28575" cap="rnd">
              <a:solidFill>
                <a:schemeClr val="accent6"/>
              </a:solidFill>
              <a:round/>
            </a:ln>
            <a:effectLst/>
          </c:spPr>
          <c:marker>
            <c:symbol val="none"/>
          </c:marker>
          <c:cat>
            <c:strRef>
              <c:f>OUTPUT!$B$4:$S$4</c:f>
              <c:strCache>
                <c:ptCount val="18"/>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pt idx="16">
                  <c:v>2021</c:v>
                </c:pt>
                <c:pt idx="17">
                  <c:v>2022</c:v>
                </c:pt>
              </c:strCache>
            </c:strRef>
          </c:cat>
          <c:val>
            <c:numRef>
              <c:f>OUTPUT!$B$10:$S$10</c:f>
              <c:numCache>
                <c:formatCode>0.00</c:formatCode>
                <c:ptCount val="18"/>
                <c:pt idx="0">
                  <c:v>4.7322250000000006</c:v>
                </c:pt>
                <c:pt idx="1">
                  <c:v>5.5964500000000008</c:v>
                </c:pt>
                <c:pt idx="2">
                  <c:v>5.2800249999999993</c:v>
                </c:pt>
                <c:pt idx="3">
                  <c:v>4.6633250000000013</c:v>
                </c:pt>
                <c:pt idx="4">
                  <c:v>1.5917000000000001</c:v>
                </c:pt>
                <c:pt idx="5">
                  <c:v>6.2255500000000001</c:v>
                </c:pt>
                <c:pt idx="6">
                  <c:v>5.811424999999999</c:v>
                </c:pt>
                <c:pt idx="7">
                  <c:v>4.378874999999999</c:v>
                </c:pt>
                <c:pt idx="8">
                  <c:v>4.6685249999999998</c:v>
                </c:pt>
                <c:pt idx="9">
                  <c:v>4.7848000000000015</c:v>
                </c:pt>
                <c:pt idx="10">
                  <c:v>3.8083999999999998</c:v>
                </c:pt>
                <c:pt idx="11">
                  <c:v>3.7840499999999997</c:v>
                </c:pt>
                <c:pt idx="12">
                  <c:v>4.2814749999999995</c:v>
                </c:pt>
                <c:pt idx="13">
                  <c:v>4.0834500000000009</c:v>
                </c:pt>
                <c:pt idx="14">
                  <c:v>4.4797000000000002</c:v>
                </c:pt>
                <c:pt idx="15">
                  <c:v>4.2079500000000003</c:v>
                </c:pt>
                <c:pt idx="16">
                  <c:v>4.1769999999999996</c:v>
                </c:pt>
                <c:pt idx="17">
                  <c:v>4.0855499999999996</c:v>
                </c:pt>
              </c:numCache>
            </c:numRef>
          </c:val>
          <c:smooth val="0"/>
        </c:ser>
        <c:ser>
          <c:idx val="6"/>
          <c:order val="6"/>
          <c:tx>
            <c:strRef>
              <c:f>OUTPUT!$A$11</c:f>
              <c:strCache>
                <c:ptCount val="1"/>
                <c:pt idx="0">
                  <c:v>North America</c:v>
                </c:pt>
              </c:strCache>
            </c:strRef>
          </c:tx>
          <c:spPr>
            <a:ln w="28575" cap="rnd">
              <a:solidFill>
                <a:schemeClr val="accent1">
                  <a:lumMod val="60000"/>
                </a:schemeClr>
              </a:solidFill>
              <a:round/>
            </a:ln>
            <a:effectLst/>
          </c:spPr>
          <c:marker>
            <c:symbol val="none"/>
          </c:marker>
          <c:cat>
            <c:strRef>
              <c:f>OUTPUT!$B$4:$S$4</c:f>
              <c:strCache>
                <c:ptCount val="18"/>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pt idx="16">
                  <c:v>2021</c:v>
                </c:pt>
                <c:pt idx="17">
                  <c:v>2022</c:v>
                </c:pt>
              </c:strCache>
            </c:strRef>
          </c:cat>
          <c:val>
            <c:numRef>
              <c:f>OUTPUT!$B$11:$S$11</c:f>
              <c:numCache>
                <c:formatCode>0.00</c:formatCode>
                <c:ptCount val="18"/>
                <c:pt idx="0">
                  <c:v>3.2730000000000001</c:v>
                </c:pt>
                <c:pt idx="1">
                  <c:v>2.6444999999999999</c:v>
                </c:pt>
                <c:pt idx="2">
                  <c:v>1.921</c:v>
                </c:pt>
                <c:pt idx="3">
                  <c:v>0.35399999999999998</c:v>
                </c:pt>
                <c:pt idx="4">
                  <c:v>-2.863</c:v>
                </c:pt>
                <c:pt idx="5">
                  <c:v>2.8075000000000001</c:v>
                </c:pt>
                <c:pt idx="6">
                  <c:v>2.3715000000000002</c:v>
                </c:pt>
                <c:pt idx="7">
                  <c:v>1.9850000000000001</c:v>
                </c:pt>
                <c:pt idx="8">
                  <c:v>2.0760000000000001</c:v>
                </c:pt>
                <c:pt idx="9">
                  <c:v>2.5670000000000002</c:v>
                </c:pt>
                <c:pt idx="10">
                  <c:v>1.9020000000000001</c:v>
                </c:pt>
                <c:pt idx="11">
                  <c:v>1.4765000000000001</c:v>
                </c:pt>
                <c:pt idx="12">
                  <c:v>2.6085000000000003</c:v>
                </c:pt>
                <c:pt idx="13">
                  <c:v>2.2300000000000004</c:v>
                </c:pt>
                <c:pt idx="14">
                  <c:v>1.7810000000000001</c:v>
                </c:pt>
                <c:pt idx="15">
                  <c:v>1.7284999999999999</c:v>
                </c:pt>
                <c:pt idx="16">
                  <c:v>1.7435</c:v>
                </c:pt>
                <c:pt idx="17">
                  <c:v>1.7184999999999999</c:v>
                </c:pt>
              </c:numCache>
            </c:numRef>
          </c:val>
          <c:smooth val="0"/>
        </c:ser>
        <c:dLbls>
          <c:showLegendKey val="0"/>
          <c:showVal val="0"/>
          <c:showCatName val="0"/>
          <c:showSerName val="0"/>
          <c:showPercent val="0"/>
          <c:showBubbleSize val="0"/>
        </c:dLbls>
        <c:smooth val="0"/>
        <c:axId val="602097664"/>
        <c:axId val="602098224"/>
      </c:lineChart>
      <c:catAx>
        <c:axId val="6020976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098224"/>
        <c:crosses val="autoZero"/>
        <c:auto val="1"/>
        <c:lblAlgn val="ctr"/>
        <c:lblOffset val="100"/>
        <c:noMultiLvlLbl val="0"/>
      </c:catAx>
      <c:valAx>
        <c:axId val="60209822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09766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GDP</a:t>
            </a:r>
            <a:r>
              <a:rPr lang="en-US" baseline="0"/>
              <a:t> Growth - By Asia Focus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OUTPUT!$A$19</c:f>
              <c:strCache>
                <c:ptCount val="1"/>
                <c:pt idx="0">
                  <c:v>Indian Sub Continent</c:v>
                </c:pt>
              </c:strCache>
            </c:strRef>
          </c:tx>
          <c:spPr>
            <a:ln w="28575" cap="rnd">
              <a:solidFill>
                <a:schemeClr val="accent1"/>
              </a:solidFill>
              <a:round/>
            </a:ln>
            <a:effectLst/>
          </c:spPr>
          <c:marker>
            <c:symbol val="none"/>
          </c:marker>
          <c:cat>
            <c:strRef>
              <c:f>OUTPUT!$B$18:$S$18</c:f>
              <c:strCache>
                <c:ptCount val="18"/>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pt idx="16">
                  <c:v>2021</c:v>
                </c:pt>
                <c:pt idx="17">
                  <c:v>2022</c:v>
                </c:pt>
              </c:strCache>
            </c:strRef>
          </c:cat>
          <c:val>
            <c:numRef>
              <c:f>OUTPUT!$B$19:$S$19</c:f>
              <c:numCache>
                <c:formatCode>0.00</c:formatCode>
                <c:ptCount val="18"/>
                <c:pt idx="0">
                  <c:v>3.4786000000000001</c:v>
                </c:pt>
                <c:pt idx="1">
                  <c:v>11.0778</c:v>
                </c:pt>
                <c:pt idx="2">
                  <c:v>7.3565999999999985</c:v>
                </c:pt>
                <c:pt idx="3">
                  <c:v>5.9721999999999991</c:v>
                </c:pt>
                <c:pt idx="4">
                  <c:v>2.2132000000000005</c:v>
                </c:pt>
                <c:pt idx="5">
                  <c:v>6.7959999999999994</c:v>
                </c:pt>
                <c:pt idx="6">
                  <c:v>6.7183999999999999</c:v>
                </c:pt>
                <c:pt idx="7">
                  <c:v>5.4058000000000002</c:v>
                </c:pt>
                <c:pt idx="8">
                  <c:v>5.3216000000000001</c:v>
                </c:pt>
                <c:pt idx="9">
                  <c:v>6.079600000000001</c:v>
                </c:pt>
                <c:pt idx="10">
                  <c:v>5.4037999999999995</c:v>
                </c:pt>
                <c:pt idx="11">
                  <c:v>5.4154</c:v>
                </c:pt>
                <c:pt idx="12">
                  <c:v>5.6834000000000007</c:v>
                </c:pt>
                <c:pt idx="13">
                  <c:v>5.878400000000001</c:v>
                </c:pt>
                <c:pt idx="14">
                  <c:v>6.1036000000000001</c:v>
                </c:pt>
                <c:pt idx="15">
                  <c:v>6.1218000000000004</c:v>
                </c:pt>
                <c:pt idx="16">
                  <c:v>6.2132000000000005</c:v>
                </c:pt>
                <c:pt idx="17">
                  <c:v>6.2504</c:v>
                </c:pt>
              </c:numCache>
            </c:numRef>
          </c:val>
          <c:smooth val="0"/>
        </c:ser>
        <c:ser>
          <c:idx val="1"/>
          <c:order val="1"/>
          <c:tx>
            <c:strRef>
              <c:f>OUTPUT!$A$20</c:f>
              <c:strCache>
                <c:ptCount val="1"/>
                <c:pt idx="0">
                  <c:v>Emerging Asia</c:v>
                </c:pt>
              </c:strCache>
            </c:strRef>
          </c:tx>
          <c:spPr>
            <a:ln w="28575" cap="rnd">
              <a:solidFill>
                <a:schemeClr val="accent2"/>
              </a:solidFill>
              <a:round/>
            </a:ln>
            <a:effectLst/>
          </c:spPr>
          <c:marker>
            <c:symbol val="none"/>
          </c:marker>
          <c:cat>
            <c:strRef>
              <c:f>OUTPUT!$B$18:$S$18</c:f>
              <c:strCache>
                <c:ptCount val="18"/>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pt idx="16">
                  <c:v>2021</c:v>
                </c:pt>
                <c:pt idx="17">
                  <c:v>2022</c:v>
                </c:pt>
              </c:strCache>
            </c:strRef>
          </c:cat>
          <c:val>
            <c:numRef>
              <c:f>OUTPUT!$B$20:$S$20</c:f>
              <c:numCache>
                <c:formatCode>0.00</c:formatCode>
                <c:ptCount val="18"/>
                <c:pt idx="0">
                  <c:v>6.9884999999999993</c:v>
                </c:pt>
                <c:pt idx="1">
                  <c:v>6.1433333333333335</c:v>
                </c:pt>
                <c:pt idx="2">
                  <c:v>8.1723333333333326</c:v>
                </c:pt>
                <c:pt idx="3">
                  <c:v>6.733666666666668</c:v>
                </c:pt>
                <c:pt idx="4">
                  <c:v>3.566333333333334</c:v>
                </c:pt>
                <c:pt idx="5">
                  <c:v>7.2036666666666669</c:v>
                </c:pt>
                <c:pt idx="6">
                  <c:v>6.7734166666666669</c:v>
                </c:pt>
                <c:pt idx="7">
                  <c:v>6.8017499999999993</c:v>
                </c:pt>
                <c:pt idx="8">
                  <c:v>5.9483333333333333</c:v>
                </c:pt>
                <c:pt idx="9">
                  <c:v>5.7348333333333334</c:v>
                </c:pt>
                <c:pt idx="10">
                  <c:v>5.2405833333333343</c:v>
                </c:pt>
                <c:pt idx="11">
                  <c:v>4.8681666666666663</c:v>
                </c:pt>
                <c:pt idx="12">
                  <c:v>5.6415000000000006</c:v>
                </c:pt>
                <c:pt idx="13">
                  <c:v>6.0402500000000003</c:v>
                </c:pt>
                <c:pt idx="14">
                  <c:v>6.5324166666666663</c:v>
                </c:pt>
                <c:pt idx="15">
                  <c:v>5.8578333333333328</c:v>
                </c:pt>
                <c:pt idx="16">
                  <c:v>5.6319166666666662</c:v>
                </c:pt>
                <c:pt idx="17">
                  <c:v>5.8777499999999998</c:v>
                </c:pt>
              </c:numCache>
            </c:numRef>
          </c:val>
          <c:smooth val="0"/>
        </c:ser>
        <c:ser>
          <c:idx val="2"/>
          <c:order val="2"/>
          <c:tx>
            <c:strRef>
              <c:f>OUTPUT!$A$21</c:f>
              <c:strCache>
                <c:ptCount val="1"/>
                <c:pt idx="0">
                  <c:v>Advanced Asia</c:v>
                </c:pt>
              </c:strCache>
            </c:strRef>
          </c:tx>
          <c:spPr>
            <a:ln w="28575" cap="rnd">
              <a:solidFill>
                <a:schemeClr val="accent3"/>
              </a:solidFill>
              <a:round/>
            </a:ln>
            <a:effectLst/>
          </c:spPr>
          <c:marker>
            <c:symbol val="none"/>
          </c:marker>
          <c:cat>
            <c:strRef>
              <c:f>OUTPUT!$B$18:$S$18</c:f>
              <c:strCache>
                <c:ptCount val="18"/>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pt idx="16">
                  <c:v>2021</c:v>
                </c:pt>
                <c:pt idx="17">
                  <c:v>2022</c:v>
                </c:pt>
              </c:strCache>
            </c:strRef>
          </c:cat>
          <c:val>
            <c:numRef>
              <c:f>OUTPUT!$B$21:$S$21</c:f>
              <c:numCache>
                <c:formatCode>0.00</c:formatCode>
                <c:ptCount val="18"/>
                <c:pt idx="0">
                  <c:v>4.9210000000000003</c:v>
                </c:pt>
                <c:pt idx="1">
                  <c:v>6.2208000000000006</c:v>
                </c:pt>
                <c:pt idx="2">
                  <c:v>5.5354000000000001</c:v>
                </c:pt>
                <c:pt idx="3">
                  <c:v>1.0939999999999999</c:v>
                </c:pt>
                <c:pt idx="4">
                  <c:v>-1.1480000000000001</c:v>
                </c:pt>
                <c:pt idx="5">
                  <c:v>8.3575999999999997</c:v>
                </c:pt>
                <c:pt idx="6">
                  <c:v>4.4540000000000006</c:v>
                </c:pt>
                <c:pt idx="7">
                  <c:v>2.1680000000000001</c:v>
                </c:pt>
                <c:pt idx="8">
                  <c:v>2.2152000000000003</c:v>
                </c:pt>
                <c:pt idx="9">
                  <c:v>2.2375999999999996</c:v>
                </c:pt>
                <c:pt idx="10">
                  <c:v>1.4863999999999999</c:v>
                </c:pt>
                <c:pt idx="11">
                  <c:v>1.177</c:v>
                </c:pt>
                <c:pt idx="12">
                  <c:v>1.9605999999999999</c:v>
                </c:pt>
                <c:pt idx="13">
                  <c:v>2.1414</c:v>
                </c:pt>
                <c:pt idx="14">
                  <c:v>3.8352000000000004</c:v>
                </c:pt>
                <c:pt idx="15">
                  <c:v>3.9520000000000004</c:v>
                </c:pt>
                <c:pt idx="16">
                  <c:v>4.4260000000000002</c:v>
                </c:pt>
                <c:pt idx="17">
                  <c:v>3.2603999999999997</c:v>
                </c:pt>
              </c:numCache>
            </c:numRef>
          </c:val>
          <c:smooth val="0"/>
        </c:ser>
        <c:ser>
          <c:idx val="3"/>
          <c:order val="3"/>
          <c:tx>
            <c:strRef>
              <c:f>OUTPUT!$A$22</c:f>
              <c:strCache>
                <c:ptCount val="1"/>
                <c:pt idx="0">
                  <c:v>PRC</c:v>
                </c:pt>
              </c:strCache>
            </c:strRef>
          </c:tx>
          <c:spPr>
            <a:ln w="28575" cap="rnd">
              <a:solidFill>
                <a:schemeClr val="accent4"/>
              </a:solidFill>
              <a:round/>
            </a:ln>
            <a:effectLst/>
          </c:spPr>
          <c:marker>
            <c:symbol val="none"/>
          </c:marker>
          <c:cat>
            <c:strRef>
              <c:f>OUTPUT!$B$18:$S$18</c:f>
              <c:strCache>
                <c:ptCount val="18"/>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pt idx="16">
                  <c:v>2021</c:v>
                </c:pt>
                <c:pt idx="17">
                  <c:v>2022</c:v>
                </c:pt>
              </c:strCache>
            </c:strRef>
          </c:cat>
          <c:val>
            <c:numRef>
              <c:f>OUTPUT!$B$22:$S$22</c:f>
              <c:numCache>
                <c:formatCode>0.00</c:formatCode>
                <c:ptCount val="18"/>
                <c:pt idx="0">
                  <c:v>9.6795000000000009</c:v>
                </c:pt>
                <c:pt idx="1">
                  <c:v>13.007</c:v>
                </c:pt>
                <c:pt idx="2">
                  <c:v>14.323499999999999</c:v>
                </c:pt>
                <c:pt idx="3">
                  <c:v>6.4964999999999993</c:v>
                </c:pt>
                <c:pt idx="4">
                  <c:v>5.2609999999999992</c:v>
                </c:pt>
                <c:pt idx="5">
                  <c:v>17.934999999999999</c:v>
                </c:pt>
                <c:pt idx="6">
                  <c:v>15.586499999999999</c:v>
                </c:pt>
                <c:pt idx="7">
                  <c:v>8.5685000000000002</c:v>
                </c:pt>
                <c:pt idx="8">
                  <c:v>9.5</c:v>
                </c:pt>
                <c:pt idx="9">
                  <c:v>3.0495000000000001</c:v>
                </c:pt>
                <c:pt idx="10">
                  <c:v>-7.3184999999999993</c:v>
                </c:pt>
                <c:pt idx="11">
                  <c:v>2.2815000000000003</c:v>
                </c:pt>
                <c:pt idx="12">
                  <c:v>10.1015</c:v>
                </c:pt>
                <c:pt idx="13">
                  <c:v>6.7435</c:v>
                </c:pt>
                <c:pt idx="14">
                  <c:v>6.202</c:v>
                </c:pt>
                <c:pt idx="15">
                  <c:v>5.6560000000000006</c:v>
                </c:pt>
                <c:pt idx="16">
                  <c:v>5.1609999999999996</c:v>
                </c:pt>
                <c:pt idx="17">
                  <c:v>5.0199999999999996</c:v>
                </c:pt>
              </c:numCache>
            </c:numRef>
          </c:val>
          <c:smooth val="0"/>
        </c:ser>
        <c:ser>
          <c:idx val="4"/>
          <c:order val="4"/>
          <c:tx>
            <c:strRef>
              <c:f>OUTPUT!$A$23</c:f>
              <c:strCache>
                <c:ptCount val="1"/>
                <c:pt idx="0">
                  <c:v>Japan</c:v>
                </c:pt>
              </c:strCache>
            </c:strRef>
          </c:tx>
          <c:spPr>
            <a:ln w="28575" cap="rnd">
              <a:solidFill>
                <a:schemeClr val="accent5"/>
              </a:solidFill>
              <a:round/>
            </a:ln>
            <a:effectLst/>
          </c:spPr>
          <c:marker>
            <c:symbol val="none"/>
          </c:marker>
          <c:cat>
            <c:strRef>
              <c:f>OUTPUT!$B$18:$S$18</c:f>
              <c:strCache>
                <c:ptCount val="18"/>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pt idx="16">
                  <c:v>2021</c:v>
                </c:pt>
                <c:pt idx="17">
                  <c:v>2022</c:v>
                </c:pt>
              </c:strCache>
            </c:strRef>
          </c:cat>
          <c:val>
            <c:numRef>
              <c:f>OUTPUT!$B$23:$S$23</c:f>
              <c:numCache>
                <c:formatCode>0.00</c:formatCode>
                <c:ptCount val="18"/>
                <c:pt idx="0">
                  <c:v>1.663</c:v>
                </c:pt>
                <c:pt idx="1">
                  <c:v>1.42</c:v>
                </c:pt>
                <c:pt idx="2">
                  <c:v>1.6539999999999999</c:v>
                </c:pt>
                <c:pt idx="3">
                  <c:v>-1.093</c:v>
                </c:pt>
                <c:pt idx="4">
                  <c:v>-5.4169999999999998</c:v>
                </c:pt>
                <c:pt idx="5">
                  <c:v>4.1920000000000002</c:v>
                </c:pt>
                <c:pt idx="6">
                  <c:v>-0.115</c:v>
                </c:pt>
                <c:pt idx="7">
                  <c:v>1.4950000000000001</c:v>
                </c:pt>
                <c:pt idx="8">
                  <c:v>2</c:v>
                </c:pt>
                <c:pt idx="9">
                  <c:v>0.33600000000000002</c:v>
                </c:pt>
                <c:pt idx="10">
                  <c:v>1.111</c:v>
                </c:pt>
                <c:pt idx="11">
                  <c:v>1.032</c:v>
                </c:pt>
                <c:pt idx="12">
                  <c:v>1.5129999999999999</c:v>
                </c:pt>
                <c:pt idx="13">
                  <c:v>0.65200000000000002</c:v>
                </c:pt>
                <c:pt idx="14">
                  <c:v>0.82499999999999996</c:v>
                </c:pt>
                <c:pt idx="15">
                  <c:v>0.20599999999999999</c:v>
                </c:pt>
                <c:pt idx="16">
                  <c:v>0.73399999999999999</c:v>
                </c:pt>
                <c:pt idx="17">
                  <c:v>0.63200000000000001</c:v>
                </c:pt>
              </c:numCache>
            </c:numRef>
          </c:val>
          <c:smooth val="0"/>
        </c:ser>
        <c:dLbls>
          <c:showLegendKey val="0"/>
          <c:showVal val="0"/>
          <c:showCatName val="0"/>
          <c:showSerName val="0"/>
          <c:showPercent val="0"/>
          <c:showBubbleSize val="0"/>
        </c:dLbls>
        <c:smooth val="0"/>
        <c:axId val="428867664"/>
        <c:axId val="428868224"/>
      </c:lineChart>
      <c:catAx>
        <c:axId val="4288676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8868224"/>
        <c:crosses val="autoZero"/>
        <c:auto val="1"/>
        <c:lblAlgn val="ctr"/>
        <c:lblOffset val="100"/>
        <c:noMultiLvlLbl val="0"/>
      </c:catAx>
      <c:valAx>
        <c:axId val="42886822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886766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GDP</a:t>
            </a:r>
            <a:r>
              <a:rPr lang="en-US" baseline="0"/>
              <a:t> Growth - By Countries of Focus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OUTPUT!$A$32</c:f>
              <c:strCache>
                <c:ptCount val="1"/>
                <c:pt idx="0">
                  <c:v>China</c:v>
                </c:pt>
              </c:strCache>
            </c:strRef>
          </c:tx>
          <c:spPr>
            <a:ln w="28575" cap="rnd">
              <a:solidFill>
                <a:schemeClr val="accent1"/>
              </a:solidFill>
              <a:round/>
            </a:ln>
            <a:effectLst/>
          </c:spPr>
          <c:marker>
            <c:symbol val="none"/>
          </c:marker>
          <c:cat>
            <c:strRef>
              <c:f>OUTPUT!$B$31:$S$31</c:f>
              <c:strCache>
                <c:ptCount val="18"/>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pt idx="16">
                  <c:v>2021</c:v>
                </c:pt>
                <c:pt idx="17">
                  <c:v>2022</c:v>
                </c:pt>
              </c:strCache>
            </c:strRef>
          </c:cat>
          <c:val>
            <c:numRef>
              <c:f>OUTPUT!$B$32:$S$32</c:f>
              <c:numCache>
                <c:formatCode>0.00</c:formatCode>
                <c:ptCount val="18"/>
                <c:pt idx="0">
                  <c:v>11.3</c:v>
                </c:pt>
                <c:pt idx="1">
                  <c:v>12.7</c:v>
                </c:pt>
                <c:pt idx="2">
                  <c:v>14.2</c:v>
                </c:pt>
                <c:pt idx="3">
                  <c:v>9.6</c:v>
                </c:pt>
                <c:pt idx="4">
                  <c:v>9.1999999999999993</c:v>
                </c:pt>
                <c:pt idx="5">
                  <c:v>10.606</c:v>
                </c:pt>
                <c:pt idx="6">
                  <c:v>9.5</c:v>
                </c:pt>
                <c:pt idx="7">
                  <c:v>7.9</c:v>
                </c:pt>
                <c:pt idx="8">
                  <c:v>7.8</c:v>
                </c:pt>
                <c:pt idx="9">
                  <c:v>7.3</c:v>
                </c:pt>
                <c:pt idx="10">
                  <c:v>6.9</c:v>
                </c:pt>
                <c:pt idx="11">
                  <c:v>6.7</c:v>
                </c:pt>
                <c:pt idx="12">
                  <c:v>6.7649999999999997</c:v>
                </c:pt>
                <c:pt idx="13">
                  <c:v>6.5</c:v>
                </c:pt>
                <c:pt idx="14">
                  <c:v>6.3</c:v>
                </c:pt>
                <c:pt idx="15">
                  <c:v>6.2</c:v>
                </c:pt>
                <c:pt idx="16">
                  <c:v>6</c:v>
                </c:pt>
                <c:pt idx="17">
                  <c:v>5.75</c:v>
                </c:pt>
              </c:numCache>
            </c:numRef>
          </c:val>
          <c:smooth val="0"/>
        </c:ser>
        <c:ser>
          <c:idx val="1"/>
          <c:order val="1"/>
          <c:tx>
            <c:strRef>
              <c:f>OUTPUT!$A$33</c:f>
              <c:strCache>
                <c:ptCount val="1"/>
                <c:pt idx="0">
                  <c:v>India</c:v>
                </c:pt>
              </c:strCache>
            </c:strRef>
          </c:tx>
          <c:spPr>
            <a:ln w="28575" cap="rnd">
              <a:solidFill>
                <a:schemeClr val="accent2"/>
              </a:solidFill>
              <a:round/>
            </a:ln>
            <a:effectLst/>
          </c:spPr>
          <c:marker>
            <c:symbol val="none"/>
          </c:marker>
          <c:cat>
            <c:strRef>
              <c:f>OUTPUT!$B$31:$S$31</c:f>
              <c:strCache>
                <c:ptCount val="18"/>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pt idx="16">
                  <c:v>2021</c:v>
                </c:pt>
                <c:pt idx="17">
                  <c:v>2022</c:v>
                </c:pt>
              </c:strCache>
            </c:strRef>
          </c:cat>
          <c:val>
            <c:numRef>
              <c:f>OUTPUT!$B$33:$S$33</c:f>
              <c:numCache>
                <c:formatCode>0.00</c:formatCode>
                <c:ptCount val="18"/>
                <c:pt idx="0">
                  <c:v>9.2850000000000001</c:v>
                </c:pt>
                <c:pt idx="1">
                  <c:v>9.2639999999999993</c:v>
                </c:pt>
                <c:pt idx="2">
                  <c:v>9.8010000000000002</c:v>
                </c:pt>
                <c:pt idx="3">
                  <c:v>3.891</c:v>
                </c:pt>
                <c:pt idx="4">
                  <c:v>8.48</c:v>
                </c:pt>
                <c:pt idx="5">
                  <c:v>10.26</c:v>
                </c:pt>
                <c:pt idx="6">
                  <c:v>6.6379999999999999</c:v>
                </c:pt>
                <c:pt idx="7">
                  <c:v>5.4560000000000004</c:v>
                </c:pt>
                <c:pt idx="8">
                  <c:v>6.3860000000000001</c:v>
                </c:pt>
                <c:pt idx="9">
                  <c:v>7.5049999999999999</c:v>
                </c:pt>
                <c:pt idx="10">
                  <c:v>8.01</c:v>
                </c:pt>
                <c:pt idx="11">
                  <c:v>7.1070000000000002</c:v>
                </c:pt>
                <c:pt idx="12">
                  <c:v>6.7169999999999996</c:v>
                </c:pt>
                <c:pt idx="13">
                  <c:v>7.367</c:v>
                </c:pt>
                <c:pt idx="14">
                  <c:v>7.8019999999999996</c:v>
                </c:pt>
                <c:pt idx="15">
                  <c:v>7.9320000000000004</c:v>
                </c:pt>
                <c:pt idx="16">
                  <c:v>8.0990000000000002</c:v>
                </c:pt>
                <c:pt idx="17">
                  <c:v>8.1639999999999997</c:v>
                </c:pt>
              </c:numCache>
            </c:numRef>
          </c:val>
          <c:smooth val="0"/>
        </c:ser>
        <c:ser>
          <c:idx val="2"/>
          <c:order val="2"/>
          <c:tx>
            <c:strRef>
              <c:f>OUTPUT!$A$34</c:f>
              <c:strCache>
                <c:ptCount val="1"/>
                <c:pt idx="0">
                  <c:v>Indonesia</c:v>
                </c:pt>
              </c:strCache>
            </c:strRef>
          </c:tx>
          <c:spPr>
            <a:ln w="28575" cap="rnd">
              <a:solidFill>
                <a:schemeClr val="accent3"/>
              </a:solidFill>
              <a:round/>
            </a:ln>
            <a:effectLst/>
          </c:spPr>
          <c:marker>
            <c:symbol val="none"/>
          </c:marker>
          <c:cat>
            <c:strRef>
              <c:f>OUTPUT!$B$31:$S$31</c:f>
              <c:strCache>
                <c:ptCount val="18"/>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pt idx="16">
                  <c:v>2021</c:v>
                </c:pt>
                <c:pt idx="17">
                  <c:v>2022</c:v>
                </c:pt>
              </c:strCache>
            </c:strRef>
          </c:cat>
          <c:val>
            <c:numRef>
              <c:f>OUTPUT!$B$34:$S$34</c:f>
              <c:numCache>
                <c:formatCode>0.00</c:formatCode>
                <c:ptCount val="18"/>
                <c:pt idx="0">
                  <c:v>5.6929999999999996</c:v>
                </c:pt>
                <c:pt idx="1">
                  <c:v>5.5010000000000003</c:v>
                </c:pt>
                <c:pt idx="2">
                  <c:v>6.3449999999999998</c:v>
                </c:pt>
                <c:pt idx="3">
                  <c:v>7.4420000000000002</c:v>
                </c:pt>
                <c:pt idx="4">
                  <c:v>4.702</c:v>
                </c:pt>
                <c:pt idx="5">
                  <c:v>6.3780000000000001</c:v>
                </c:pt>
                <c:pt idx="6">
                  <c:v>6.17</c:v>
                </c:pt>
                <c:pt idx="7">
                  <c:v>6.03</c:v>
                </c:pt>
                <c:pt idx="8">
                  <c:v>5.5570000000000004</c:v>
                </c:pt>
                <c:pt idx="9">
                  <c:v>5.0069999999999997</c:v>
                </c:pt>
                <c:pt idx="10">
                  <c:v>4.8760000000000003</c:v>
                </c:pt>
                <c:pt idx="11">
                  <c:v>5.016</c:v>
                </c:pt>
                <c:pt idx="12">
                  <c:v>5.1509999999999998</c:v>
                </c:pt>
                <c:pt idx="13">
                  <c:v>5.3</c:v>
                </c:pt>
                <c:pt idx="14">
                  <c:v>5.5</c:v>
                </c:pt>
                <c:pt idx="15">
                  <c:v>5.5</c:v>
                </c:pt>
                <c:pt idx="16">
                  <c:v>5.5010000000000003</c:v>
                </c:pt>
                <c:pt idx="17">
                  <c:v>5.5010000000000003</c:v>
                </c:pt>
              </c:numCache>
            </c:numRef>
          </c:val>
          <c:smooth val="0"/>
        </c:ser>
        <c:ser>
          <c:idx val="3"/>
          <c:order val="3"/>
          <c:tx>
            <c:strRef>
              <c:f>OUTPUT!$A$35</c:f>
              <c:strCache>
                <c:ptCount val="1"/>
                <c:pt idx="0">
                  <c:v>Malaysia</c:v>
                </c:pt>
              </c:strCache>
            </c:strRef>
          </c:tx>
          <c:spPr>
            <a:ln w="28575" cap="rnd">
              <a:solidFill>
                <a:schemeClr val="accent4"/>
              </a:solidFill>
              <a:round/>
            </a:ln>
            <a:effectLst/>
          </c:spPr>
          <c:marker>
            <c:symbol val="none"/>
          </c:marker>
          <c:cat>
            <c:strRef>
              <c:f>OUTPUT!$B$31:$S$31</c:f>
              <c:strCache>
                <c:ptCount val="18"/>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pt idx="16">
                  <c:v>2021</c:v>
                </c:pt>
                <c:pt idx="17">
                  <c:v>2022</c:v>
                </c:pt>
              </c:strCache>
            </c:strRef>
          </c:cat>
          <c:val>
            <c:numRef>
              <c:f>OUTPUT!$B$35:$S$35</c:f>
              <c:numCache>
                <c:formatCode>0.00</c:formatCode>
                <c:ptCount val="18"/>
                <c:pt idx="0">
                  <c:v>4.976</c:v>
                </c:pt>
                <c:pt idx="1">
                  <c:v>5.5839999999999996</c:v>
                </c:pt>
                <c:pt idx="2">
                  <c:v>6.2990000000000004</c:v>
                </c:pt>
                <c:pt idx="3">
                  <c:v>4.8319999999999999</c:v>
                </c:pt>
                <c:pt idx="4">
                  <c:v>-1.514</c:v>
                </c:pt>
                <c:pt idx="5">
                  <c:v>7.5279999999999996</c:v>
                </c:pt>
                <c:pt idx="6">
                  <c:v>5.2939999999999996</c:v>
                </c:pt>
                <c:pt idx="7">
                  <c:v>5.4729999999999999</c:v>
                </c:pt>
                <c:pt idx="8">
                  <c:v>4.694</c:v>
                </c:pt>
                <c:pt idx="9">
                  <c:v>6.0069999999999997</c:v>
                </c:pt>
                <c:pt idx="10">
                  <c:v>5.0279999999999996</c:v>
                </c:pt>
                <c:pt idx="11">
                  <c:v>4.22</c:v>
                </c:pt>
                <c:pt idx="12">
                  <c:v>5.43</c:v>
                </c:pt>
                <c:pt idx="13">
                  <c:v>4.76</c:v>
                </c:pt>
                <c:pt idx="14">
                  <c:v>4.8</c:v>
                </c:pt>
                <c:pt idx="15">
                  <c:v>4.9000000000000004</c:v>
                </c:pt>
                <c:pt idx="16">
                  <c:v>4.9000000000000004</c:v>
                </c:pt>
                <c:pt idx="17">
                  <c:v>4.9000000000000004</c:v>
                </c:pt>
              </c:numCache>
            </c:numRef>
          </c:val>
          <c:smooth val="0"/>
        </c:ser>
        <c:ser>
          <c:idx val="4"/>
          <c:order val="4"/>
          <c:tx>
            <c:strRef>
              <c:f>OUTPUT!$A$36</c:f>
              <c:strCache>
                <c:ptCount val="1"/>
                <c:pt idx="0">
                  <c:v>Philippines</c:v>
                </c:pt>
              </c:strCache>
            </c:strRef>
          </c:tx>
          <c:spPr>
            <a:ln w="28575" cap="rnd">
              <a:solidFill>
                <a:schemeClr val="accent5"/>
              </a:solidFill>
              <a:round/>
            </a:ln>
            <a:effectLst/>
          </c:spPr>
          <c:marker>
            <c:symbol val="none"/>
          </c:marker>
          <c:cat>
            <c:strRef>
              <c:f>OUTPUT!$B$31:$S$31</c:f>
              <c:strCache>
                <c:ptCount val="18"/>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pt idx="16">
                  <c:v>2021</c:v>
                </c:pt>
                <c:pt idx="17">
                  <c:v>2022</c:v>
                </c:pt>
              </c:strCache>
            </c:strRef>
          </c:cat>
          <c:val>
            <c:numRef>
              <c:f>OUTPUT!$B$36:$S$36</c:f>
              <c:numCache>
                <c:formatCode>0.00</c:formatCode>
                <c:ptCount val="18"/>
                <c:pt idx="0">
                  <c:v>4.7779999999999996</c:v>
                </c:pt>
                <c:pt idx="1">
                  <c:v>5.2430000000000003</c:v>
                </c:pt>
                <c:pt idx="2">
                  <c:v>6.617</c:v>
                </c:pt>
                <c:pt idx="3">
                  <c:v>4.1529999999999996</c:v>
                </c:pt>
                <c:pt idx="4">
                  <c:v>1.1479999999999999</c:v>
                </c:pt>
                <c:pt idx="5">
                  <c:v>7.6319999999999997</c:v>
                </c:pt>
                <c:pt idx="6">
                  <c:v>3.66</c:v>
                </c:pt>
                <c:pt idx="7">
                  <c:v>6.6840000000000002</c:v>
                </c:pt>
                <c:pt idx="8">
                  <c:v>7.0640000000000001</c:v>
                </c:pt>
                <c:pt idx="9">
                  <c:v>6.1449999999999996</c:v>
                </c:pt>
                <c:pt idx="10">
                  <c:v>6.0670000000000002</c:v>
                </c:pt>
                <c:pt idx="11">
                  <c:v>6.9240000000000004</c:v>
                </c:pt>
                <c:pt idx="12">
                  <c:v>6.6</c:v>
                </c:pt>
                <c:pt idx="13">
                  <c:v>6.7</c:v>
                </c:pt>
                <c:pt idx="14">
                  <c:v>6.8</c:v>
                </c:pt>
                <c:pt idx="15">
                  <c:v>6.8</c:v>
                </c:pt>
                <c:pt idx="16">
                  <c:v>6.8</c:v>
                </c:pt>
                <c:pt idx="17">
                  <c:v>6.8</c:v>
                </c:pt>
              </c:numCache>
            </c:numRef>
          </c:val>
          <c:smooth val="0"/>
        </c:ser>
        <c:ser>
          <c:idx val="5"/>
          <c:order val="5"/>
          <c:tx>
            <c:strRef>
              <c:f>OUTPUT!$A$37</c:f>
              <c:strCache>
                <c:ptCount val="1"/>
                <c:pt idx="0">
                  <c:v>Thailand</c:v>
                </c:pt>
              </c:strCache>
            </c:strRef>
          </c:tx>
          <c:spPr>
            <a:ln w="28575" cap="rnd">
              <a:solidFill>
                <a:schemeClr val="accent6"/>
              </a:solidFill>
              <a:round/>
            </a:ln>
            <a:effectLst/>
          </c:spPr>
          <c:marker>
            <c:symbol val="none"/>
          </c:marker>
          <c:cat>
            <c:strRef>
              <c:f>OUTPUT!$B$31:$S$31</c:f>
              <c:strCache>
                <c:ptCount val="18"/>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pt idx="16">
                  <c:v>2021</c:v>
                </c:pt>
                <c:pt idx="17">
                  <c:v>2022</c:v>
                </c:pt>
              </c:strCache>
            </c:strRef>
          </c:cat>
          <c:val>
            <c:numRef>
              <c:f>OUTPUT!$B$37:$S$37</c:f>
              <c:numCache>
                <c:formatCode>0.00</c:formatCode>
                <c:ptCount val="18"/>
                <c:pt idx="0">
                  <c:v>4.1879999999999997</c:v>
                </c:pt>
                <c:pt idx="1">
                  <c:v>4.968</c:v>
                </c:pt>
                <c:pt idx="2">
                  <c:v>5.4349999999999996</c:v>
                </c:pt>
                <c:pt idx="3">
                  <c:v>1.726</c:v>
                </c:pt>
                <c:pt idx="4">
                  <c:v>-0.69099999999999995</c:v>
                </c:pt>
                <c:pt idx="5">
                  <c:v>7.5140000000000002</c:v>
                </c:pt>
                <c:pt idx="6">
                  <c:v>0.84</c:v>
                </c:pt>
                <c:pt idx="7">
                  <c:v>7.2430000000000003</c:v>
                </c:pt>
                <c:pt idx="8">
                  <c:v>2.7320000000000002</c:v>
                </c:pt>
                <c:pt idx="9">
                  <c:v>0.91500000000000004</c:v>
                </c:pt>
                <c:pt idx="10">
                  <c:v>2.9409999999999998</c:v>
                </c:pt>
                <c:pt idx="11">
                  <c:v>3.238</c:v>
                </c:pt>
                <c:pt idx="12">
                  <c:v>3.7080000000000002</c:v>
                </c:pt>
                <c:pt idx="13">
                  <c:v>3.456</c:v>
                </c:pt>
                <c:pt idx="14">
                  <c:v>3.3919999999999999</c:v>
                </c:pt>
                <c:pt idx="15">
                  <c:v>3.1110000000000002</c:v>
                </c:pt>
                <c:pt idx="16">
                  <c:v>3.0339999999999998</c:v>
                </c:pt>
                <c:pt idx="17">
                  <c:v>3.0339999999999998</c:v>
                </c:pt>
              </c:numCache>
            </c:numRef>
          </c:val>
          <c:smooth val="0"/>
        </c:ser>
        <c:ser>
          <c:idx val="6"/>
          <c:order val="6"/>
          <c:tx>
            <c:strRef>
              <c:f>OUTPUT!$A$38</c:f>
              <c:strCache>
                <c:ptCount val="1"/>
                <c:pt idx="0">
                  <c:v>Vietnam</c:v>
                </c:pt>
              </c:strCache>
            </c:strRef>
          </c:tx>
          <c:spPr>
            <a:ln w="28575" cap="rnd">
              <a:solidFill>
                <a:schemeClr val="accent1">
                  <a:lumMod val="60000"/>
                </a:schemeClr>
              </a:solidFill>
              <a:round/>
            </a:ln>
            <a:effectLst/>
          </c:spPr>
          <c:marker>
            <c:symbol val="none"/>
          </c:marker>
          <c:cat>
            <c:strRef>
              <c:f>OUTPUT!$B$31:$S$31</c:f>
              <c:strCache>
                <c:ptCount val="18"/>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pt idx="16">
                  <c:v>2021</c:v>
                </c:pt>
                <c:pt idx="17">
                  <c:v>2022</c:v>
                </c:pt>
              </c:strCache>
            </c:strRef>
          </c:cat>
          <c:val>
            <c:numRef>
              <c:f>OUTPUT!$B$38:$S$38</c:f>
              <c:numCache>
                <c:formatCode>0.00</c:formatCode>
                <c:ptCount val="18"/>
                <c:pt idx="0">
                  <c:v>7.5469999999999997</c:v>
                </c:pt>
                <c:pt idx="1">
                  <c:v>6.9779999999999998</c:v>
                </c:pt>
                <c:pt idx="2">
                  <c:v>7.1289999999999996</c:v>
                </c:pt>
                <c:pt idx="3">
                  <c:v>5.6619999999999999</c:v>
                </c:pt>
                <c:pt idx="4">
                  <c:v>5.3979999999999997</c:v>
                </c:pt>
                <c:pt idx="5">
                  <c:v>6.423</c:v>
                </c:pt>
                <c:pt idx="6">
                  <c:v>6.24</c:v>
                </c:pt>
                <c:pt idx="7">
                  <c:v>5.2469999999999999</c:v>
                </c:pt>
                <c:pt idx="8">
                  <c:v>5.4219999999999997</c:v>
                </c:pt>
                <c:pt idx="9">
                  <c:v>5.984</c:v>
                </c:pt>
                <c:pt idx="10">
                  <c:v>6.6790000000000003</c:v>
                </c:pt>
                <c:pt idx="11">
                  <c:v>6.2110000000000003</c:v>
                </c:pt>
                <c:pt idx="12">
                  <c:v>6.3</c:v>
                </c:pt>
                <c:pt idx="13">
                  <c:v>6.3</c:v>
                </c:pt>
                <c:pt idx="14">
                  <c:v>6.2</c:v>
                </c:pt>
                <c:pt idx="15">
                  <c:v>6.2</c:v>
                </c:pt>
                <c:pt idx="16">
                  <c:v>6.2</c:v>
                </c:pt>
                <c:pt idx="17">
                  <c:v>6.2</c:v>
                </c:pt>
              </c:numCache>
            </c:numRef>
          </c:val>
          <c:smooth val="0"/>
        </c:ser>
        <c:dLbls>
          <c:showLegendKey val="0"/>
          <c:showVal val="0"/>
          <c:showCatName val="0"/>
          <c:showSerName val="0"/>
          <c:showPercent val="0"/>
          <c:showBubbleSize val="0"/>
        </c:dLbls>
        <c:smooth val="0"/>
        <c:axId val="1073097920"/>
        <c:axId val="708710448"/>
      </c:lineChart>
      <c:catAx>
        <c:axId val="10730979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8710448"/>
        <c:crosses val="autoZero"/>
        <c:auto val="1"/>
        <c:lblAlgn val="ctr"/>
        <c:lblOffset val="100"/>
        <c:noMultiLvlLbl val="0"/>
      </c:catAx>
      <c:valAx>
        <c:axId val="70871044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309792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17" Type="http://schemas.openxmlformats.org/officeDocument/2006/relationships/hyperlink" Target="http://www.imf.org/external/pubs/ft/weo/2017/02/weodata/weorept.aspx?pr.x=59&amp;pr.y=11&amp;sy=2005&amp;ey=2022&amp;scsm=1&amp;ssd=1&amp;sort=country&amp;ds=.&amp;br=1&amp;c=512,946,914,137,612,546,614,962,311,674,213,676,911,548,193,556,122,678,912,181,313,867,419,682,513,684,316,273,913,868,124,921,339,948,638,943,514,686,218,688,963,518,616,728,223,836,516,558,918,138,748,196,618,278,624,692,522,694,622,142,156,449,626,564,628,565,228,283,924,853,233,288,632,293,636,566,634,964,238,182,662,359,960,453,423,968,935,922,128,714,611,862,321,135,243,716,248,456,469,722,253,942,642,718,643,724,939,576,644,936,819,961,172,813,132,726,646,199,648,733,915,184,134,524,652,361,174,362,328,364,258,732,656,366,654,734,336,144,263,146,268,463,532,528,944,923,176,738,534,578,536,537,429,742,433,866,178,369,436,744,136,186,343,925,158,869,439,746,916,926,664,466,826,112,542,111,967,298,443,927,917,846,544,299,941,582,446,474,666,754,668,698,672&amp;s=NGDP_RPCH&amp;grp=0&amp;a=#cs116" TargetMode="External"/><Relationship Id="rId21" Type="http://schemas.openxmlformats.org/officeDocument/2006/relationships/hyperlink" Target="http://www.imf.org/external/pubs/ft/weo/2017/02/weodata/weorept.aspx?pr.x=59&amp;pr.y=11&amp;sy=2005&amp;ey=2022&amp;scsm=1&amp;ssd=1&amp;sort=country&amp;ds=.&amp;br=1&amp;c=512,946,914,137,612,546,614,962,311,674,213,676,911,548,193,556,122,678,912,181,313,867,419,682,513,684,316,273,913,868,124,921,339,948,638,943,514,686,218,688,963,518,616,728,223,836,516,558,918,138,748,196,618,278,624,692,522,694,622,142,156,449,626,564,628,565,228,283,924,853,233,288,632,293,636,566,634,964,238,182,662,359,960,453,423,968,935,922,128,714,611,862,321,135,243,716,248,456,469,722,253,942,642,718,643,724,939,576,644,936,819,961,172,813,132,726,646,199,648,733,915,184,134,524,652,361,174,362,328,364,258,732,656,366,654,734,336,144,263,146,268,463,532,528,944,923,176,738,534,578,536,537,429,742,433,866,178,369,436,744,136,186,343,925,158,869,439,746,916,926,664,466,826,112,542,111,967,298,443,927,917,846,544,299,941,582,446,474,666,754,668,698,672&amp;s=NGDP_RPCH&amp;grp=0&amp;a=#cs20" TargetMode="External"/><Relationship Id="rId42" Type="http://schemas.openxmlformats.org/officeDocument/2006/relationships/hyperlink" Target="http://www.imf.org/external/pubs/ft/weo/2017/02/weodata/weorept.aspx?pr.x=59&amp;pr.y=11&amp;sy=2005&amp;ey=2022&amp;scsm=1&amp;ssd=1&amp;sort=country&amp;ds=.&amp;br=1&amp;c=512,946,914,137,612,546,614,962,311,674,213,676,911,548,193,556,122,678,912,181,313,867,419,682,513,684,316,273,913,868,124,921,339,948,638,943,514,686,218,688,963,518,616,728,223,836,516,558,918,138,748,196,618,278,624,692,522,694,622,142,156,449,626,564,628,565,228,283,924,853,233,288,632,293,636,566,634,964,238,182,662,359,960,453,423,968,935,922,128,714,611,862,321,135,243,716,248,456,469,722,253,942,642,718,643,724,939,576,644,936,819,961,172,813,132,726,646,199,648,733,915,184,134,524,652,361,174,362,328,364,258,732,656,366,654,734,336,144,263,146,268,463,532,528,944,923,176,738,534,578,536,537,429,742,433,866,178,369,436,744,136,186,343,925,158,869,439,746,916,926,664,466,826,112,542,111,967,298,443,927,917,846,544,299,941,582,446,474,666,754,668,698,672&amp;s=NGDP_RPCH&amp;grp=0&amp;a=#cs41" TargetMode="External"/><Relationship Id="rId63" Type="http://schemas.openxmlformats.org/officeDocument/2006/relationships/hyperlink" Target="http://www.imf.org/external/pubs/ft/weo/2017/02/weodata/weorept.aspx?pr.x=59&amp;pr.y=11&amp;sy=2005&amp;ey=2022&amp;scsm=1&amp;ssd=1&amp;sort=country&amp;ds=.&amp;br=1&amp;c=512,946,914,137,612,546,614,962,311,674,213,676,911,548,193,556,122,678,912,181,313,867,419,682,513,684,316,273,913,868,124,921,339,948,638,943,514,686,218,688,963,518,616,728,223,836,516,558,918,138,748,196,618,278,624,692,522,694,622,142,156,449,626,564,628,565,228,283,924,853,233,288,632,293,636,566,634,964,238,182,662,359,960,453,423,968,935,922,128,714,611,862,321,135,243,716,248,456,469,722,253,942,642,718,643,724,939,576,644,936,819,961,172,813,132,726,646,199,648,733,915,184,134,524,652,361,174,362,328,364,258,732,656,366,654,734,336,144,263,146,268,463,532,528,944,923,176,738,534,578,536,537,429,742,433,866,178,369,436,744,136,186,343,925,158,869,439,746,916,926,664,466,826,112,542,111,967,298,443,927,917,846,544,299,941,582,446,474,666,754,668,698,672&amp;s=NGDP_RPCH&amp;grp=0&amp;a=#cs62" TargetMode="External"/><Relationship Id="rId84" Type="http://schemas.openxmlformats.org/officeDocument/2006/relationships/hyperlink" Target="http://www.imf.org/external/pubs/ft/weo/2017/02/weodata/weorept.aspx?pr.x=59&amp;pr.y=11&amp;sy=2005&amp;ey=2022&amp;scsm=1&amp;ssd=1&amp;sort=country&amp;ds=.&amp;br=1&amp;c=512,946,914,137,612,546,614,962,311,674,213,676,911,548,193,556,122,678,912,181,313,867,419,682,513,684,316,273,913,868,124,921,339,948,638,943,514,686,218,688,963,518,616,728,223,836,516,558,918,138,748,196,618,278,624,692,522,694,622,142,156,449,626,564,628,565,228,283,924,853,233,288,632,293,636,566,634,964,238,182,662,359,960,453,423,968,935,922,128,714,611,862,321,135,243,716,248,456,469,722,253,942,642,718,643,724,939,576,644,936,819,961,172,813,132,726,646,199,648,733,915,184,134,524,652,361,174,362,328,364,258,732,656,366,654,734,336,144,263,146,268,463,532,528,944,923,176,738,534,578,536,537,429,742,433,866,178,369,436,744,136,186,343,925,158,869,439,746,916,926,664,466,826,112,542,111,967,298,443,927,917,846,544,299,941,582,446,474,666,754,668,698,672&amp;s=NGDP_RPCH&amp;grp=0&amp;a=#cs83" TargetMode="External"/><Relationship Id="rId138" Type="http://schemas.openxmlformats.org/officeDocument/2006/relationships/hyperlink" Target="http://www.imf.org/external/pubs/ft/weo/2017/02/weodata/weorept.aspx?pr.x=59&amp;pr.y=11&amp;sy=2005&amp;ey=2022&amp;scsm=1&amp;ssd=1&amp;sort=country&amp;ds=.&amp;br=1&amp;c=512,946,914,137,612,546,614,962,311,674,213,676,911,548,193,556,122,678,912,181,313,867,419,682,513,684,316,273,913,868,124,921,339,948,638,943,514,686,218,688,963,518,616,728,223,836,516,558,918,138,748,196,618,278,624,692,522,694,622,142,156,449,626,564,628,565,228,283,924,853,233,288,632,293,636,566,634,964,238,182,662,359,960,453,423,968,935,922,128,714,611,862,321,135,243,716,248,456,469,722,253,942,642,718,643,724,939,576,644,936,819,961,172,813,132,726,646,199,648,733,915,184,134,524,652,361,174,362,328,364,258,732,656,366,654,734,336,144,263,146,268,463,532,528,944,923,176,738,534,578,536,537,429,742,433,866,178,369,436,744,136,186,343,925,158,869,439,746,916,926,664,466,826,112,542,111,967,298,443,927,917,846,544,299,941,582,446,474,666,754,668,698,672&amp;s=NGDP_RPCH&amp;grp=0&amp;a=#cs137" TargetMode="External"/><Relationship Id="rId159" Type="http://schemas.openxmlformats.org/officeDocument/2006/relationships/hyperlink" Target="http://www.imf.org/external/pubs/ft/weo/2017/02/weodata/weorept.aspx?pr.x=59&amp;pr.y=11&amp;sy=2005&amp;ey=2022&amp;scsm=1&amp;ssd=1&amp;sort=country&amp;ds=.&amp;br=1&amp;c=512,946,914,137,612,546,614,962,311,674,213,676,911,548,193,556,122,678,912,181,313,867,419,682,513,684,316,273,913,868,124,921,339,948,638,943,514,686,218,688,963,518,616,728,223,836,516,558,918,138,748,196,618,278,624,692,522,694,622,142,156,449,626,564,628,565,228,283,924,853,233,288,632,293,636,566,634,964,238,182,662,359,960,453,423,968,935,922,128,714,611,862,321,135,243,716,248,456,469,722,253,942,642,718,643,724,939,576,644,936,819,961,172,813,132,726,646,199,648,733,915,184,134,524,652,361,174,362,328,364,258,732,656,366,654,734,336,144,263,146,268,463,532,528,944,923,176,738,534,578,536,537,429,742,433,866,178,369,436,744,136,186,343,925,158,869,439,746,916,926,664,466,826,112,542,111,967,298,443,927,917,846,544,299,941,582,446,474,666,754,668,698,672&amp;s=NGDP_RPCH&amp;grp=0&amp;a=#cs158" TargetMode="External"/><Relationship Id="rId170" Type="http://schemas.openxmlformats.org/officeDocument/2006/relationships/hyperlink" Target="http://www.imf.org/external/pubs/ft/weo/2017/02/weodata/weorept.aspx?pr.x=59&amp;pr.y=11&amp;sy=2005&amp;ey=2022&amp;scsm=1&amp;ssd=1&amp;sort=country&amp;ds=.&amp;br=1&amp;c=512,946,914,137,612,546,614,962,311,674,213,676,911,548,193,556,122,678,912,181,313,867,419,682,513,684,316,273,913,868,124,921,339,948,638,943,514,686,218,688,963,518,616,728,223,836,516,558,918,138,748,196,618,278,624,692,522,694,622,142,156,449,626,564,628,565,228,283,924,853,233,288,632,293,636,566,634,964,238,182,662,359,960,453,423,968,935,922,128,714,611,862,321,135,243,716,248,456,469,722,253,942,642,718,643,724,939,576,644,936,819,961,172,813,132,726,646,199,648,733,915,184,134,524,652,361,174,362,328,364,258,732,656,366,654,734,336,144,263,146,268,463,532,528,944,923,176,738,534,578,536,537,429,742,433,866,178,369,436,744,136,186,343,925,158,869,439,746,916,926,664,466,826,112,542,111,967,298,443,927,917,846,544,299,941,582,446,474,666,754,668,698,672&amp;s=NGDP_RPCH&amp;grp=0&amp;a=#cs169" TargetMode="External"/><Relationship Id="rId191" Type="http://schemas.openxmlformats.org/officeDocument/2006/relationships/hyperlink" Target="http://www.imf.org/external/pubs/ft/weo/2017/02/weodata/weorept.aspx?pr.x=59&amp;pr.y=11&amp;sy=2005&amp;ey=2022&amp;scsm=1&amp;ssd=1&amp;sort=country&amp;ds=.&amp;br=1&amp;c=512,946,914,137,612,546,614,962,311,674,213,676,911,548,193,556,122,678,912,181,313,867,419,682,513,684,316,273,913,868,124,921,339,948,638,943,514,686,218,688,963,518,616,728,223,836,516,558,918,138,748,196,618,278,624,692,522,694,622,142,156,449,626,564,628,565,228,283,924,853,233,288,632,293,636,566,634,964,238,182,662,359,960,453,423,968,935,922,128,714,611,862,321,135,243,716,248,456,469,722,253,942,642,718,643,724,939,576,644,936,819,961,172,813,132,726,646,199,648,733,915,184,134,524,652,361,174,362,328,364,258,732,656,366,654,734,336,144,263,146,268,463,532,528,944,923,176,738,534,578,536,537,429,742,433,866,178,369,436,744,136,186,343,925,158,869,439,746,916,926,664,466,826,112,542,111,967,298,443,927,917,846,544,299,941,582,446,474,666,754,668,698,672&amp;s=NGDP_RPCH&amp;grp=0&amp;a=#cs190" TargetMode="External"/><Relationship Id="rId107" Type="http://schemas.openxmlformats.org/officeDocument/2006/relationships/hyperlink" Target="http://www.imf.org/external/pubs/ft/weo/2017/02/weodata/weorept.aspx?pr.x=59&amp;pr.y=11&amp;sy=2005&amp;ey=2022&amp;scsm=1&amp;ssd=1&amp;sort=country&amp;ds=.&amp;br=1&amp;c=512,946,914,137,612,546,614,962,311,674,213,676,911,548,193,556,122,678,912,181,313,867,419,682,513,684,316,273,913,868,124,921,339,948,638,943,514,686,218,688,963,518,616,728,223,836,516,558,918,138,748,196,618,278,624,692,522,694,622,142,156,449,626,564,628,565,228,283,924,853,233,288,632,293,636,566,634,964,238,182,662,359,960,453,423,968,935,922,128,714,611,862,321,135,243,716,248,456,469,722,253,942,642,718,643,724,939,576,644,936,819,961,172,813,132,726,646,199,648,733,915,184,134,524,652,361,174,362,328,364,258,732,656,366,654,734,336,144,263,146,268,463,532,528,944,923,176,738,534,578,536,537,429,742,433,866,178,369,436,744,136,186,343,925,158,869,439,746,916,926,664,466,826,112,542,111,967,298,443,927,917,846,544,299,941,582,446,474,666,754,668,698,672&amp;s=NGDP_RPCH&amp;grp=0&amp;a=#cs106" TargetMode="External"/><Relationship Id="rId11" Type="http://schemas.openxmlformats.org/officeDocument/2006/relationships/hyperlink" Target="http://www.imf.org/external/pubs/ft/weo/2017/02/weodata/weorept.aspx?pr.x=59&amp;pr.y=11&amp;sy=2005&amp;ey=2022&amp;scsm=1&amp;ssd=1&amp;sort=country&amp;ds=.&amp;br=1&amp;c=512,946,914,137,612,546,614,962,311,674,213,676,911,548,193,556,122,678,912,181,313,867,419,682,513,684,316,273,913,868,124,921,339,948,638,943,514,686,218,688,963,518,616,728,223,836,516,558,918,138,748,196,618,278,624,692,522,694,622,142,156,449,626,564,628,565,228,283,924,853,233,288,632,293,636,566,634,964,238,182,662,359,960,453,423,968,935,922,128,714,611,862,321,135,243,716,248,456,469,722,253,942,642,718,643,724,939,576,644,936,819,961,172,813,132,726,646,199,648,733,915,184,134,524,652,361,174,362,328,364,258,732,656,366,654,734,336,144,263,146,268,463,532,528,944,923,176,738,534,578,536,537,429,742,433,866,178,369,436,744,136,186,343,925,158,869,439,746,916,926,664,466,826,112,542,111,967,298,443,927,917,846,544,299,941,582,446,474,666,754,668,698,672&amp;s=NGDP_RPCH&amp;grp=0&amp;a=#cs10" TargetMode="External"/><Relationship Id="rId32" Type="http://schemas.openxmlformats.org/officeDocument/2006/relationships/hyperlink" Target="http://www.imf.org/external/pubs/ft/weo/2017/02/weodata/weorept.aspx?pr.x=59&amp;pr.y=11&amp;sy=2005&amp;ey=2022&amp;scsm=1&amp;ssd=1&amp;sort=country&amp;ds=.&amp;br=1&amp;c=512,946,914,137,612,546,614,962,311,674,213,676,911,548,193,556,122,678,912,181,313,867,419,682,513,684,316,273,913,868,124,921,339,948,638,943,514,686,218,688,963,518,616,728,223,836,516,558,918,138,748,196,618,278,624,692,522,694,622,142,156,449,626,564,628,565,228,283,924,853,233,288,632,293,636,566,634,964,238,182,662,359,960,453,423,968,935,922,128,714,611,862,321,135,243,716,248,456,469,722,253,942,642,718,643,724,939,576,644,936,819,961,172,813,132,726,646,199,648,733,915,184,134,524,652,361,174,362,328,364,258,732,656,366,654,734,336,144,263,146,268,463,532,528,944,923,176,738,534,578,536,537,429,742,433,866,178,369,436,744,136,186,343,925,158,869,439,746,916,926,664,466,826,112,542,111,967,298,443,927,917,846,544,299,941,582,446,474,666,754,668,698,672&amp;s=NGDP_RPCH&amp;grp=0&amp;a=#cs31" TargetMode="External"/><Relationship Id="rId53" Type="http://schemas.openxmlformats.org/officeDocument/2006/relationships/hyperlink" Target="http://www.imf.org/external/pubs/ft/weo/2017/02/weodata/weorept.aspx?pr.x=59&amp;pr.y=11&amp;sy=2005&amp;ey=2022&amp;scsm=1&amp;ssd=1&amp;sort=country&amp;ds=.&amp;br=1&amp;c=512,946,914,137,612,546,614,962,311,674,213,676,911,548,193,556,122,678,912,181,313,867,419,682,513,684,316,273,913,868,124,921,339,948,638,943,514,686,218,688,963,518,616,728,223,836,516,558,918,138,748,196,618,278,624,692,522,694,622,142,156,449,626,564,628,565,228,283,924,853,233,288,632,293,636,566,634,964,238,182,662,359,960,453,423,968,935,922,128,714,611,862,321,135,243,716,248,456,469,722,253,942,642,718,643,724,939,576,644,936,819,961,172,813,132,726,646,199,648,733,915,184,134,524,652,361,174,362,328,364,258,732,656,366,654,734,336,144,263,146,268,463,532,528,944,923,176,738,534,578,536,537,429,742,433,866,178,369,436,744,136,186,343,925,158,869,439,746,916,926,664,466,826,112,542,111,967,298,443,927,917,846,544,299,941,582,446,474,666,754,668,698,672&amp;s=NGDP_RPCH&amp;grp=0&amp;a=#cs52" TargetMode="External"/><Relationship Id="rId74" Type="http://schemas.openxmlformats.org/officeDocument/2006/relationships/hyperlink" Target="http://www.imf.org/external/pubs/ft/weo/2017/02/weodata/weorept.aspx?pr.x=59&amp;pr.y=11&amp;sy=2005&amp;ey=2022&amp;scsm=1&amp;ssd=1&amp;sort=country&amp;ds=.&amp;br=1&amp;c=512,946,914,137,612,546,614,962,311,674,213,676,911,548,193,556,122,678,912,181,313,867,419,682,513,684,316,273,913,868,124,921,339,948,638,943,514,686,218,688,963,518,616,728,223,836,516,558,918,138,748,196,618,278,624,692,522,694,622,142,156,449,626,564,628,565,228,283,924,853,233,288,632,293,636,566,634,964,238,182,662,359,960,453,423,968,935,922,128,714,611,862,321,135,243,716,248,456,469,722,253,942,642,718,643,724,939,576,644,936,819,961,172,813,132,726,646,199,648,733,915,184,134,524,652,361,174,362,328,364,258,732,656,366,654,734,336,144,263,146,268,463,532,528,944,923,176,738,534,578,536,537,429,742,433,866,178,369,436,744,136,186,343,925,158,869,439,746,916,926,664,466,826,112,542,111,967,298,443,927,917,846,544,299,941,582,446,474,666,754,668,698,672&amp;s=NGDP_RPCH&amp;grp=0&amp;a=#cs73" TargetMode="External"/><Relationship Id="rId128" Type="http://schemas.openxmlformats.org/officeDocument/2006/relationships/hyperlink" Target="http://www.imf.org/external/pubs/ft/weo/2017/02/weodata/weorept.aspx?pr.x=59&amp;pr.y=11&amp;sy=2005&amp;ey=2022&amp;scsm=1&amp;ssd=1&amp;sort=country&amp;ds=.&amp;br=1&amp;c=512,946,914,137,612,546,614,962,311,674,213,676,911,548,193,556,122,678,912,181,313,867,419,682,513,684,316,273,913,868,124,921,339,948,638,943,514,686,218,688,963,518,616,728,223,836,516,558,918,138,748,196,618,278,624,692,522,694,622,142,156,449,626,564,628,565,228,283,924,853,233,288,632,293,636,566,634,964,238,182,662,359,960,453,423,968,935,922,128,714,611,862,321,135,243,716,248,456,469,722,253,942,642,718,643,724,939,576,644,936,819,961,172,813,132,726,646,199,648,733,915,184,134,524,652,361,174,362,328,364,258,732,656,366,654,734,336,144,263,146,268,463,532,528,944,923,176,738,534,578,536,537,429,742,433,866,178,369,436,744,136,186,343,925,158,869,439,746,916,926,664,466,826,112,542,111,967,298,443,927,917,846,544,299,941,582,446,474,666,754,668,698,672&amp;s=NGDP_RPCH&amp;grp=0&amp;a=#cs127" TargetMode="External"/><Relationship Id="rId149" Type="http://schemas.openxmlformats.org/officeDocument/2006/relationships/hyperlink" Target="http://www.imf.org/external/pubs/ft/weo/2017/02/weodata/weorept.aspx?pr.x=59&amp;pr.y=11&amp;sy=2005&amp;ey=2022&amp;scsm=1&amp;ssd=1&amp;sort=country&amp;ds=.&amp;br=1&amp;c=512,946,914,137,612,546,614,962,311,674,213,676,911,548,193,556,122,678,912,181,313,867,419,682,513,684,316,273,913,868,124,921,339,948,638,943,514,686,218,688,963,518,616,728,223,836,516,558,918,138,748,196,618,278,624,692,522,694,622,142,156,449,626,564,628,565,228,283,924,853,233,288,632,293,636,566,634,964,238,182,662,359,960,453,423,968,935,922,128,714,611,862,321,135,243,716,248,456,469,722,253,942,642,718,643,724,939,576,644,936,819,961,172,813,132,726,646,199,648,733,915,184,134,524,652,361,174,362,328,364,258,732,656,366,654,734,336,144,263,146,268,463,532,528,944,923,176,738,534,578,536,537,429,742,433,866,178,369,436,744,136,186,343,925,158,869,439,746,916,926,664,466,826,112,542,111,967,298,443,927,917,846,544,299,941,582,446,474,666,754,668,698,672&amp;s=NGDP_RPCH&amp;grp=0&amp;a=#cs148" TargetMode="External"/><Relationship Id="rId5" Type="http://schemas.openxmlformats.org/officeDocument/2006/relationships/hyperlink" Target="http://www.imf.org/external/pubs/ft/weo/2017/02/weodata/weorept.aspx?pr.x=59&amp;pr.y=11&amp;sy=2005&amp;ey=2022&amp;scsm=1&amp;ssd=1&amp;sort=country&amp;ds=.&amp;br=1&amp;c=512,946,914,137,612,546,614,962,311,674,213,676,911,548,193,556,122,678,912,181,313,867,419,682,513,684,316,273,913,868,124,921,339,948,638,943,514,686,218,688,963,518,616,728,223,836,516,558,918,138,748,196,618,278,624,692,522,694,622,142,156,449,626,564,628,565,228,283,924,853,233,288,632,293,636,566,634,964,238,182,662,359,960,453,423,968,935,922,128,714,611,862,321,135,243,716,248,456,469,722,253,942,642,718,643,724,939,576,644,936,819,961,172,813,132,726,646,199,648,733,915,184,134,524,652,361,174,362,328,364,258,732,656,366,654,734,336,144,263,146,268,463,532,528,944,923,176,738,534,578,536,537,429,742,433,866,178,369,436,744,136,186,343,925,158,869,439,746,916,926,664,466,826,112,542,111,967,298,443,927,917,846,544,299,941,582,446,474,666,754,668,698,672&amp;s=NGDP_RPCH&amp;grp=0&amp;a=#cs4" TargetMode="External"/><Relationship Id="rId95" Type="http://schemas.openxmlformats.org/officeDocument/2006/relationships/hyperlink" Target="http://www.imf.org/external/pubs/ft/weo/2017/02/weodata/weorept.aspx?pr.x=59&amp;pr.y=11&amp;sy=2005&amp;ey=2022&amp;scsm=1&amp;ssd=1&amp;sort=country&amp;ds=.&amp;br=1&amp;c=512,946,914,137,612,546,614,962,311,674,213,676,911,548,193,556,122,678,912,181,313,867,419,682,513,684,316,273,913,868,124,921,339,948,638,943,514,686,218,688,963,518,616,728,223,836,516,558,918,138,748,196,618,278,624,692,522,694,622,142,156,449,626,564,628,565,228,283,924,853,233,288,632,293,636,566,634,964,238,182,662,359,960,453,423,968,935,922,128,714,611,862,321,135,243,716,248,456,469,722,253,942,642,718,643,724,939,576,644,936,819,961,172,813,132,726,646,199,648,733,915,184,134,524,652,361,174,362,328,364,258,732,656,366,654,734,336,144,263,146,268,463,532,528,944,923,176,738,534,578,536,537,429,742,433,866,178,369,436,744,136,186,343,925,158,869,439,746,916,926,664,466,826,112,542,111,967,298,443,927,917,846,544,299,941,582,446,474,666,754,668,698,672&amp;s=NGDP_RPCH&amp;grp=0&amp;a=#cs94" TargetMode="External"/><Relationship Id="rId160" Type="http://schemas.openxmlformats.org/officeDocument/2006/relationships/hyperlink" Target="http://www.imf.org/external/pubs/ft/weo/2017/02/weodata/weorept.aspx?pr.x=59&amp;pr.y=11&amp;sy=2005&amp;ey=2022&amp;scsm=1&amp;ssd=1&amp;sort=country&amp;ds=.&amp;br=1&amp;c=512,946,914,137,612,546,614,962,311,674,213,676,911,548,193,556,122,678,912,181,313,867,419,682,513,684,316,273,913,868,124,921,339,948,638,943,514,686,218,688,963,518,616,728,223,836,516,558,918,138,748,196,618,278,624,692,522,694,622,142,156,449,626,564,628,565,228,283,924,853,233,288,632,293,636,566,634,964,238,182,662,359,960,453,423,968,935,922,128,714,611,862,321,135,243,716,248,456,469,722,253,942,642,718,643,724,939,576,644,936,819,961,172,813,132,726,646,199,648,733,915,184,134,524,652,361,174,362,328,364,258,732,656,366,654,734,336,144,263,146,268,463,532,528,944,923,176,738,534,578,536,537,429,742,433,866,178,369,436,744,136,186,343,925,158,869,439,746,916,926,664,466,826,112,542,111,967,298,443,927,917,846,544,299,941,582,446,474,666,754,668,698,672&amp;s=NGDP_RPCH&amp;grp=0&amp;a=#cs159" TargetMode="External"/><Relationship Id="rId181" Type="http://schemas.openxmlformats.org/officeDocument/2006/relationships/hyperlink" Target="http://www.imf.org/external/pubs/ft/weo/2017/02/weodata/weorept.aspx?pr.x=59&amp;pr.y=11&amp;sy=2005&amp;ey=2022&amp;scsm=1&amp;ssd=1&amp;sort=country&amp;ds=.&amp;br=1&amp;c=512,946,914,137,612,546,614,962,311,674,213,676,911,548,193,556,122,678,912,181,313,867,419,682,513,684,316,273,913,868,124,921,339,948,638,943,514,686,218,688,963,518,616,728,223,836,516,558,918,138,748,196,618,278,624,692,522,694,622,142,156,449,626,564,628,565,228,283,924,853,233,288,632,293,636,566,634,964,238,182,662,359,960,453,423,968,935,922,128,714,611,862,321,135,243,716,248,456,469,722,253,942,642,718,643,724,939,576,644,936,819,961,172,813,132,726,646,199,648,733,915,184,134,524,652,361,174,362,328,364,258,732,656,366,654,734,336,144,263,146,268,463,532,528,944,923,176,738,534,578,536,537,429,742,433,866,178,369,436,744,136,186,343,925,158,869,439,746,916,926,664,466,826,112,542,111,967,298,443,927,917,846,544,299,941,582,446,474,666,754,668,698,672&amp;s=NGDP_RPCH&amp;grp=0&amp;a=#cs180" TargetMode="External"/><Relationship Id="rId22" Type="http://schemas.openxmlformats.org/officeDocument/2006/relationships/hyperlink" Target="http://www.imf.org/external/pubs/ft/weo/2017/02/weodata/weorept.aspx?pr.x=59&amp;pr.y=11&amp;sy=2005&amp;ey=2022&amp;scsm=1&amp;ssd=1&amp;sort=country&amp;ds=.&amp;br=1&amp;c=512,946,914,137,612,546,614,962,311,674,213,676,911,548,193,556,122,678,912,181,313,867,419,682,513,684,316,273,913,868,124,921,339,948,638,943,514,686,218,688,963,518,616,728,223,836,516,558,918,138,748,196,618,278,624,692,522,694,622,142,156,449,626,564,628,565,228,283,924,853,233,288,632,293,636,566,634,964,238,182,662,359,960,453,423,968,935,922,128,714,611,862,321,135,243,716,248,456,469,722,253,942,642,718,643,724,939,576,644,936,819,961,172,813,132,726,646,199,648,733,915,184,134,524,652,361,174,362,328,364,258,732,656,366,654,734,336,144,263,146,268,463,532,528,944,923,176,738,534,578,536,537,429,742,433,866,178,369,436,744,136,186,343,925,158,869,439,746,916,926,664,466,826,112,542,111,967,298,443,927,917,846,544,299,941,582,446,474,666,754,668,698,672&amp;s=NGDP_RPCH&amp;grp=0&amp;a=#cs21" TargetMode="External"/><Relationship Id="rId43" Type="http://schemas.openxmlformats.org/officeDocument/2006/relationships/hyperlink" Target="http://www.imf.org/external/pubs/ft/weo/2017/02/weodata/weorept.aspx?pr.x=59&amp;pr.y=11&amp;sy=2005&amp;ey=2022&amp;scsm=1&amp;ssd=1&amp;sort=country&amp;ds=.&amp;br=1&amp;c=512,946,914,137,612,546,614,962,311,674,213,676,911,548,193,556,122,678,912,181,313,867,419,682,513,684,316,273,913,868,124,921,339,948,638,943,514,686,218,688,963,518,616,728,223,836,516,558,918,138,748,196,618,278,624,692,522,694,622,142,156,449,626,564,628,565,228,283,924,853,233,288,632,293,636,566,634,964,238,182,662,359,960,453,423,968,935,922,128,714,611,862,321,135,243,716,248,456,469,722,253,942,642,718,643,724,939,576,644,936,819,961,172,813,132,726,646,199,648,733,915,184,134,524,652,361,174,362,328,364,258,732,656,366,654,734,336,144,263,146,268,463,532,528,944,923,176,738,534,578,536,537,429,742,433,866,178,369,436,744,136,186,343,925,158,869,439,746,916,926,664,466,826,112,542,111,967,298,443,927,917,846,544,299,941,582,446,474,666,754,668,698,672&amp;s=NGDP_RPCH&amp;grp=0&amp;a=#cs42" TargetMode="External"/><Relationship Id="rId64" Type="http://schemas.openxmlformats.org/officeDocument/2006/relationships/hyperlink" Target="http://www.imf.org/external/pubs/ft/weo/2017/02/weodata/weorept.aspx?pr.x=59&amp;pr.y=11&amp;sy=2005&amp;ey=2022&amp;scsm=1&amp;ssd=1&amp;sort=country&amp;ds=.&amp;br=1&amp;c=512,946,914,137,612,546,614,962,311,674,213,676,911,548,193,556,122,678,912,181,313,867,419,682,513,684,316,273,913,868,124,921,339,948,638,943,514,686,218,688,963,518,616,728,223,836,516,558,918,138,748,196,618,278,624,692,522,694,622,142,156,449,626,564,628,565,228,283,924,853,233,288,632,293,636,566,634,964,238,182,662,359,960,453,423,968,935,922,128,714,611,862,321,135,243,716,248,456,469,722,253,942,642,718,643,724,939,576,644,936,819,961,172,813,132,726,646,199,648,733,915,184,134,524,652,361,174,362,328,364,258,732,656,366,654,734,336,144,263,146,268,463,532,528,944,923,176,738,534,578,536,537,429,742,433,866,178,369,436,744,136,186,343,925,158,869,439,746,916,926,664,466,826,112,542,111,967,298,443,927,917,846,544,299,941,582,446,474,666,754,668,698,672&amp;s=NGDP_RPCH&amp;grp=0&amp;a=#cs63" TargetMode="External"/><Relationship Id="rId118" Type="http://schemas.openxmlformats.org/officeDocument/2006/relationships/hyperlink" Target="http://www.imf.org/external/pubs/ft/weo/2017/02/weodata/weorept.aspx?pr.x=59&amp;pr.y=11&amp;sy=2005&amp;ey=2022&amp;scsm=1&amp;ssd=1&amp;sort=country&amp;ds=.&amp;br=1&amp;c=512,946,914,137,612,546,614,962,311,674,213,676,911,548,193,556,122,678,912,181,313,867,419,682,513,684,316,273,913,868,124,921,339,948,638,943,514,686,218,688,963,518,616,728,223,836,516,558,918,138,748,196,618,278,624,692,522,694,622,142,156,449,626,564,628,565,228,283,924,853,233,288,632,293,636,566,634,964,238,182,662,359,960,453,423,968,935,922,128,714,611,862,321,135,243,716,248,456,469,722,253,942,642,718,643,724,939,576,644,936,819,961,172,813,132,726,646,199,648,733,915,184,134,524,652,361,174,362,328,364,258,732,656,366,654,734,336,144,263,146,268,463,532,528,944,923,176,738,534,578,536,537,429,742,433,866,178,369,436,744,136,186,343,925,158,869,439,746,916,926,664,466,826,112,542,111,967,298,443,927,917,846,544,299,941,582,446,474,666,754,668,698,672&amp;s=NGDP_RPCH&amp;grp=0&amp;a=#cs117" TargetMode="External"/><Relationship Id="rId139" Type="http://schemas.openxmlformats.org/officeDocument/2006/relationships/hyperlink" Target="http://www.imf.org/external/pubs/ft/weo/2017/02/weodata/weorept.aspx?pr.x=59&amp;pr.y=11&amp;sy=2005&amp;ey=2022&amp;scsm=1&amp;ssd=1&amp;sort=country&amp;ds=.&amp;br=1&amp;c=512,946,914,137,612,546,614,962,311,674,213,676,911,548,193,556,122,678,912,181,313,867,419,682,513,684,316,273,913,868,124,921,339,948,638,943,514,686,218,688,963,518,616,728,223,836,516,558,918,138,748,196,618,278,624,692,522,694,622,142,156,449,626,564,628,565,228,283,924,853,233,288,632,293,636,566,634,964,238,182,662,359,960,453,423,968,935,922,128,714,611,862,321,135,243,716,248,456,469,722,253,942,642,718,643,724,939,576,644,936,819,961,172,813,132,726,646,199,648,733,915,184,134,524,652,361,174,362,328,364,258,732,656,366,654,734,336,144,263,146,268,463,532,528,944,923,176,738,534,578,536,537,429,742,433,866,178,369,436,744,136,186,343,925,158,869,439,746,916,926,664,466,826,112,542,111,967,298,443,927,917,846,544,299,941,582,446,474,666,754,668,698,672&amp;s=NGDP_RPCH&amp;grp=0&amp;a=#cs138" TargetMode="External"/><Relationship Id="rId85" Type="http://schemas.openxmlformats.org/officeDocument/2006/relationships/hyperlink" Target="http://www.imf.org/external/pubs/ft/weo/2017/02/weodata/weorept.aspx?pr.x=59&amp;pr.y=11&amp;sy=2005&amp;ey=2022&amp;scsm=1&amp;ssd=1&amp;sort=country&amp;ds=.&amp;br=1&amp;c=512,946,914,137,612,546,614,962,311,674,213,676,911,548,193,556,122,678,912,181,313,867,419,682,513,684,316,273,913,868,124,921,339,948,638,943,514,686,218,688,963,518,616,728,223,836,516,558,918,138,748,196,618,278,624,692,522,694,622,142,156,449,626,564,628,565,228,283,924,853,233,288,632,293,636,566,634,964,238,182,662,359,960,453,423,968,935,922,128,714,611,862,321,135,243,716,248,456,469,722,253,942,642,718,643,724,939,576,644,936,819,961,172,813,132,726,646,199,648,733,915,184,134,524,652,361,174,362,328,364,258,732,656,366,654,734,336,144,263,146,268,463,532,528,944,923,176,738,534,578,536,537,429,742,433,866,178,369,436,744,136,186,343,925,158,869,439,746,916,926,664,466,826,112,542,111,967,298,443,927,917,846,544,299,941,582,446,474,666,754,668,698,672&amp;s=NGDP_RPCH&amp;grp=0&amp;a=#cs84" TargetMode="External"/><Relationship Id="rId150" Type="http://schemas.openxmlformats.org/officeDocument/2006/relationships/hyperlink" Target="http://www.imf.org/external/pubs/ft/weo/2017/02/weodata/weorept.aspx?pr.x=59&amp;pr.y=11&amp;sy=2005&amp;ey=2022&amp;scsm=1&amp;ssd=1&amp;sort=country&amp;ds=.&amp;br=1&amp;c=512,946,914,137,612,546,614,962,311,674,213,676,911,548,193,556,122,678,912,181,313,867,419,682,513,684,316,273,913,868,124,921,339,948,638,943,514,686,218,688,963,518,616,728,223,836,516,558,918,138,748,196,618,278,624,692,522,694,622,142,156,449,626,564,628,565,228,283,924,853,233,288,632,293,636,566,634,964,238,182,662,359,960,453,423,968,935,922,128,714,611,862,321,135,243,716,248,456,469,722,253,942,642,718,643,724,939,576,644,936,819,961,172,813,132,726,646,199,648,733,915,184,134,524,652,361,174,362,328,364,258,732,656,366,654,734,336,144,263,146,268,463,532,528,944,923,176,738,534,578,536,537,429,742,433,866,178,369,436,744,136,186,343,925,158,869,439,746,916,926,664,466,826,112,542,111,967,298,443,927,917,846,544,299,941,582,446,474,666,754,668,698,672&amp;s=NGDP_RPCH&amp;grp=0&amp;a=#cs149" TargetMode="External"/><Relationship Id="rId171" Type="http://schemas.openxmlformats.org/officeDocument/2006/relationships/hyperlink" Target="http://www.imf.org/external/pubs/ft/weo/2017/02/weodata/weorept.aspx?pr.x=59&amp;pr.y=11&amp;sy=2005&amp;ey=2022&amp;scsm=1&amp;ssd=1&amp;sort=country&amp;ds=.&amp;br=1&amp;c=512,946,914,137,612,546,614,962,311,674,213,676,911,548,193,556,122,678,912,181,313,867,419,682,513,684,316,273,913,868,124,921,339,948,638,943,514,686,218,688,963,518,616,728,223,836,516,558,918,138,748,196,618,278,624,692,522,694,622,142,156,449,626,564,628,565,228,283,924,853,233,288,632,293,636,566,634,964,238,182,662,359,960,453,423,968,935,922,128,714,611,862,321,135,243,716,248,456,469,722,253,942,642,718,643,724,939,576,644,936,819,961,172,813,132,726,646,199,648,733,915,184,134,524,652,361,174,362,328,364,258,732,656,366,654,734,336,144,263,146,268,463,532,528,944,923,176,738,534,578,536,537,429,742,433,866,178,369,436,744,136,186,343,925,158,869,439,746,916,926,664,466,826,112,542,111,967,298,443,927,917,846,544,299,941,582,446,474,666,754,668,698,672&amp;s=NGDP_RPCH&amp;grp=0&amp;a=#cs170" TargetMode="External"/><Relationship Id="rId192" Type="http://schemas.openxmlformats.org/officeDocument/2006/relationships/hyperlink" Target="http://www.imf.org/external/pubs/ft/weo/2017/02/weodata/weorept.aspx?pr.x=59&amp;pr.y=11&amp;sy=2005&amp;ey=2022&amp;scsm=1&amp;ssd=1&amp;sort=country&amp;ds=.&amp;br=1&amp;c=512,946,914,137,612,546,614,962,311,674,213,676,911,548,193,556,122,678,912,181,313,867,419,682,513,684,316,273,913,868,124,921,339,948,638,943,514,686,218,688,963,518,616,728,223,836,516,558,918,138,748,196,618,278,624,692,522,694,622,142,156,449,626,564,628,565,228,283,924,853,233,288,632,293,636,566,634,964,238,182,662,359,960,453,423,968,935,922,128,714,611,862,321,135,243,716,248,456,469,722,253,942,642,718,643,724,939,576,644,936,819,961,172,813,132,726,646,199,648,733,915,184,134,524,652,361,174,362,328,364,258,732,656,366,654,734,336,144,263,146,268,463,532,528,944,923,176,738,534,578,536,537,429,742,433,866,178,369,436,744,136,186,343,925,158,869,439,746,916,926,664,466,826,112,542,111,967,298,443,927,917,846,544,299,941,582,446,474,666,754,668,698,672&amp;s=NGDP_RPCH&amp;grp=0&amp;a=#cs191" TargetMode="External"/><Relationship Id="rId12" Type="http://schemas.openxmlformats.org/officeDocument/2006/relationships/hyperlink" Target="http://www.imf.org/external/pubs/ft/weo/2017/02/weodata/weorept.aspx?pr.x=59&amp;pr.y=11&amp;sy=2005&amp;ey=2022&amp;scsm=1&amp;ssd=1&amp;sort=country&amp;ds=.&amp;br=1&amp;c=512,946,914,137,612,546,614,962,311,674,213,676,911,548,193,556,122,678,912,181,313,867,419,682,513,684,316,273,913,868,124,921,339,948,638,943,514,686,218,688,963,518,616,728,223,836,516,558,918,138,748,196,618,278,624,692,522,694,622,142,156,449,626,564,628,565,228,283,924,853,233,288,632,293,636,566,634,964,238,182,662,359,960,453,423,968,935,922,128,714,611,862,321,135,243,716,248,456,469,722,253,942,642,718,643,724,939,576,644,936,819,961,172,813,132,726,646,199,648,733,915,184,134,524,652,361,174,362,328,364,258,732,656,366,654,734,336,144,263,146,268,463,532,528,944,923,176,738,534,578,536,537,429,742,433,866,178,369,436,744,136,186,343,925,158,869,439,746,916,926,664,466,826,112,542,111,967,298,443,927,917,846,544,299,941,582,446,474,666,754,668,698,672&amp;s=NGDP_RPCH&amp;grp=0&amp;a=#cs11" TargetMode="External"/><Relationship Id="rId33" Type="http://schemas.openxmlformats.org/officeDocument/2006/relationships/hyperlink" Target="http://www.imf.org/external/pubs/ft/weo/2017/02/weodata/weorept.aspx?pr.x=59&amp;pr.y=11&amp;sy=2005&amp;ey=2022&amp;scsm=1&amp;ssd=1&amp;sort=country&amp;ds=.&amp;br=1&amp;c=512,946,914,137,612,546,614,962,311,674,213,676,911,548,193,556,122,678,912,181,313,867,419,682,513,684,316,273,913,868,124,921,339,948,638,943,514,686,218,688,963,518,616,728,223,836,516,558,918,138,748,196,618,278,624,692,522,694,622,142,156,449,626,564,628,565,228,283,924,853,233,288,632,293,636,566,634,964,238,182,662,359,960,453,423,968,935,922,128,714,611,862,321,135,243,716,248,456,469,722,253,942,642,718,643,724,939,576,644,936,819,961,172,813,132,726,646,199,648,733,915,184,134,524,652,361,174,362,328,364,258,732,656,366,654,734,336,144,263,146,268,463,532,528,944,923,176,738,534,578,536,537,429,742,433,866,178,369,436,744,136,186,343,925,158,869,439,746,916,926,664,466,826,112,542,111,967,298,443,927,917,846,544,299,941,582,446,474,666,754,668,698,672&amp;s=NGDP_RPCH&amp;grp=0&amp;a=#cs32" TargetMode="External"/><Relationship Id="rId108" Type="http://schemas.openxmlformats.org/officeDocument/2006/relationships/hyperlink" Target="http://www.imf.org/external/pubs/ft/weo/2017/02/weodata/weorept.aspx?pr.x=59&amp;pr.y=11&amp;sy=2005&amp;ey=2022&amp;scsm=1&amp;ssd=1&amp;sort=country&amp;ds=.&amp;br=1&amp;c=512,946,914,137,612,546,614,962,311,674,213,676,911,548,193,556,122,678,912,181,313,867,419,682,513,684,316,273,913,868,124,921,339,948,638,943,514,686,218,688,963,518,616,728,223,836,516,558,918,138,748,196,618,278,624,692,522,694,622,142,156,449,626,564,628,565,228,283,924,853,233,288,632,293,636,566,634,964,238,182,662,359,960,453,423,968,935,922,128,714,611,862,321,135,243,716,248,456,469,722,253,942,642,718,643,724,939,576,644,936,819,961,172,813,132,726,646,199,648,733,915,184,134,524,652,361,174,362,328,364,258,732,656,366,654,734,336,144,263,146,268,463,532,528,944,923,176,738,534,578,536,537,429,742,433,866,178,369,436,744,136,186,343,925,158,869,439,746,916,926,664,466,826,112,542,111,967,298,443,927,917,846,544,299,941,582,446,474,666,754,668,698,672&amp;s=NGDP_RPCH&amp;grp=0&amp;a=#cs107" TargetMode="External"/><Relationship Id="rId129" Type="http://schemas.openxmlformats.org/officeDocument/2006/relationships/hyperlink" Target="http://www.imf.org/external/pubs/ft/weo/2017/02/weodata/weorept.aspx?pr.x=59&amp;pr.y=11&amp;sy=2005&amp;ey=2022&amp;scsm=1&amp;ssd=1&amp;sort=country&amp;ds=.&amp;br=1&amp;c=512,946,914,137,612,546,614,962,311,674,213,676,911,548,193,556,122,678,912,181,313,867,419,682,513,684,316,273,913,868,124,921,339,948,638,943,514,686,218,688,963,518,616,728,223,836,516,558,918,138,748,196,618,278,624,692,522,694,622,142,156,449,626,564,628,565,228,283,924,853,233,288,632,293,636,566,634,964,238,182,662,359,960,453,423,968,935,922,128,714,611,862,321,135,243,716,248,456,469,722,253,942,642,718,643,724,939,576,644,936,819,961,172,813,132,726,646,199,648,733,915,184,134,524,652,361,174,362,328,364,258,732,656,366,654,734,336,144,263,146,268,463,532,528,944,923,176,738,534,578,536,537,429,742,433,866,178,369,436,744,136,186,343,925,158,869,439,746,916,926,664,466,826,112,542,111,967,298,443,927,917,846,544,299,941,582,446,474,666,754,668,698,672&amp;s=NGDP_RPCH&amp;grp=0&amp;a=#cs128" TargetMode="External"/><Relationship Id="rId54" Type="http://schemas.openxmlformats.org/officeDocument/2006/relationships/hyperlink" Target="http://www.imf.org/external/pubs/ft/weo/2017/02/weodata/weorept.aspx?pr.x=59&amp;pr.y=11&amp;sy=2005&amp;ey=2022&amp;scsm=1&amp;ssd=1&amp;sort=country&amp;ds=.&amp;br=1&amp;c=512,946,914,137,612,546,614,962,311,674,213,676,911,548,193,556,122,678,912,181,313,867,419,682,513,684,316,273,913,868,124,921,339,948,638,943,514,686,218,688,963,518,616,728,223,836,516,558,918,138,748,196,618,278,624,692,522,694,622,142,156,449,626,564,628,565,228,283,924,853,233,288,632,293,636,566,634,964,238,182,662,359,960,453,423,968,935,922,128,714,611,862,321,135,243,716,248,456,469,722,253,942,642,718,643,724,939,576,644,936,819,961,172,813,132,726,646,199,648,733,915,184,134,524,652,361,174,362,328,364,258,732,656,366,654,734,336,144,263,146,268,463,532,528,944,923,176,738,534,578,536,537,429,742,433,866,178,369,436,744,136,186,343,925,158,869,439,746,916,926,664,466,826,112,542,111,967,298,443,927,917,846,544,299,941,582,446,474,666,754,668,698,672&amp;s=NGDP_RPCH&amp;grp=0&amp;a=#cs53" TargetMode="External"/><Relationship Id="rId75" Type="http://schemas.openxmlformats.org/officeDocument/2006/relationships/hyperlink" Target="http://www.imf.org/external/pubs/ft/weo/2017/02/weodata/weorept.aspx?pr.x=59&amp;pr.y=11&amp;sy=2005&amp;ey=2022&amp;scsm=1&amp;ssd=1&amp;sort=country&amp;ds=.&amp;br=1&amp;c=512,946,914,137,612,546,614,962,311,674,213,676,911,548,193,556,122,678,912,181,313,867,419,682,513,684,316,273,913,868,124,921,339,948,638,943,514,686,218,688,963,518,616,728,223,836,516,558,918,138,748,196,618,278,624,692,522,694,622,142,156,449,626,564,628,565,228,283,924,853,233,288,632,293,636,566,634,964,238,182,662,359,960,453,423,968,935,922,128,714,611,862,321,135,243,716,248,456,469,722,253,942,642,718,643,724,939,576,644,936,819,961,172,813,132,726,646,199,648,733,915,184,134,524,652,361,174,362,328,364,258,732,656,366,654,734,336,144,263,146,268,463,532,528,944,923,176,738,534,578,536,537,429,742,433,866,178,369,436,744,136,186,343,925,158,869,439,746,916,926,664,466,826,112,542,111,967,298,443,927,917,846,544,299,941,582,446,474,666,754,668,698,672&amp;s=NGDP_RPCH&amp;grp=0&amp;a=#cs74" TargetMode="External"/><Relationship Id="rId96" Type="http://schemas.openxmlformats.org/officeDocument/2006/relationships/hyperlink" Target="http://www.imf.org/external/pubs/ft/weo/2017/02/weodata/weorept.aspx?pr.x=59&amp;pr.y=11&amp;sy=2005&amp;ey=2022&amp;scsm=1&amp;ssd=1&amp;sort=country&amp;ds=.&amp;br=1&amp;c=512,946,914,137,612,546,614,962,311,674,213,676,911,548,193,556,122,678,912,181,313,867,419,682,513,684,316,273,913,868,124,921,339,948,638,943,514,686,218,688,963,518,616,728,223,836,516,558,918,138,748,196,618,278,624,692,522,694,622,142,156,449,626,564,628,565,228,283,924,853,233,288,632,293,636,566,634,964,238,182,662,359,960,453,423,968,935,922,128,714,611,862,321,135,243,716,248,456,469,722,253,942,642,718,643,724,939,576,644,936,819,961,172,813,132,726,646,199,648,733,915,184,134,524,652,361,174,362,328,364,258,732,656,366,654,734,336,144,263,146,268,463,532,528,944,923,176,738,534,578,536,537,429,742,433,866,178,369,436,744,136,186,343,925,158,869,439,746,916,926,664,466,826,112,542,111,967,298,443,927,917,846,544,299,941,582,446,474,666,754,668,698,672&amp;s=NGDP_RPCH&amp;grp=0&amp;a=#cs95" TargetMode="External"/><Relationship Id="rId140" Type="http://schemas.openxmlformats.org/officeDocument/2006/relationships/hyperlink" Target="http://www.imf.org/external/pubs/ft/weo/2017/02/weodata/weorept.aspx?pr.x=59&amp;pr.y=11&amp;sy=2005&amp;ey=2022&amp;scsm=1&amp;ssd=1&amp;sort=country&amp;ds=.&amp;br=1&amp;c=512,946,914,137,612,546,614,962,311,674,213,676,911,548,193,556,122,678,912,181,313,867,419,682,513,684,316,273,913,868,124,921,339,948,638,943,514,686,218,688,963,518,616,728,223,836,516,558,918,138,748,196,618,278,624,692,522,694,622,142,156,449,626,564,628,565,228,283,924,853,233,288,632,293,636,566,634,964,238,182,662,359,960,453,423,968,935,922,128,714,611,862,321,135,243,716,248,456,469,722,253,942,642,718,643,724,939,576,644,936,819,961,172,813,132,726,646,199,648,733,915,184,134,524,652,361,174,362,328,364,258,732,656,366,654,734,336,144,263,146,268,463,532,528,944,923,176,738,534,578,536,537,429,742,433,866,178,369,436,744,136,186,343,925,158,869,439,746,916,926,664,466,826,112,542,111,967,298,443,927,917,846,544,299,941,582,446,474,666,754,668,698,672&amp;s=NGDP_RPCH&amp;grp=0&amp;a=#cs139" TargetMode="External"/><Relationship Id="rId161" Type="http://schemas.openxmlformats.org/officeDocument/2006/relationships/hyperlink" Target="http://www.imf.org/external/pubs/ft/weo/2017/02/weodata/weorept.aspx?pr.x=59&amp;pr.y=11&amp;sy=2005&amp;ey=2022&amp;scsm=1&amp;ssd=1&amp;sort=country&amp;ds=.&amp;br=1&amp;c=512,946,914,137,612,546,614,962,311,674,213,676,911,548,193,556,122,678,912,181,313,867,419,682,513,684,316,273,913,868,124,921,339,948,638,943,514,686,218,688,963,518,616,728,223,836,516,558,918,138,748,196,618,278,624,692,522,694,622,142,156,449,626,564,628,565,228,283,924,853,233,288,632,293,636,566,634,964,238,182,662,359,960,453,423,968,935,922,128,714,611,862,321,135,243,716,248,456,469,722,253,942,642,718,643,724,939,576,644,936,819,961,172,813,132,726,646,199,648,733,915,184,134,524,652,361,174,362,328,364,258,732,656,366,654,734,336,144,263,146,268,463,532,528,944,923,176,738,534,578,536,537,429,742,433,866,178,369,436,744,136,186,343,925,158,869,439,746,916,926,664,466,826,112,542,111,967,298,443,927,917,846,544,299,941,582,446,474,666,754,668,698,672&amp;s=NGDP_RPCH&amp;grp=0&amp;a=#cs160" TargetMode="External"/><Relationship Id="rId182" Type="http://schemas.openxmlformats.org/officeDocument/2006/relationships/hyperlink" Target="http://www.imf.org/external/pubs/ft/weo/2017/02/weodata/weorept.aspx?pr.x=59&amp;pr.y=11&amp;sy=2005&amp;ey=2022&amp;scsm=1&amp;ssd=1&amp;sort=country&amp;ds=.&amp;br=1&amp;c=512,946,914,137,612,546,614,962,311,674,213,676,911,548,193,556,122,678,912,181,313,867,419,682,513,684,316,273,913,868,124,921,339,948,638,943,514,686,218,688,963,518,616,728,223,836,516,558,918,138,748,196,618,278,624,692,522,694,622,142,156,449,626,564,628,565,228,283,924,853,233,288,632,293,636,566,634,964,238,182,662,359,960,453,423,968,935,922,128,714,611,862,321,135,243,716,248,456,469,722,253,942,642,718,643,724,939,576,644,936,819,961,172,813,132,726,646,199,648,733,915,184,134,524,652,361,174,362,328,364,258,732,656,366,654,734,336,144,263,146,268,463,532,528,944,923,176,738,534,578,536,537,429,742,433,866,178,369,436,744,136,186,343,925,158,869,439,746,916,926,664,466,826,112,542,111,967,298,443,927,917,846,544,299,941,582,446,474,666,754,668,698,672&amp;s=NGDP_RPCH&amp;grp=0&amp;a=#cs181" TargetMode="External"/><Relationship Id="rId6" Type="http://schemas.openxmlformats.org/officeDocument/2006/relationships/hyperlink" Target="http://www.imf.org/external/pubs/ft/weo/2017/02/weodata/weorept.aspx?pr.x=59&amp;pr.y=11&amp;sy=2005&amp;ey=2022&amp;scsm=1&amp;ssd=1&amp;sort=country&amp;ds=.&amp;br=1&amp;c=512,946,914,137,612,546,614,962,311,674,213,676,911,548,193,556,122,678,912,181,313,867,419,682,513,684,316,273,913,868,124,921,339,948,638,943,514,686,218,688,963,518,616,728,223,836,516,558,918,138,748,196,618,278,624,692,522,694,622,142,156,449,626,564,628,565,228,283,924,853,233,288,632,293,636,566,634,964,238,182,662,359,960,453,423,968,935,922,128,714,611,862,321,135,243,716,248,456,469,722,253,942,642,718,643,724,939,576,644,936,819,961,172,813,132,726,646,199,648,733,915,184,134,524,652,361,174,362,328,364,258,732,656,366,654,734,336,144,263,146,268,463,532,528,944,923,176,738,534,578,536,537,429,742,433,866,178,369,436,744,136,186,343,925,158,869,439,746,916,926,664,466,826,112,542,111,967,298,443,927,917,846,544,299,941,582,446,474,666,754,668,698,672&amp;s=NGDP_RPCH&amp;grp=0&amp;a=#cs5" TargetMode="External"/><Relationship Id="rId23" Type="http://schemas.openxmlformats.org/officeDocument/2006/relationships/hyperlink" Target="http://www.imf.org/external/pubs/ft/weo/2017/02/weodata/weorept.aspx?pr.x=59&amp;pr.y=11&amp;sy=2005&amp;ey=2022&amp;scsm=1&amp;ssd=1&amp;sort=country&amp;ds=.&amp;br=1&amp;c=512,946,914,137,612,546,614,962,311,674,213,676,911,548,193,556,122,678,912,181,313,867,419,682,513,684,316,273,913,868,124,921,339,948,638,943,514,686,218,688,963,518,616,728,223,836,516,558,918,138,748,196,618,278,624,692,522,694,622,142,156,449,626,564,628,565,228,283,924,853,233,288,632,293,636,566,634,964,238,182,662,359,960,453,423,968,935,922,128,714,611,862,321,135,243,716,248,456,469,722,253,942,642,718,643,724,939,576,644,936,819,961,172,813,132,726,646,199,648,733,915,184,134,524,652,361,174,362,328,364,258,732,656,366,654,734,336,144,263,146,268,463,532,528,944,923,176,738,534,578,536,537,429,742,433,866,178,369,436,744,136,186,343,925,158,869,439,746,916,926,664,466,826,112,542,111,967,298,443,927,917,846,544,299,941,582,446,474,666,754,668,698,672&amp;s=NGDP_RPCH&amp;grp=0&amp;a=#cs22" TargetMode="External"/><Relationship Id="rId119" Type="http://schemas.openxmlformats.org/officeDocument/2006/relationships/hyperlink" Target="http://www.imf.org/external/pubs/ft/weo/2017/02/weodata/weorept.aspx?pr.x=59&amp;pr.y=11&amp;sy=2005&amp;ey=2022&amp;scsm=1&amp;ssd=1&amp;sort=country&amp;ds=.&amp;br=1&amp;c=512,946,914,137,612,546,614,962,311,674,213,676,911,548,193,556,122,678,912,181,313,867,419,682,513,684,316,273,913,868,124,921,339,948,638,943,514,686,218,688,963,518,616,728,223,836,516,558,918,138,748,196,618,278,624,692,522,694,622,142,156,449,626,564,628,565,228,283,924,853,233,288,632,293,636,566,634,964,238,182,662,359,960,453,423,968,935,922,128,714,611,862,321,135,243,716,248,456,469,722,253,942,642,718,643,724,939,576,644,936,819,961,172,813,132,726,646,199,648,733,915,184,134,524,652,361,174,362,328,364,258,732,656,366,654,734,336,144,263,146,268,463,532,528,944,923,176,738,534,578,536,537,429,742,433,866,178,369,436,744,136,186,343,925,158,869,439,746,916,926,664,466,826,112,542,111,967,298,443,927,917,846,544,299,941,582,446,474,666,754,668,698,672&amp;s=NGDP_RPCH&amp;grp=0&amp;a=#cs118" TargetMode="External"/><Relationship Id="rId44" Type="http://schemas.openxmlformats.org/officeDocument/2006/relationships/hyperlink" Target="http://www.imf.org/external/pubs/ft/weo/2017/02/weodata/weorept.aspx?pr.x=59&amp;pr.y=11&amp;sy=2005&amp;ey=2022&amp;scsm=1&amp;ssd=1&amp;sort=country&amp;ds=.&amp;br=1&amp;c=512,946,914,137,612,546,614,962,311,674,213,676,911,548,193,556,122,678,912,181,313,867,419,682,513,684,316,273,913,868,124,921,339,948,638,943,514,686,218,688,963,518,616,728,223,836,516,558,918,138,748,196,618,278,624,692,522,694,622,142,156,449,626,564,628,565,228,283,924,853,233,288,632,293,636,566,634,964,238,182,662,359,960,453,423,968,935,922,128,714,611,862,321,135,243,716,248,456,469,722,253,942,642,718,643,724,939,576,644,936,819,961,172,813,132,726,646,199,648,733,915,184,134,524,652,361,174,362,328,364,258,732,656,366,654,734,336,144,263,146,268,463,532,528,944,923,176,738,534,578,536,537,429,742,433,866,178,369,436,744,136,186,343,925,158,869,439,746,916,926,664,466,826,112,542,111,967,298,443,927,917,846,544,299,941,582,446,474,666,754,668,698,672&amp;s=NGDP_RPCH&amp;grp=0&amp;a=#cs43" TargetMode="External"/><Relationship Id="rId65" Type="http://schemas.openxmlformats.org/officeDocument/2006/relationships/hyperlink" Target="http://www.imf.org/external/pubs/ft/weo/2017/02/weodata/weorept.aspx?pr.x=59&amp;pr.y=11&amp;sy=2005&amp;ey=2022&amp;scsm=1&amp;ssd=1&amp;sort=country&amp;ds=.&amp;br=1&amp;c=512,946,914,137,612,546,614,962,311,674,213,676,911,548,193,556,122,678,912,181,313,867,419,682,513,684,316,273,913,868,124,921,339,948,638,943,514,686,218,688,963,518,616,728,223,836,516,558,918,138,748,196,618,278,624,692,522,694,622,142,156,449,626,564,628,565,228,283,924,853,233,288,632,293,636,566,634,964,238,182,662,359,960,453,423,968,935,922,128,714,611,862,321,135,243,716,248,456,469,722,253,942,642,718,643,724,939,576,644,936,819,961,172,813,132,726,646,199,648,733,915,184,134,524,652,361,174,362,328,364,258,732,656,366,654,734,336,144,263,146,268,463,532,528,944,923,176,738,534,578,536,537,429,742,433,866,178,369,436,744,136,186,343,925,158,869,439,746,916,926,664,466,826,112,542,111,967,298,443,927,917,846,544,299,941,582,446,474,666,754,668,698,672&amp;s=NGDP_RPCH&amp;grp=0&amp;a=#cs64" TargetMode="External"/><Relationship Id="rId86" Type="http://schemas.openxmlformats.org/officeDocument/2006/relationships/hyperlink" Target="http://www.imf.org/external/pubs/ft/weo/2017/02/weodata/weorept.aspx?pr.x=59&amp;pr.y=11&amp;sy=2005&amp;ey=2022&amp;scsm=1&amp;ssd=1&amp;sort=country&amp;ds=.&amp;br=1&amp;c=512,946,914,137,612,546,614,962,311,674,213,676,911,548,193,556,122,678,912,181,313,867,419,682,513,684,316,273,913,868,124,921,339,948,638,943,514,686,218,688,963,518,616,728,223,836,516,558,918,138,748,196,618,278,624,692,522,694,622,142,156,449,626,564,628,565,228,283,924,853,233,288,632,293,636,566,634,964,238,182,662,359,960,453,423,968,935,922,128,714,611,862,321,135,243,716,248,456,469,722,253,942,642,718,643,724,939,576,644,936,819,961,172,813,132,726,646,199,648,733,915,184,134,524,652,361,174,362,328,364,258,732,656,366,654,734,336,144,263,146,268,463,532,528,944,923,176,738,534,578,536,537,429,742,433,866,178,369,436,744,136,186,343,925,158,869,439,746,916,926,664,466,826,112,542,111,967,298,443,927,917,846,544,299,941,582,446,474,666,754,668,698,672&amp;s=NGDP_RPCH&amp;grp=0&amp;a=#cs85" TargetMode="External"/><Relationship Id="rId130" Type="http://schemas.openxmlformats.org/officeDocument/2006/relationships/hyperlink" Target="http://www.imf.org/external/pubs/ft/weo/2017/02/weodata/weorept.aspx?pr.x=59&amp;pr.y=11&amp;sy=2005&amp;ey=2022&amp;scsm=1&amp;ssd=1&amp;sort=country&amp;ds=.&amp;br=1&amp;c=512,946,914,137,612,546,614,962,311,674,213,676,911,548,193,556,122,678,912,181,313,867,419,682,513,684,316,273,913,868,124,921,339,948,638,943,514,686,218,688,963,518,616,728,223,836,516,558,918,138,748,196,618,278,624,692,522,694,622,142,156,449,626,564,628,565,228,283,924,853,233,288,632,293,636,566,634,964,238,182,662,359,960,453,423,968,935,922,128,714,611,862,321,135,243,716,248,456,469,722,253,942,642,718,643,724,939,576,644,936,819,961,172,813,132,726,646,199,648,733,915,184,134,524,652,361,174,362,328,364,258,732,656,366,654,734,336,144,263,146,268,463,532,528,944,923,176,738,534,578,536,537,429,742,433,866,178,369,436,744,136,186,343,925,158,869,439,746,916,926,664,466,826,112,542,111,967,298,443,927,917,846,544,299,941,582,446,474,666,754,668,698,672&amp;s=NGDP_RPCH&amp;grp=0&amp;a=#cs129" TargetMode="External"/><Relationship Id="rId151" Type="http://schemas.openxmlformats.org/officeDocument/2006/relationships/hyperlink" Target="http://www.imf.org/external/pubs/ft/weo/2017/02/weodata/weorept.aspx?pr.x=59&amp;pr.y=11&amp;sy=2005&amp;ey=2022&amp;scsm=1&amp;ssd=1&amp;sort=country&amp;ds=.&amp;br=1&amp;c=512,946,914,137,612,546,614,962,311,674,213,676,911,548,193,556,122,678,912,181,313,867,419,682,513,684,316,273,913,868,124,921,339,948,638,943,514,686,218,688,963,518,616,728,223,836,516,558,918,138,748,196,618,278,624,692,522,694,622,142,156,449,626,564,628,565,228,283,924,853,233,288,632,293,636,566,634,964,238,182,662,359,960,453,423,968,935,922,128,714,611,862,321,135,243,716,248,456,469,722,253,942,642,718,643,724,939,576,644,936,819,961,172,813,132,726,646,199,648,733,915,184,134,524,652,361,174,362,328,364,258,732,656,366,654,734,336,144,263,146,268,463,532,528,944,923,176,738,534,578,536,537,429,742,433,866,178,369,436,744,136,186,343,925,158,869,439,746,916,926,664,466,826,112,542,111,967,298,443,927,917,846,544,299,941,582,446,474,666,754,668,698,672&amp;s=NGDP_RPCH&amp;grp=0&amp;a=#cs150" TargetMode="External"/><Relationship Id="rId172" Type="http://schemas.openxmlformats.org/officeDocument/2006/relationships/hyperlink" Target="http://www.imf.org/external/pubs/ft/weo/2017/02/weodata/weorept.aspx?pr.x=59&amp;pr.y=11&amp;sy=2005&amp;ey=2022&amp;scsm=1&amp;ssd=1&amp;sort=country&amp;ds=.&amp;br=1&amp;c=512,946,914,137,612,546,614,962,311,674,213,676,911,548,193,556,122,678,912,181,313,867,419,682,513,684,316,273,913,868,124,921,339,948,638,943,514,686,218,688,963,518,616,728,223,836,516,558,918,138,748,196,618,278,624,692,522,694,622,142,156,449,626,564,628,565,228,283,924,853,233,288,632,293,636,566,634,964,238,182,662,359,960,453,423,968,935,922,128,714,611,862,321,135,243,716,248,456,469,722,253,942,642,718,643,724,939,576,644,936,819,961,172,813,132,726,646,199,648,733,915,184,134,524,652,361,174,362,328,364,258,732,656,366,654,734,336,144,263,146,268,463,532,528,944,923,176,738,534,578,536,537,429,742,433,866,178,369,436,744,136,186,343,925,158,869,439,746,916,926,664,466,826,112,542,111,967,298,443,927,917,846,544,299,941,582,446,474,666,754,668,698,672&amp;s=NGDP_RPCH&amp;grp=0&amp;a=#cs171" TargetMode="External"/><Relationship Id="rId193" Type="http://schemas.openxmlformats.org/officeDocument/2006/relationships/hyperlink" Target="http://www.imf.org/external/pubs/ft/weo/2017/02/weodata/weorept.aspx?pr.x=59&amp;pr.y=11&amp;sy=2005&amp;ey=2022&amp;scsm=1&amp;ssd=1&amp;sort=country&amp;ds=.&amp;br=1&amp;c=512,946,914,137,612,546,614,962,311,674,213,676,911,548,193,556,122,678,912,181,313,867,419,682,513,684,316,273,913,868,124,921,339,948,638,943,514,686,218,688,963,518,616,728,223,836,516,558,918,138,748,196,618,278,624,692,522,694,622,142,156,449,626,564,628,565,228,283,924,853,233,288,632,293,636,566,634,964,238,182,662,359,960,453,423,968,935,922,128,714,611,862,321,135,243,716,248,456,469,722,253,942,642,718,643,724,939,576,644,936,819,961,172,813,132,726,646,199,648,733,915,184,134,524,652,361,174,362,328,364,258,732,656,366,654,734,336,144,263,146,268,463,532,528,944,923,176,738,534,578,536,537,429,742,433,866,178,369,436,744,136,186,343,925,158,869,439,746,916,926,664,466,826,112,542,111,967,298,443,927,917,846,544,299,941,582,446,474,666,754,668,698,672&amp;s=NGDP_RPCH&amp;grp=0&amp;a=#cs192" TargetMode="External"/><Relationship Id="rId13" Type="http://schemas.openxmlformats.org/officeDocument/2006/relationships/hyperlink" Target="http://www.imf.org/external/pubs/ft/weo/2017/02/weodata/weorept.aspx?pr.x=59&amp;pr.y=11&amp;sy=2005&amp;ey=2022&amp;scsm=1&amp;ssd=1&amp;sort=country&amp;ds=.&amp;br=1&amp;c=512,946,914,137,612,546,614,962,311,674,213,676,911,548,193,556,122,678,912,181,313,867,419,682,513,684,316,273,913,868,124,921,339,948,638,943,514,686,218,688,963,518,616,728,223,836,516,558,918,138,748,196,618,278,624,692,522,694,622,142,156,449,626,564,628,565,228,283,924,853,233,288,632,293,636,566,634,964,238,182,662,359,960,453,423,968,935,922,128,714,611,862,321,135,243,716,248,456,469,722,253,942,642,718,643,724,939,576,644,936,819,961,172,813,132,726,646,199,648,733,915,184,134,524,652,361,174,362,328,364,258,732,656,366,654,734,336,144,263,146,268,463,532,528,944,923,176,738,534,578,536,537,429,742,433,866,178,369,436,744,136,186,343,925,158,869,439,746,916,926,664,466,826,112,542,111,967,298,443,927,917,846,544,299,941,582,446,474,666,754,668,698,672&amp;s=NGDP_RPCH&amp;grp=0&amp;a=#cs12" TargetMode="External"/><Relationship Id="rId109" Type="http://schemas.openxmlformats.org/officeDocument/2006/relationships/hyperlink" Target="http://www.imf.org/external/pubs/ft/weo/2017/02/weodata/weorept.aspx?pr.x=59&amp;pr.y=11&amp;sy=2005&amp;ey=2022&amp;scsm=1&amp;ssd=1&amp;sort=country&amp;ds=.&amp;br=1&amp;c=512,946,914,137,612,546,614,962,311,674,213,676,911,548,193,556,122,678,912,181,313,867,419,682,513,684,316,273,913,868,124,921,339,948,638,943,514,686,218,688,963,518,616,728,223,836,516,558,918,138,748,196,618,278,624,692,522,694,622,142,156,449,626,564,628,565,228,283,924,853,233,288,632,293,636,566,634,964,238,182,662,359,960,453,423,968,935,922,128,714,611,862,321,135,243,716,248,456,469,722,253,942,642,718,643,724,939,576,644,936,819,961,172,813,132,726,646,199,648,733,915,184,134,524,652,361,174,362,328,364,258,732,656,366,654,734,336,144,263,146,268,463,532,528,944,923,176,738,534,578,536,537,429,742,433,866,178,369,436,744,136,186,343,925,158,869,439,746,916,926,664,466,826,112,542,111,967,298,443,927,917,846,544,299,941,582,446,474,666,754,668,698,672&amp;s=NGDP_RPCH&amp;grp=0&amp;a=#cs108" TargetMode="External"/><Relationship Id="rId34" Type="http://schemas.openxmlformats.org/officeDocument/2006/relationships/hyperlink" Target="http://www.imf.org/external/pubs/ft/weo/2017/02/weodata/weorept.aspx?pr.x=59&amp;pr.y=11&amp;sy=2005&amp;ey=2022&amp;scsm=1&amp;ssd=1&amp;sort=country&amp;ds=.&amp;br=1&amp;c=512,946,914,137,612,546,614,962,311,674,213,676,911,548,193,556,122,678,912,181,313,867,419,682,513,684,316,273,913,868,124,921,339,948,638,943,514,686,218,688,963,518,616,728,223,836,516,558,918,138,748,196,618,278,624,692,522,694,622,142,156,449,626,564,628,565,228,283,924,853,233,288,632,293,636,566,634,964,238,182,662,359,960,453,423,968,935,922,128,714,611,862,321,135,243,716,248,456,469,722,253,942,642,718,643,724,939,576,644,936,819,961,172,813,132,726,646,199,648,733,915,184,134,524,652,361,174,362,328,364,258,732,656,366,654,734,336,144,263,146,268,463,532,528,944,923,176,738,534,578,536,537,429,742,433,866,178,369,436,744,136,186,343,925,158,869,439,746,916,926,664,466,826,112,542,111,967,298,443,927,917,846,544,299,941,582,446,474,666,754,668,698,672&amp;s=NGDP_RPCH&amp;grp=0&amp;a=#cs33" TargetMode="External"/><Relationship Id="rId50" Type="http://schemas.openxmlformats.org/officeDocument/2006/relationships/hyperlink" Target="http://www.imf.org/external/pubs/ft/weo/2017/02/weodata/weorept.aspx?pr.x=59&amp;pr.y=11&amp;sy=2005&amp;ey=2022&amp;scsm=1&amp;ssd=1&amp;sort=country&amp;ds=.&amp;br=1&amp;c=512,946,914,137,612,546,614,962,311,674,213,676,911,548,193,556,122,678,912,181,313,867,419,682,513,684,316,273,913,868,124,921,339,948,638,943,514,686,218,688,963,518,616,728,223,836,516,558,918,138,748,196,618,278,624,692,522,694,622,142,156,449,626,564,628,565,228,283,924,853,233,288,632,293,636,566,634,964,238,182,662,359,960,453,423,968,935,922,128,714,611,862,321,135,243,716,248,456,469,722,253,942,642,718,643,724,939,576,644,936,819,961,172,813,132,726,646,199,648,733,915,184,134,524,652,361,174,362,328,364,258,732,656,366,654,734,336,144,263,146,268,463,532,528,944,923,176,738,534,578,536,537,429,742,433,866,178,369,436,744,136,186,343,925,158,869,439,746,916,926,664,466,826,112,542,111,967,298,443,927,917,846,544,299,941,582,446,474,666,754,668,698,672&amp;s=NGDP_RPCH&amp;grp=0&amp;a=#cs49" TargetMode="External"/><Relationship Id="rId55" Type="http://schemas.openxmlformats.org/officeDocument/2006/relationships/hyperlink" Target="http://www.imf.org/external/pubs/ft/weo/2017/02/weodata/weorept.aspx?pr.x=59&amp;pr.y=11&amp;sy=2005&amp;ey=2022&amp;scsm=1&amp;ssd=1&amp;sort=country&amp;ds=.&amp;br=1&amp;c=512,946,914,137,612,546,614,962,311,674,213,676,911,548,193,556,122,678,912,181,313,867,419,682,513,684,316,273,913,868,124,921,339,948,638,943,514,686,218,688,963,518,616,728,223,836,516,558,918,138,748,196,618,278,624,692,522,694,622,142,156,449,626,564,628,565,228,283,924,853,233,288,632,293,636,566,634,964,238,182,662,359,960,453,423,968,935,922,128,714,611,862,321,135,243,716,248,456,469,722,253,942,642,718,643,724,939,576,644,936,819,961,172,813,132,726,646,199,648,733,915,184,134,524,652,361,174,362,328,364,258,732,656,366,654,734,336,144,263,146,268,463,532,528,944,923,176,738,534,578,536,537,429,742,433,866,178,369,436,744,136,186,343,925,158,869,439,746,916,926,664,466,826,112,542,111,967,298,443,927,917,846,544,299,941,582,446,474,666,754,668,698,672&amp;s=NGDP_RPCH&amp;grp=0&amp;a=#cs54" TargetMode="External"/><Relationship Id="rId76" Type="http://schemas.openxmlformats.org/officeDocument/2006/relationships/hyperlink" Target="http://www.imf.org/external/pubs/ft/weo/2017/02/weodata/weorept.aspx?pr.x=59&amp;pr.y=11&amp;sy=2005&amp;ey=2022&amp;scsm=1&amp;ssd=1&amp;sort=country&amp;ds=.&amp;br=1&amp;c=512,946,914,137,612,546,614,962,311,674,213,676,911,548,193,556,122,678,912,181,313,867,419,682,513,684,316,273,913,868,124,921,339,948,638,943,514,686,218,688,963,518,616,728,223,836,516,558,918,138,748,196,618,278,624,692,522,694,622,142,156,449,626,564,628,565,228,283,924,853,233,288,632,293,636,566,634,964,238,182,662,359,960,453,423,968,935,922,128,714,611,862,321,135,243,716,248,456,469,722,253,942,642,718,643,724,939,576,644,936,819,961,172,813,132,726,646,199,648,733,915,184,134,524,652,361,174,362,328,364,258,732,656,366,654,734,336,144,263,146,268,463,532,528,944,923,176,738,534,578,536,537,429,742,433,866,178,369,436,744,136,186,343,925,158,869,439,746,916,926,664,466,826,112,542,111,967,298,443,927,917,846,544,299,941,582,446,474,666,754,668,698,672&amp;s=NGDP_RPCH&amp;grp=0&amp;a=#cs75" TargetMode="External"/><Relationship Id="rId97" Type="http://schemas.openxmlformats.org/officeDocument/2006/relationships/hyperlink" Target="http://www.imf.org/external/pubs/ft/weo/2017/02/weodata/weorept.aspx?pr.x=59&amp;pr.y=11&amp;sy=2005&amp;ey=2022&amp;scsm=1&amp;ssd=1&amp;sort=country&amp;ds=.&amp;br=1&amp;c=512,946,914,137,612,546,614,962,311,674,213,676,911,548,193,556,122,678,912,181,313,867,419,682,513,684,316,273,913,868,124,921,339,948,638,943,514,686,218,688,963,518,616,728,223,836,516,558,918,138,748,196,618,278,624,692,522,694,622,142,156,449,626,564,628,565,228,283,924,853,233,288,632,293,636,566,634,964,238,182,662,359,960,453,423,968,935,922,128,714,611,862,321,135,243,716,248,456,469,722,253,942,642,718,643,724,939,576,644,936,819,961,172,813,132,726,646,199,648,733,915,184,134,524,652,361,174,362,328,364,258,732,656,366,654,734,336,144,263,146,268,463,532,528,944,923,176,738,534,578,536,537,429,742,433,866,178,369,436,744,136,186,343,925,158,869,439,746,916,926,664,466,826,112,542,111,967,298,443,927,917,846,544,299,941,582,446,474,666,754,668,698,672&amp;s=NGDP_RPCH&amp;grp=0&amp;a=#cs96" TargetMode="External"/><Relationship Id="rId104" Type="http://schemas.openxmlformats.org/officeDocument/2006/relationships/hyperlink" Target="http://www.imf.org/external/pubs/ft/weo/2017/02/weodata/weorept.aspx?pr.x=59&amp;pr.y=11&amp;sy=2005&amp;ey=2022&amp;scsm=1&amp;ssd=1&amp;sort=country&amp;ds=.&amp;br=1&amp;c=512,946,914,137,612,546,614,962,311,674,213,676,911,548,193,556,122,678,912,181,313,867,419,682,513,684,316,273,913,868,124,921,339,948,638,943,514,686,218,688,963,518,616,728,223,836,516,558,918,138,748,196,618,278,624,692,522,694,622,142,156,449,626,564,628,565,228,283,924,853,233,288,632,293,636,566,634,964,238,182,662,359,960,453,423,968,935,922,128,714,611,862,321,135,243,716,248,456,469,722,253,942,642,718,643,724,939,576,644,936,819,961,172,813,132,726,646,199,648,733,915,184,134,524,652,361,174,362,328,364,258,732,656,366,654,734,336,144,263,146,268,463,532,528,944,923,176,738,534,578,536,537,429,742,433,866,178,369,436,744,136,186,343,925,158,869,439,746,916,926,664,466,826,112,542,111,967,298,443,927,917,846,544,299,941,582,446,474,666,754,668,698,672&amp;s=NGDP_RPCH&amp;grp=0&amp;a=#cs103" TargetMode="External"/><Relationship Id="rId120" Type="http://schemas.openxmlformats.org/officeDocument/2006/relationships/hyperlink" Target="http://www.imf.org/external/pubs/ft/weo/2017/02/weodata/weorept.aspx?pr.x=59&amp;pr.y=11&amp;sy=2005&amp;ey=2022&amp;scsm=1&amp;ssd=1&amp;sort=country&amp;ds=.&amp;br=1&amp;c=512,946,914,137,612,546,614,962,311,674,213,676,911,548,193,556,122,678,912,181,313,867,419,682,513,684,316,273,913,868,124,921,339,948,638,943,514,686,218,688,963,518,616,728,223,836,516,558,918,138,748,196,618,278,624,692,522,694,622,142,156,449,626,564,628,565,228,283,924,853,233,288,632,293,636,566,634,964,238,182,662,359,960,453,423,968,935,922,128,714,611,862,321,135,243,716,248,456,469,722,253,942,642,718,643,724,939,576,644,936,819,961,172,813,132,726,646,199,648,733,915,184,134,524,652,361,174,362,328,364,258,732,656,366,654,734,336,144,263,146,268,463,532,528,944,923,176,738,534,578,536,537,429,742,433,866,178,369,436,744,136,186,343,925,158,869,439,746,916,926,664,466,826,112,542,111,967,298,443,927,917,846,544,299,941,582,446,474,666,754,668,698,672&amp;s=NGDP_RPCH&amp;grp=0&amp;a=#cs119" TargetMode="External"/><Relationship Id="rId125" Type="http://schemas.openxmlformats.org/officeDocument/2006/relationships/hyperlink" Target="http://www.imf.org/external/pubs/ft/weo/2017/02/weodata/weorept.aspx?pr.x=59&amp;pr.y=11&amp;sy=2005&amp;ey=2022&amp;scsm=1&amp;ssd=1&amp;sort=country&amp;ds=.&amp;br=1&amp;c=512,946,914,137,612,546,614,962,311,674,213,676,911,548,193,556,122,678,912,181,313,867,419,682,513,684,316,273,913,868,124,921,339,948,638,943,514,686,218,688,963,518,616,728,223,836,516,558,918,138,748,196,618,278,624,692,522,694,622,142,156,449,626,564,628,565,228,283,924,853,233,288,632,293,636,566,634,964,238,182,662,359,960,453,423,968,935,922,128,714,611,862,321,135,243,716,248,456,469,722,253,942,642,718,643,724,939,576,644,936,819,961,172,813,132,726,646,199,648,733,915,184,134,524,652,361,174,362,328,364,258,732,656,366,654,734,336,144,263,146,268,463,532,528,944,923,176,738,534,578,536,537,429,742,433,866,178,369,436,744,136,186,343,925,158,869,439,746,916,926,664,466,826,112,542,111,967,298,443,927,917,846,544,299,941,582,446,474,666,754,668,698,672&amp;s=NGDP_RPCH&amp;grp=0&amp;a=#cs124" TargetMode="External"/><Relationship Id="rId141" Type="http://schemas.openxmlformats.org/officeDocument/2006/relationships/hyperlink" Target="http://www.imf.org/external/pubs/ft/weo/2017/02/weodata/weorept.aspx?pr.x=59&amp;pr.y=11&amp;sy=2005&amp;ey=2022&amp;scsm=1&amp;ssd=1&amp;sort=country&amp;ds=.&amp;br=1&amp;c=512,946,914,137,612,546,614,962,311,674,213,676,911,548,193,556,122,678,912,181,313,867,419,682,513,684,316,273,913,868,124,921,339,948,638,943,514,686,218,688,963,518,616,728,223,836,516,558,918,138,748,196,618,278,624,692,522,694,622,142,156,449,626,564,628,565,228,283,924,853,233,288,632,293,636,566,634,964,238,182,662,359,960,453,423,968,935,922,128,714,611,862,321,135,243,716,248,456,469,722,253,942,642,718,643,724,939,576,644,936,819,961,172,813,132,726,646,199,648,733,915,184,134,524,652,361,174,362,328,364,258,732,656,366,654,734,336,144,263,146,268,463,532,528,944,923,176,738,534,578,536,537,429,742,433,866,178,369,436,744,136,186,343,925,158,869,439,746,916,926,664,466,826,112,542,111,967,298,443,927,917,846,544,299,941,582,446,474,666,754,668,698,672&amp;s=NGDP_RPCH&amp;grp=0&amp;a=#cs140" TargetMode="External"/><Relationship Id="rId146" Type="http://schemas.openxmlformats.org/officeDocument/2006/relationships/hyperlink" Target="http://www.imf.org/external/pubs/ft/weo/2017/02/weodata/weorept.aspx?pr.x=59&amp;pr.y=11&amp;sy=2005&amp;ey=2022&amp;scsm=1&amp;ssd=1&amp;sort=country&amp;ds=.&amp;br=1&amp;c=512,946,914,137,612,546,614,962,311,674,213,676,911,548,193,556,122,678,912,181,313,867,419,682,513,684,316,273,913,868,124,921,339,948,638,943,514,686,218,688,963,518,616,728,223,836,516,558,918,138,748,196,618,278,624,692,522,694,622,142,156,449,626,564,628,565,228,283,924,853,233,288,632,293,636,566,634,964,238,182,662,359,960,453,423,968,935,922,128,714,611,862,321,135,243,716,248,456,469,722,253,942,642,718,643,724,939,576,644,936,819,961,172,813,132,726,646,199,648,733,915,184,134,524,652,361,174,362,328,364,258,732,656,366,654,734,336,144,263,146,268,463,532,528,944,923,176,738,534,578,536,537,429,742,433,866,178,369,436,744,136,186,343,925,158,869,439,746,916,926,664,466,826,112,542,111,967,298,443,927,917,846,544,299,941,582,446,474,666,754,668,698,672&amp;s=NGDP_RPCH&amp;grp=0&amp;a=#cs145" TargetMode="External"/><Relationship Id="rId167" Type="http://schemas.openxmlformats.org/officeDocument/2006/relationships/hyperlink" Target="http://www.imf.org/external/pubs/ft/weo/2017/02/weodata/weorept.aspx?pr.x=59&amp;pr.y=11&amp;sy=2005&amp;ey=2022&amp;scsm=1&amp;ssd=1&amp;sort=country&amp;ds=.&amp;br=1&amp;c=512,946,914,137,612,546,614,962,311,674,213,676,911,548,193,556,122,678,912,181,313,867,419,682,513,684,316,273,913,868,124,921,339,948,638,943,514,686,218,688,963,518,616,728,223,836,516,558,918,138,748,196,618,278,624,692,522,694,622,142,156,449,626,564,628,565,228,283,924,853,233,288,632,293,636,566,634,964,238,182,662,359,960,453,423,968,935,922,128,714,611,862,321,135,243,716,248,456,469,722,253,942,642,718,643,724,939,576,644,936,819,961,172,813,132,726,646,199,648,733,915,184,134,524,652,361,174,362,328,364,258,732,656,366,654,734,336,144,263,146,268,463,532,528,944,923,176,738,534,578,536,537,429,742,433,866,178,369,436,744,136,186,343,925,158,869,439,746,916,926,664,466,826,112,542,111,967,298,443,927,917,846,544,299,941,582,446,474,666,754,668,698,672&amp;s=NGDP_RPCH&amp;grp=0&amp;a=#cs166" TargetMode="External"/><Relationship Id="rId188" Type="http://schemas.openxmlformats.org/officeDocument/2006/relationships/hyperlink" Target="http://www.imf.org/external/pubs/ft/weo/2017/02/weodata/weorept.aspx?pr.x=59&amp;pr.y=11&amp;sy=2005&amp;ey=2022&amp;scsm=1&amp;ssd=1&amp;sort=country&amp;ds=.&amp;br=1&amp;c=512,946,914,137,612,546,614,962,311,674,213,676,911,548,193,556,122,678,912,181,313,867,419,682,513,684,316,273,913,868,124,921,339,948,638,943,514,686,218,688,963,518,616,728,223,836,516,558,918,138,748,196,618,278,624,692,522,694,622,142,156,449,626,564,628,565,228,283,924,853,233,288,632,293,636,566,634,964,238,182,662,359,960,453,423,968,935,922,128,714,611,862,321,135,243,716,248,456,469,722,253,942,642,718,643,724,939,576,644,936,819,961,172,813,132,726,646,199,648,733,915,184,134,524,652,361,174,362,328,364,258,732,656,366,654,734,336,144,263,146,268,463,532,528,944,923,176,738,534,578,536,537,429,742,433,866,178,369,436,744,136,186,343,925,158,869,439,746,916,926,664,466,826,112,542,111,967,298,443,927,917,846,544,299,941,582,446,474,666,754,668,698,672&amp;s=NGDP_RPCH&amp;grp=0&amp;a=#cs187" TargetMode="External"/><Relationship Id="rId7" Type="http://schemas.openxmlformats.org/officeDocument/2006/relationships/hyperlink" Target="http://www.imf.org/external/pubs/ft/weo/2017/02/weodata/weorept.aspx?pr.x=59&amp;pr.y=11&amp;sy=2005&amp;ey=2022&amp;scsm=1&amp;ssd=1&amp;sort=country&amp;ds=.&amp;br=1&amp;c=512,946,914,137,612,546,614,962,311,674,213,676,911,548,193,556,122,678,912,181,313,867,419,682,513,684,316,273,913,868,124,921,339,948,638,943,514,686,218,688,963,518,616,728,223,836,516,558,918,138,748,196,618,278,624,692,522,694,622,142,156,449,626,564,628,565,228,283,924,853,233,288,632,293,636,566,634,964,238,182,662,359,960,453,423,968,935,922,128,714,611,862,321,135,243,716,248,456,469,722,253,942,642,718,643,724,939,576,644,936,819,961,172,813,132,726,646,199,648,733,915,184,134,524,652,361,174,362,328,364,258,732,656,366,654,734,336,144,263,146,268,463,532,528,944,923,176,738,534,578,536,537,429,742,433,866,178,369,436,744,136,186,343,925,158,869,439,746,916,926,664,466,826,112,542,111,967,298,443,927,917,846,544,299,941,582,446,474,666,754,668,698,672&amp;s=NGDP_RPCH&amp;grp=0&amp;a=#cs6" TargetMode="External"/><Relationship Id="rId71" Type="http://schemas.openxmlformats.org/officeDocument/2006/relationships/hyperlink" Target="http://www.imf.org/external/pubs/ft/weo/2017/02/weodata/weorept.aspx?pr.x=59&amp;pr.y=11&amp;sy=2005&amp;ey=2022&amp;scsm=1&amp;ssd=1&amp;sort=country&amp;ds=.&amp;br=1&amp;c=512,946,914,137,612,546,614,962,311,674,213,676,911,548,193,556,122,678,912,181,313,867,419,682,513,684,316,273,913,868,124,921,339,948,638,943,514,686,218,688,963,518,616,728,223,836,516,558,918,138,748,196,618,278,624,692,522,694,622,142,156,449,626,564,628,565,228,283,924,853,233,288,632,293,636,566,634,964,238,182,662,359,960,453,423,968,935,922,128,714,611,862,321,135,243,716,248,456,469,722,253,942,642,718,643,724,939,576,644,936,819,961,172,813,132,726,646,199,648,733,915,184,134,524,652,361,174,362,328,364,258,732,656,366,654,734,336,144,263,146,268,463,532,528,944,923,176,738,534,578,536,537,429,742,433,866,178,369,436,744,136,186,343,925,158,869,439,746,916,926,664,466,826,112,542,111,967,298,443,927,917,846,544,299,941,582,446,474,666,754,668,698,672&amp;s=NGDP_RPCH&amp;grp=0&amp;a=#cs70" TargetMode="External"/><Relationship Id="rId92" Type="http://schemas.openxmlformats.org/officeDocument/2006/relationships/hyperlink" Target="http://www.imf.org/external/pubs/ft/weo/2017/02/weodata/weorept.aspx?pr.x=59&amp;pr.y=11&amp;sy=2005&amp;ey=2022&amp;scsm=1&amp;ssd=1&amp;sort=country&amp;ds=.&amp;br=1&amp;c=512,946,914,137,612,546,614,962,311,674,213,676,911,548,193,556,122,678,912,181,313,867,419,682,513,684,316,273,913,868,124,921,339,948,638,943,514,686,218,688,963,518,616,728,223,836,516,558,918,138,748,196,618,278,624,692,522,694,622,142,156,449,626,564,628,565,228,283,924,853,233,288,632,293,636,566,634,964,238,182,662,359,960,453,423,968,935,922,128,714,611,862,321,135,243,716,248,456,469,722,253,942,642,718,643,724,939,576,644,936,819,961,172,813,132,726,646,199,648,733,915,184,134,524,652,361,174,362,328,364,258,732,656,366,654,734,336,144,263,146,268,463,532,528,944,923,176,738,534,578,536,537,429,742,433,866,178,369,436,744,136,186,343,925,158,869,439,746,916,926,664,466,826,112,542,111,967,298,443,927,917,846,544,299,941,582,446,474,666,754,668,698,672&amp;s=NGDP_RPCH&amp;grp=0&amp;a=#cs91" TargetMode="External"/><Relationship Id="rId162" Type="http://schemas.openxmlformats.org/officeDocument/2006/relationships/hyperlink" Target="http://www.imf.org/external/pubs/ft/weo/2017/02/weodata/weorept.aspx?pr.x=59&amp;pr.y=11&amp;sy=2005&amp;ey=2022&amp;scsm=1&amp;ssd=1&amp;sort=country&amp;ds=.&amp;br=1&amp;c=512,946,914,137,612,546,614,962,311,674,213,676,911,548,193,556,122,678,912,181,313,867,419,682,513,684,316,273,913,868,124,921,339,948,638,943,514,686,218,688,963,518,616,728,223,836,516,558,918,138,748,196,618,278,624,692,522,694,622,142,156,449,626,564,628,565,228,283,924,853,233,288,632,293,636,566,634,964,238,182,662,359,960,453,423,968,935,922,128,714,611,862,321,135,243,716,248,456,469,722,253,942,642,718,643,724,939,576,644,936,819,961,172,813,132,726,646,199,648,733,915,184,134,524,652,361,174,362,328,364,258,732,656,366,654,734,336,144,263,146,268,463,532,528,944,923,176,738,534,578,536,537,429,742,433,866,178,369,436,744,136,186,343,925,158,869,439,746,916,926,664,466,826,112,542,111,967,298,443,927,917,846,544,299,941,582,446,474,666,754,668,698,672&amp;s=NGDP_RPCH&amp;grp=0&amp;a=#cs161" TargetMode="External"/><Relationship Id="rId183" Type="http://schemas.openxmlformats.org/officeDocument/2006/relationships/hyperlink" Target="http://www.imf.org/external/pubs/ft/weo/2017/02/weodata/weorept.aspx?pr.x=59&amp;pr.y=11&amp;sy=2005&amp;ey=2022&amp;scsm=1&amp;ssd=1&amp;sort=country&amp;ds=.&amp;br=1&amp;c=512,946,914,137,612,546,614,962,311,674,213,676,911,548,193,556,122,678,912,181,313,867,419,682,513,684,316,273,913,868,124,921,339,948,638,943,514,686,218,688,963,518,616,728,223,836,516,558,918,138,748,196,618,278,624,692,522,694,622,142,156,449,626,564,628,565,228,283,924,853,233,288,632,293,636,566,634,964,238,182,662,359,960,453,423,968,935,922,128,714,611,862,321,135,243,716,248,456,469,722,253,942,642,718,643,724,939,576,644,936,819,961,172,813,132,726,646,199,648,733,915,184,134,524,652,361,174,362,328,364,258,732,656,366,654,734,336,144,263,146,268,463,532,528,944,923,176,738,534,578,536,537,429,742,433,866,178,369,436,744,136,186,343,925,158,869,439,746,916,926,664,466,826,112,542,111,967,298,443,927,917,846,544,299,941,582,446,474,666,754,668,698,672&amp;s=NGDP_RPCH&amp;grp=0&amp;a=#cs182" TargetMode="External"/><Relationship Id="rId2" Type="http://schemas.openxmlformats.org/officeDocument/2006/relationships/image" Target="../media/image1.png"/><Relationship Id="rId29" Type="http://schemas.openxmlformats.org/officeDocument/2006/relationships/hyperlink" Target="http://www.imf.org/external/pubs/ft/weo/2017/02/weodata/weorept.aspx?pr.x=59&amp;pr.y=11&amp;sy=2005&amp;ey=2022&amp;scsm=1&amp;ssd=1&amp;sort=country&amp;ds=.&amp;br=1&amp;c=512,946,914,137,612,546,614,962,311,674,213,676,911,548,193,556,122,678,912,181,313,867,419,682,513,684,316,273,913,868,124,921,339,948,638,943,514,686,218,688,963,518,616,728,223,836,516,558,918,138,748,196,618,278,624,692,522,694,622,142,156,449,626,564,628,565,228,283,924,853,233,288,632,293,636,566,634,964,238,182,662,359,960,453,423,968,935,922,128,714,611,862,321,135,243,716,248,456,469,722,253,942,642,718,643,724,939,576,644,936,819,961,172,813,132,726,646,199,648,733,915,184,134,524,652,361,174,362,328,364,258,732,656,366,654,734,336,144,263,146,268,463,532,528,944,923,176,738,534,578,536,537,429,742,433,866,178,369,436,744,136,186,343,925,158,869,439,746,916,926,664,466,826,112,542,111,967,298,443,927,917,846,544,299,941,582,446,474,666,754,668,698,672&amp;s=NGDP_RPCH&amp;grp=0&amp;a=#cs28" TargetMode="External"/><Relationship Id="rId24" Type="http://schemas.openxmlformats.org/officeDocument/2006/relationships/hyperlink" Target="http://www.imf.org/external/pubs/ft/weo/2017/02/weodata/weorept.aspx?pr.x=59&amp;pr.y=11&amp;sy=2005&amp;ey=2022&amp;scsm=1&amp;ssd=1&amp;sort=country&amp;ds=.&amp;br=1&amp;c=512,946,914,137,612,546,614,962,311,674,213,676,911,548,193,556,122,678,912,181,313,867,419,682,513,684,316,273,913,868,124,921,339,948,638,943,514,686,218,688,963,518,616,728,223,836,516,558,918,138,748,196,618,278,624,692,522,694,622,142,156,449,626,564,628,565,228,283,924,853,233,288,632,293,636,566,634,964,238,182,662,359,960,453,423,968,935,922,128,714,611,862,321,135,243,716,248,456,469,722,253,942,642,718,643,724,939,576,644,936,819,961,172,813,132,726,646,199,648,733,915,184,134,524,652,361,174,362,328,364,258,732,656,366,654,734,336,144,263,146,268,463,532,528,944,923,176,738,534,578,536,537,429,742,433,866,178,369,436,744,136,186,343,925,158,869,439,746,916,926,664,466,826,112,542,111,967,298,443,927,917,846,544,299,941,582,446,474,666,754,668,698,672&amp;s=NGDP_RPCH&amp;grp=0&amp;a=#cs23" TargetMode="External"/><Relationship Id="rId40" Type="http://schemas.openxmlformats.org/officeDocument/2006/relationships/hyperlink" Target="http://www.imf.org/external/pubs/ft/weo/2017/02/weodata/weorept.aspx?pr.x=59&amp;pr.y=11&amp;sy=2005&amp;ey=2022&amp;scsm=1&amp;ssd=1&amp;sort=country&amp;ds=.&amp;br=1&amp;c=512,946,914,137,612,546,614,962,311,674,213,676,911,548,193,556,122,678,912,181,313,867,419,682,513,684,316,273,913,868,124,921,339,948,638,943,514,686,218,688,963,518,616,728,223,836,516,558,918,138,748,196,618,278,624,692,522,694,622,142,156,449,626,564,628,565,228,283,924,853,233,288,632,293,636,566,634,964,238,182,662,359,960,453,423,968,935,922,128,714,611,862,321,135,243,716,248,456,469,722,253,942,642,718,643,724,939,576,644,936,819,961,172,813,132,726,646,199,648,733,915,184,134,524,652,361,174,362,328,364,258,732,656,366,654,734,336,144,263,146,268,463,532,528,944,923,176,738,534,578,536,537,429,742,433,866,178,369,436,744,136,186,343,925,158,869,439,746,916,926,664,466,826,112,542,111,967,298,443,927,917,846,544,299,941,582,446,474,666,754,668,698,672&amp;s=NGDP_RPCH&amp;grp=0&amp;a=#cs39" TargetMode="External"/><Relationship Id="rId45" Type="http://schemas.openxmlformats.org/officeDocument/2006/relationships/hyperlink" Target="http://www.imf.org/external/pubs/ft/weo/2017/02/weodata/weorept.aspx?pr.x=59&amp;pr.y=11&amp;sy=2005&amp;ey=2022&amp;scsm=1&amp;ssd=1&amp;sort=country&amp;ds=.&amp;br=1&amp;c=512,946,914,137,612,546,614,962,311,674,213,676,911,548,193,556,122,678,912,181,313,867,419,682,513,684,316,273,913,868,124,921,339,948,638,943,514,686,218,688,963,518,616,728,223,836,516,558,918,138,748,196,618,278,624,692,522,694,622,142,156,449,626,564,628,565,228,283,924,853,233,288,632,293,636,566,634,964,238,182,662,359,960,453,423,968,935,922,128,714,611,862,321,135,243,716,248,456,469,722,253,942,642,718,643,724,939,576,644,936,819,961,172,813,132,726,646,199,648,733,915,184,134,524,652,361,174,362,328,364,258,732,656,366,654,734,336,144,263,146,268,463,532,528,944,923,176,738,534,578,536,537,429,742,433,866,178,369,436,744,136,186,343,925,158,869,439,746,916,926,664,466,826,112,542,111,967,298,443,927,917,846,544,299,941,582,446,474,666,754,668,698,672&amp;s=NGDP_RPCH&amp;grp=0&amp;a=#cs44" TargetMode="External"/><Relationship Id="rId66" Type="http://schemas.openxmlformats.org/officeDocument/2006/relationships/hyperlink" Target="http://www.imf.org/external/pubs/ft/weo/2017/02/weodata/weorept.aspx?pr.x=59&amp;pr.y=11&amp;sy=2005&amp;ey=2022&amp;scsm=1&amp;ssd=1&amp;sort=country&amp;ds=.&amp;br=1&amp;c=512,946,914,137,612,546,614,962,311,674,213,676,911,548,193,556,122,678,912,181,313,867,419,682,513,684,316,273,913,868,124,921,339,948,638,943,514,686,218,688,963,518,616,728,223,836,516,558,918,138,748,196,618,278,624,692,522,694,622,142,156,449,626,564,628,565,228,283,924,853,233,288,632,293,636,566,634,964,238,182,662,359,960,453,423,968,935,922,128,714,611,862,321,135,243,716,248,456,469,722,253,942,642,718,643,724,939,576,644,936,819,961,172,813,132,726,646,199,648,733,915,184,134,524,652,361,174,362,328,364,258,732,656,366,654,734,336,144,263,146,268,463,532,528,944,923,176,738,534,578,536,537,429,742,433,866,178,369,436,744,136,186,343,925,158,869,439,746,916,926,664,466,826,112,542,111,967,298,443,927,917,846,544,299,941,582,446,474,666,754,668,698,672&amp;s=NGDP_RPCH&amp;grp=0&amp;a=#cs65" TargetMode="External"/><Relationship Id="rId87" Type="http://schemas.openxmlformats.org/officeDocument/2006/relationships/hyperlink" Target="http://www.imf.org/external/pubs/ft/weo/2017/02/weodata/weorept.aspx?pr.x=59&amp;pr.y=11&amp;sy=2005&amp;ey=2022&amp;scsm=1&amp;ssd=1&amp;sort=country&amp;ds=.&amp;br=1&amp;c=512,946,914,137,612,546,614,962,311,674,213,676,911,548,193,556,122,678,912,181,313,867,419,682,513,684,316,273,913,868,124,921,339,948,638,943,514,686,218,688,963,518,616,728,223,836,516,558,918,138,748,196,618,278,624,692,522,694,622,142,156,449,626,564,628,565,228,283,924,853,233,288,632,293,636,566,634,964,238,182,662,359,960,453,423,968,935,922,128,714,611,862,321,135,243,716,248,456,469,722,253,942,642,718,643,724,939,576,644,936,819,961,172,813,132,726,646,199,648,733,915,184,134,524,652,361,174,362,328,364,258,732,656,366,654,734,336,144,263,146,268,463,532,528,944,923,176,738,534,578,536,537,429,742,433,866,178,369,436,744,136,186,343,925,158,869,439,746,916,926,664,466,826,112,542,111,967,298,443,927,917,846,544,299,941,582,446,474,666,754,668,698,672&amp;s=NGDP_RPCH&amp;grp=0&amp;a=#cs86" TargetMode="External"/><Relationship Id="rId110" Type="http://schemas.openxmlformats.org/officeDocument/2006/relationships/hyperlink" Target="http://www.imf.org/external/pubs/ft/weo/2017/02/weodata/weorept.aspx?pr.x=59&amp;pr.y=11&amp;sy=2005&amp;ey=2022&amp;scsm=1&amp;ssd=1&amp;sort=country&amp;ds=.&amp;br=1&amp;c=512,946,914,137,612,546,614,962,311,674,213,676,911,548,193,556,122,678,912,181,313,867,419,682,513,684,316,273,913,868,124,921,339,948,638,943,514,686,218,688,963,518,616,728,223,836,516,558,918,138,748,196,618,278,624,692,522,694,622,142,156,449,626,564,628,565,228,283,924,853,233,288,632,293,636,566,634,964,238,182,662,359,960,453,423,968,935,922,128,714,611,862,321,135,243,716,248,456,469,722,253,942,642,718,643,724,939,576,644,936,819,961,172,813,132,726,646,199,648,733,915,184,134,524,652,361,174,362,328,364,258,732,656,366,654,734,336,144,263,146,268,463,532,528,944,923,176,738,534,578,536,537,429,742,433,866,178,369,436,744,136,186,343,925,158,869,439,746,916,926,664,466,826,112,542,111,967,298,443,927,917,846,544,299,941,582,446,474,666,754,668,698,672&amp;s=NGDP_RPCH&amp;grp=0&amp;a=#cs109" TargetMode="External"/><Relationship Id="rId115" Type="http://schemas.openxmlformats.org/officeDocument/2006/relationships/hyperlink" Target="http://www.imf.org/external/pubs/ft/weo/2017/02/weodata/weorept.aspx?pr.x=59&amp;pr.y=11&amp;sy=2005&amp;ey=2022&amp;scsm=1&amp;ssd=1&amp;sort=country&amp;ds=.&amp;br=1&amp;c=512,946,914,137,612,546,614,962,311,674,213,676,911,548,193,556,122,678,912,181,313,867,419,682,513,684,316,273,913,868,124,921,339,948,638,943,514,686,218,688,963,518,616,728,223,836,516,558,918,138,748,196,618,278,624,692,522,694,622,142,156,449,626,564,628,565,228,283,924,853,233,288,632,293,636,566,634,964,238,182,662,359,960,453,423,968,935,922,128,714,611,862,321,135,243,716,248,456,469,722,253,942,642,718,643,724,939,576,644,936,819,961,172,813,132,726,646,199,648,733,915,184,134,524,652,361,174,362,328,364,258,732,656,366,654,734,336,144,263,146,268,463,532,528,944,923,176,738,534,578,536,537,429,742,433,866,178,369,436,744,136,186,343,925,158,869,439,746,916,926,664,466,826,112,542,111,967,298,443,927,917,846,544,299,941,582,446,474,666,754,668,698,672&amp;s=NGDP_RPCH&amp;grp=0&amp;a=#cs114" TargetMode="External"/><Relationship Id="rId131" Type="http://schemas.openxmlformats.org/officeDocument/2006/relationships/hyperlink" Target="http://www.imf.org/external/pubs/ft/weo/2017/02/weodata/weorept.aspx?pr.x=59&amp;pr.y=11&amp;sy=2005&amp;ey=2022&amp;scsm=1&amp;ssd=1&amp;sort=country&amp;ds=.&amp;br=1&amp;c=512,946,914,137,612,546,614,962,311,674,213,676,911,548,193,556,122,678,912,181,313,867,419,682,513,684,316,273,913,868,124,921,339,948,638,943,514,686,218,688,963,518,616,728,223,836,516,558,918,138,748,196,618,278,624,692,522,694,622,142,156,449,626,564,628,565,228,283,924,853,233,288,632,293,636,566,634,964,238,182,662,359,960,453,423,968,935,922,128,714,611,862,321,135,243,716,248,456,469,722,253,942,642,718,643,724,939,576,644,936,819,961,172,813,132,726,646,199,648,733,915,184,134,524,652,361,174,362,328,364,258,732,656,366,654,734,336,144,263,146,268,463,532,528,944,923,176,738,534,578,536,537,429,742,433,866,178,369,436,744,136,186,343,925,158,869,439,746,916,926,664,466,826,112,542,111,967,298,443,927,917,846,544,299,941,582,446,474,666,754,668,698,672&amp;s=NGDP_RPCH&amp;grp=0&amp;a=#cs130" TargetMode="External"/><Relationship Id="rId136" Type="http://schemas.openxmlformats.org/officeDocument/2006/relationships/hyperlink" Target="http://www.imf.org/external/pubs/ft/weo/2017/02/weodata/weorept.aspx?pr.x=59&amp;pr.y=11&amp;sy=2005&amp;ey=2022&amp;scsm=1&amp;ssd=1&amp;sort=country&amp;ds=.&amp;br=1&amp;c=512,946,914,137,612,546,614,962,311,674,213,676,911,548,193,556,122,678,912,181,313,867,419,682,513,684,316,273,913,868,124,921,339,948,638,943,514,686,218,688,963,518,616,728,223,836,516,558,918,138,748,196,618,278,624,692,522,694,622,142,156,449,626,564,628,565,228,283,924,853,233,288,632,293,636,566,634,964,238,182,662,359,960,453,423,968,935,922,128,714,611,862,321,135,243,716,248,456,469,722,253,942,642,718,643,724,939,576,644,936,819,961,172,813,132,726,646,199,648,733,915,184,134,524,652,361,174,362,328,364,258,732,656,366,654,734,336,144,263,146,268,463,532,528,944,923,176,738,534,578,536,537,429,742,433,866,178,369,436,744,136,186,343,925,158,869,439,746,916,926,664,466,826,112,542,111,967,298,443,927,917,846,544,299,941,582,446,474,666,754,668,698,672&amp;s=NGDP_RPCH&amp;grp=0&amp;a=#cs135" TargetMode="External"/><Relationship Id="rId157" Type="http://schemas.openxmlformats.org/officeDocument/2006/relationships/hyperlink" Target="http://www.imf.org/external/pubs/ft/weo/2017/02/weodata/weorept.aspx?pr.x=59&amp;pr.y=11&amp;sy=2005&amp;ey=2022&amp;scsm=1&amp;ssd=1&amp;sort=country&amp;ds=.&amp;br=1&amp;c=512,946,914,137,612,546,614,962,311,674,213,676,911,548,193,556,122,678,912,181,313,867,419,682,513,684,316,273,913,868,124,921,339,948,638,943,514,686,218,688,963,518,616,728,223,836,516,558,918,138,748,196,618,278,624,692,522,694,622,142,156,449,626,564,628,565,228,283,924,853,233,288,632,293,636,566,634,964,238,182,662,359,960,453,423,968,935,922,128,714,611,862,321,135,243,716,248,456,469,722,253,942,642,718,643,724,939,576,644,936,819,961,172,813,132,726,646,199,648,733,915,184,134,524,652,361,174,362,328,364,258,732,656,366,654,734,336,144,263,146,268,463,532,528,944,923,176,738,534,578,536,537,429,742,433,866,178,369,436,744,136,186,343,925,158,869,439,746,916,926,664,466,826,112,542,111,967,298,443,927,917,846,544,299,941,582,446,474,666,754,668,698,672&amp;s=NGDP_RPCH&amp;grp=0&amp;a=#cs156" TargetMode="External"/><Relationship Id="rId178" Type="http://schemas.openxmlformats.org/officeDocument/2006/relationships/hyperlink" Target="http://www.imf.org/external/pubs/ft/weo/2017/02/weodata/weorept.aspx?pr.x=59&amp;pr.y=11&amp;sy=2005&amp;ey=2022&amp;scsm=1&amp;ssd=1&amp;sort=country&amp;ds=.&amp;br=1&amp;c=512,946,914,137,612,546,614,962,311,674,213,676,911,548,193,556,122,678,912,181,313,867,419,682,513,684,316,273,913,868,124,921,339,948,638,943,514,686,218,688,963,518,616,728,223,836,516,558,918,138,748,196,618,278,624,692,522,694,622,142,156,449,626,564,628,565,228,283,924,853,233,288,632,293,636,566,634,964,238,182,662,359,960,453,423,968,935,922,128,714,611,862,321,135,243,716,248,456,469,722,253,942,642,718,643,724,939,576,644,936,819,961,172,813,132,726,646,199,648,733,915,184,134,524,652,361,174,362,328,364,258,732,656,366,654,734,336,144,263,146,268,463,532,528,944,923,176,738,534,578,536,537,429,742,433,866,178,369,436,744,136,186,343,925,158,869,439,746,916,926,664,466,826,112,542,111,967,298,443,927,917,846,544,299,941,582,446,474,666,754,668,698,672&amp;s=NGDP_RPCH&amp;grp=0&amp;a=#cs177" TargetMode="External"/><Relationship Id="rId61" Type="http://schemas.openxmlformats.org/officeDocument/2006/relationships/hyperlink" Target="http://www.imf.org/external/pubs/ft/weo/2017/02/weodata/weorept.aspx?pr.x=59&amp;pr.y=11&amp;sy=2005&amp;ey=2022&amp;scsm=1&amp;ssd=1&amp;sort=country&amp;ds=.&amp;br=1&amp;c=512,946,914,137,612,546,614,962,311,674,213,676,911,548,193,556,122,678,912,181,313,867,419,682,513,684,316,273,913,868,124,921,339,948,638,943,514,686,218,688,963,518,616,728,223,836,516,558,918,138,748,196,618,278,624,692,522,694,622,142,156,449,626,564,628,565,228,283,924,853,233,288,632,293,636,566,634,964,238,182,662,359,960,453,423,968,935,922,128,714,611,862,321,135,243,716,248,456,469,722,253,942,642,718,643,724,939,576,644,936,819,961,172,813,132,726,646,199,648,733,915,184,134,524,652,361,174,362,328,364,258,732,656,366,654,734,336,144,263,146,268,463,532,528,944,923,176,738,534,578,536,537,429,742,433,866,178,369,436,744,136,186,343,925,158,869,439,746,916,926,664,466,826,112,542,111,967,298,443,927,917,846,544,299,941,582,446,474,666,754,668,698,672&amp;s=NGDP_RPCH&amp;grp=0&amp;a=#cs60" TargetMode="External"/><Relationship Id="rId82" Type="http://schemas.openxmlformats.org/officeDocument/2006/relationships/hyperlink" Target="http://www.imf.org/external/pubs/ft/weo/2017/02/weodata/weorept.aspx?pr.x=59&amp;pr.y=11&amp;sy=2005&amp;ey=2022&amp;scsm=1&amp;ssd=1&amp;sort=country&amp;ds=.&amp;br=1&amp;c=512,946,914,137,612,546,614,962,311,674,213,676,911,548,193,556,122,678,912,181,313,867,419,682,513,684,316,273,913,868,124,921,339,948,638,943,514,686,218,688,963,518,616,728,223,836,516,558,918,138,748,196,618,278,624,692,522,694,622,142,156,449,626,564,628,565,228,283,924,853,233,288,632,293,636,566,634,964,238,182,662,359,960,453,423,968,935,922,128,714,611,862,321,135,243,716,248,456,469,722,253,942,642,718,643,724,939,576,644,936,819,961,172,813,132,726,646,199,648,733,915,184,134,524,652,361,174,362,328,364,258,732,656,366,654,734,336,144,263,146,268,463,532,528,944,923,176,738,534,578,536,537,429,742,433,866,178,369,436,744,136,186,343,925,158,869,439,746,916,926,664,466,826,112,542,111,967,298,443,927,917,846,544,299,941,582,446,474,666,754,668,698,672&amp;s=NGDP_RPCH&amp;grp=0&amp;a=#cs81" TargetMode="External"/><Relationship Id="rId152" Type="http://schemas.openxmlformats.org/officeDocument/2006/relationships/hyperlink" Target="http://www.imf.org/external/pubs/ft/weo/2017/02/weodata/weorept.aspx?pr.x=59&amp;pr.y=11&amp;sy=2005&amp;ey=2022&amp;scsm=1&amp;ssd=1&amp;sort=country&amp;ds=.&amp;br=1&amp;c=512,946,914,137,612,546,614,962,311,674,213,676,911,548,193,556,122,678,912,181,313,867,419,682,513,684,316,273,913,868,124,921,339,948,638,943,514,686,218,688,963,518,616,728,223,836,516,558,918,138,748,196,618,278,624,692,522,694,622,142,156,449,626,564,628,565,228,283,924,853,233,288,632,293,636,566,634,964,238,182,662,359,960,453,423,968,935,922,128,714,611,862,321,135,243,716,248,456,469,722,253,942,642,718,643,724,939,576,644,936,819,961,172,813,132,726,646,199,648,733,915,184,134,524,652,361,174,362,328,364,258,732,656,366,654,734,336,144,263,146,268,463,532,528,944,923,176,738,534,578,536,537,429,742,433,866,178,369,436,744,136,186,343,925,158,869,439,746,916,926,664,466,826,112,542,111,967,298,443,927,917,846,544,299,941,582,446,474,666,754,668,698,672&amp;s=NGDP_RPCH&amp;grp=0&amp;a=#cs151" TargetMode="External"/><Relationship Id="rId173" Type="http://schemas.openxmlformats.org/officeDocument/2006/relationships/hyperlink" Target="http://www.imf.org/external/pubs/ft/weo/2017/02/weodata/weorept.aspx?pr.x=59&amp;pr.y=11&amp;sy=2005&amp;ey=2022&amp;scsm=1&amp;ssd=1&amp;sort=country&amp;ds=.&amp;br=1&amp;c=512,946,914,137,612,546,614,962,311,674,213,676,911,548,193,556,122,678,912,181,313,867,419,682,513,684,316,273,913,868,124,921,339,948,638,943,514,686,218,688,963,518,616,728,223,836,516,558,918,138,748,196,618,278,624,692,522,694,622,142,156,449,626,564,628,565,228,283,924,853,233,288,632,293,636,566,634,964,238,182,662,359,960,453,423,968,935,922,128,714,611,862,321,135,243,716,248,456,469,722,253,942,642,718,643,724,939,576,644,936,819,961,172,813,132,726,646,199,648,733,915,184,134,524,652,361,174,362,328,364,258,732,656,366,654,734,336,144,263,146,268,463,532,528,944,923,176,738,534,578,536,537,429,742,433,866,178,369,436,744,136,186,343,925,158,869,439,746,916,926,664,466,826,112,542,111,967,298,443,927,917,846,544,299,941,582,446,474,666,754,668,698,672&amp;s=NGDP_RPCH&amp;grp=0&amp;a=#cs172" TargetMode="External"/><Relationship Id="rId194" Type="http://schemas.openxmlformats.org/officeDocument/2006/relationships/hyperlink" Target="http://www.imf.org/external/pubs/ft/weo/2017/02/weodata/weorept.aspx?pr.x=59&amp;pr.y=11&amp;sy=2005&amp;ey=2022&amp;scsm=1&amp;ssd=1&amp;sort=country&amp;ds=.&amp;br=1&amp;c=512,946,914,137,612,546,614,962,311,674,213,676,911,548,193,556,122,678,912,181,313,867,419,682,513,684,316,273,913,868,124,921,339,948,638,943,514,686,218,688,963,518,616,728,223,836,516,558,918,138,748,196,618,278,624,692,522,694,622,142,156,449,626,564,628,565,228,283,924,853,233,288,632,293,636,566,634,964,238,182,662,359,960,453,423,968,935,922,128,714,611,862,321,135,243,716,248,456,469,722,253,942,642,718,643,724,939,576,644,936,819,961,172,813,132,726,646,199,648,733,915,184,134,524,652,361,174,362,328,364,258,732,656,366,654,734,336,144,263,146,268,463,532,528,944,923,176,738,534,578,536,537,429,742,433,866,178,369,436,744,136,186,343,925,158,869,439,746,916,926,664,466,826,112,542,111,967,298,443,927,917,846,544,299,941,582,446,474,666,754,668,698,672&amp;s=NGDP_RPCH&amp;grp=0&amp;a=#cs193" TargetMode="External"/><Relationship Id="rId19" Type="http://schemas.openxmlformats.org/officeDocument/2006/relationships/hyperlink" Target="http://www.imf.org/external/pubs/ft/weo/2017/02/weodata/weorept.aspx?pr.x=59&amp;pr.y=11&amp;sy=2005&amp;ey=2022&amp;scsm=1&amp;ssd=1&amp;sort=country&amp;ds=.&amp;br=1&amp;c=512,946,914,137,612,546,614,962,311,674,213,676,911,548,193,556,122,678,912,181,313,867,419,682,513,684,316,273,913,868,124,921,339,948,638,943,514,686,218,688,963,518,616,728,223,836,516,558,918,138,748,196,618,278,624,692,522,694,622,142,156,449,626,564,628,565,228,283,924,853,233,288,632,293,636,566,634,964,238,182,662,359,960,453,423,968,935,922,128,714,611,862,321,135,243,716,248,456,469,722,253,942,642,718,643,724,939,576,644,936,819,961,172,813,132,726,646,199,648,733,915,184,134,524,652,361,174,362,328,364,258,732,656,366,654,734,336,144,263,146,268,463,532,528,944,923,176,738,534,578,536,537,429,742,433,866,178,369,436,744,136,186,343,925,158,869,439,746,916,926,664,466,826,112,542,111,967,298,443,927,917,846,544,299,941,582,446,474,666,754,668,698,672&amp;s=NGDP_RPCH&amp;grp=0&amp;a=#cs18" TargetMode="External"/><Relationship Id="rId14" Type="http://schemas.openxmlformats.org/officeDocument/2006/relationships/hyperlink" Target="http://www.imf.org/external/pubs/ft/weo/2017/02/weodata/weorept.aspx?pr.x=59&amp;pr.y=11&amp;sy=2005&amp;ey=2022&amp;scsm=1&amp;ssd=1&amp;sort=country&amp;ds=.&amp;br=1&amp;c=512,946,914,137,612,546,614,962,311,674,213,676,911,548,193,556,122,678,912,181,313,867,419,682,513,684,316,273,913,868,124,921,339,948,638,943,514,686,218,688,963,518,616,728,223,836,516,558,918,138,748,196,618,278,624,692,522,694,622,142,156,449,626,564,628,565,228,283,924,853,233,288,632,293,636,566,634,964,238,182,662,359,960,453,423,968,935,922,128,714,611,862,321,135,243,716,248,456,469,722,253,942,642,718,643,724,939,576,644,936,819,961,172,813,132,726,646,199,648,733,915,184,134,524,652,361,174,362,328,364,258,732,656,366,654,734,336,144,263,146,268,463,532,528,944,923,176,738,534,578,536,537,429,742,433,866,178,369,436,744,136,186,343,925,158,869,439,746,916,926,664,466,826,112,542,111,967,298,443,927,917,846,544,299,941,582,446,474,666,754,668,698,672&amp;s=NGDP_RPCH&amp;grp=0&amp;a=#cs13" TargetMode="External"/><Relationship Id="rId30" Type="http://schemas.openxmlformats.org/officeDocument/2006/relationships/hyperlink" Target="http://www.imf.org/external/pubs/ft/weo/2017/02/weodata/weorept.aspx?pr.x=59&amp;pr.y=11&amp;sy=2005&amp;ey=2022&amp;scsm=1&amp;ssd=1&amp;sort=country&amp;ds=.&amp;br=1&amp;c=512,946,914,137,612,546,614,962,311,674,213,676,911,548,193,556,122,678,912,181,313,867,419,682,513,684,316,273,913,868,124,921,339,948,638,943,514,686,218,688,963,518,616,728,223,836,516,558,918,138,748,196,618,278,624,692,522,694,622,142,156,449,626,564,628,565,228,283,924,853,233,288,632,293,636,566,634,964,238,182,662,359,960,453,423,968,935,922,128,714,611,862,321,135,243,716,248,456,469,722,253,942,642,718,643,724,939,576,644,936,819,961,172,813,132,726,646,199,648,733,915,184,134,524,652,361,174,362,328,364,258,732,656,366,654,734,336,144,263,146,268,463,532,528,944,923,176,738,534,578,536,537,429,742,433,866,178,369,436,744,136,186,343,925,158,869,439,746,916,926,664,466,826,112,542,111,967,298,443,927,917,846,544,299,941,582,446,474,666,754,668,698,672&amp;s=NGDP_RPCH&amp;grp=0&amp;a=#cs29" TargetMode="External"/><Relationship Id="rId35" Type="http://schemas.openxmlformats.org/officeDocument/2006/relationships/hyperlink" Target="http://www.imf.org/external/pubs/ft/weo/2017/02/weodata/weorept.aspx?pr.x=59&amp;pr.y=11&amp;sy=2005&amp;ey=2022&amp;scsm=1&amp;ssd=1&amp;sort=country&amp;ds=.&amp;br=1&amp;c=512,946,914,137,612,546,614,962,311,674,213,676,911,548,193,556,122,678,912,181,313,867,419,682,513,684,316,273,913,868,124,921,339,948,638,943,514,686,218,688,963,518,616,728,223,836,516,558,918,138,748,196,618,278,624,692,522,694,622,142,156,449,626,564,628,565,228,283,924,853,233,288,632,293,636,566,634,964,238,182,662,359,960,453,423,968,935,922,128,714,611,862,321,135,243,716,248,456,469,722,253,942,642,718,643,724,939,576,644,936,819,961,172,813,132,726,646,199,648,733,915,184,134,524,652,361,174,362,328,364,258,732,656,366,654,734,336,144,263,146,268,463,532,528,944,923,176,738,534,578,536,537,429,742,433,866,178,369,436,744,136,186,343,925,158,869,439,746,916,926,664,466,826,112,542,111,967,298,443,927,917,846,544,299,941,582,446,474,666,754,668,698,672&amp;s=NGDP_RPCH&amp;grp=0&amp;a=#cs34" TargetMode="External"/><Relationship Id="rId56" Type="http://schemas.openxmlformats.org/officeDocument/2006/relationships/hyperlink" Target="http://www.imf.org/external/pubs/ft/weo/2017/02/weodata/weorept.aspx?pr.x=59&amp;pr.y=11&amp;sy=2005&amp;ey=2022&amp;scsm=1&amp;ssd=1&amp;sort=country&amp;ds=.&amp;br=1&amp;c=512,946,914,137,612,546,614,962,311,674,213,676,911,548,193,556,122,678,912,181,313,867,419,682,513,684,316,273,913,868,124,921,339,948,638,943,514,686,218,688,963,518,616,728,223,836,516,558,918,138,748,196,618,278,624,692,522,694,622,142,156,449,626,564,628,565,228,283,924,853,233,288,632,293,636,566,634,964,238,182,662,359,960,453,423,968,935,922,128,714,611,862,321,135,243,716,248,456,469,722,253,942,642,718,643,724,939,576,644,936,819,961,172,813,132,726,646,199,648,733,915,184,134,524,652,361,174,362,328,364,258,732,656,366,654,734,336,144,263,146,268,463,532,528,944,923,176,738,534,578,536,537,429,742,433,866,178,369,436,744,136,186,343,925,158,869,439,746,916,926,664,466,826,112,542,111,967,298,443,927,917,846,544,299,941,582,446,474,666,754,668,698,672&amp;s=NGDP_RPCH&amp;grp=0&amp;a=#cs55" TargetMode="External"/><Relationship Id="rId77" Type="http://schemas.openxmlformats.org/officeDocument/2006/relationships/hyperlink" Target="http://www.imf.org/external/pubs/ft/weo/2017/02/weodata/weorept.aspx?pr.x=59&amp;pr.y=11&amp;sy=2005&amp;ey=2022&amp;scsm=1&amp;ssd=1&amp;sort=country&amp;ds=.&amp;br=1&amp;c=512,946,914,137,612,546,614,962,311,674,213,676,911,548,193,556,122,678,912,181,313,867,419,682,513,684,316,273,913,868,124,921,339,948,638,943,514,686,218,688,963,518,616,728,223,836,516,558,918,138,748,196,618,278,624,692,522,694,622,142,156,449,626,564,628,565,228,283,924,853,233,288,632,293,636,566,634,964,238,182,662,359,960,453,423,968,935,922,128,714,611,862,321,135,243,716,248,456,469,722,253,942,642,718,643,724,939,576,644,936,819,961,172,813,132,726,646,199,648,733,915,184,134,524,652,361,174,362,328,364,258,732,656,366,654,734,336,144,263,146,268,463,532,528,944,923,176,738,534,578,536,537,429,742,433,866,178,369,436,744,136,186,343,925,158,869,439,746,916,926,664,466,826,112,542,111,967,298,443,927,917,846,544,299,941,582,446,474,666,754,668,698,672&amp;s=NGDP_RPCH&amp;grp=0&amp;a=#cs76" TargetMode="External"/><Relationship Id="rId100" Type="http://schemas.openxmlformats.org/officeDocument/2006/relationships/hyperlink" Target="http://www.imf.org/external/pubs/ft/weo/2017/02/weodata/weorept.aspx?pr.x=59&amp;pr.y=11&amp;sy=2005&amp;ey=2022&amp;scsm=1&amp;ssd=1&amp;sort=country&amp;ds=.&amp;br=1&amp;c=512,946,914,137,612,546,614,962,311,674,213,676,911,548,193,556,122,678,912,181,313,867,419,682,513,684,316,273,913,868,124,921,339,948,638,943,514,686,218,688,963,518,616,728,223,836,516,558,918,138,748,196,618,278,624,692,522,694,622,142,156,449,626,564,628,565,228,283,924,853,233,288,632,293,636,566,634,964,238,182,662,359,960,453,423,968,935,922,128,714,611,862,321,135,243,716,248,456,469,722,253,942,642,718,643,724,939,576,644,936,819,961,172,813,132,726,646,199,648,733,915,184,134,524,652,361,174,362,328,364,258,732,656,366,654,734,336,144,263,146,268,463,532,528,944,923,176,738,534,578,536,537,429,742,433,866,178,369,436,744,136,186,343,925,158,869,439,746,916,926,664,466,826,112,542,111,967,298,443,927,917,846,544,299,941,582,446,474,666,754,668,698,672&amp;s=NGDP_RPCH&amp;grp=0&amp;a=#cs99" TargetMode="External"/><Relationship Id="rId105" Type="http://schemas.openxmlformats.org/officeDocument/2006/relationships/hyperlink" Target="http://www.imf.org/external/pubs/ft/weo/2017/02/weodata/weorept.aspx?pr.x=59&amp;pr.y=11&amp;sy=2005&amp;ey=2022&amp;scsm=1&amp;ssd=1&amp;sort=country&amp;ds=.&amp;br=1&amp;c=512,946,914,137,612,546,614,962,311,674,213,676,911,548,193,556,122,678,912,181,313,867,419,682,513,684,316,273,913,868,124,921,339,948,638,943,514,686,218,688,963,518,616,728,223,836,516,558,918,138,748,196,618,278,624,692,522,694,622,142,156,449,626,564,628,565,228,283,924,853,233,288,632,293,636,566,634,964,238,182,662,359,960,453,423,968,935,922,128,714,611,862,321,135,243,716,248,456,469,722,253,942,642,718,643,724,939,576,644,936,819,961,172,813,132,726,646,199,648,733,915,184,134,524,652,361,174,362,328,364,258,732,656,366,654,734,336,144,263,146,268,463,532,528,944,923,176,738,534,578,536,537,429,742,433,866,178,369,436,744,136,186,343,925,158,869,439,746,916,926,664,466,826,112,542,111,967,298,443,927,917,846,544,299,941,582,446,474,666,754,668,698,672&amp;s=NGDP_RPCH&amp;grp=0&amp;a=#cs104" TargetMode="External"/><Relationship Id="rId126" Type="http://schemas.openxmlformats.org/officeDocument/2006/relationships/hyperlink" Target="http://www.imf.org/external/pubs/ft/weo/2017/02/weodata/weorept.aspx?pr.x=59&amp;pr.y=11&amp;sy=2005&amp;ey=2022&amp;scsm=1&amp;ssd=1&amp;sort=country&amp;ds=.&amp;br=1&amp;c=512,946,914,137,612,546,614,962,311,674,213,676,911,548,193,556,122,678,912,181,313,867,419,682,513,684,316,273,913,868,124,921,339,948,638,943,514,686,218,688,963,518,616,728,223,836,516,558,918,138,748,196,618,278,624,692,522,694,622,142,156,449,626,564,628,565,228,283,924,853,233,288,632,293,636,566,634,964,238,182,662,359,960,453,423,968,935,922,128,714,611,862,321,135,243,716,248,456,469,722,253,942,642,718,643,724,939,576,644,936,819,961,172,813,132,726,646,199,648,733,915,184,134,524,652,361,174,362,328,364,258,732,656,366,654,734,336,144,263,146,268,463,532,528,944,923,176,738,534,578,536,537,429,742,433,866,178,369,436,744,136,186,343,925,158,869,439,746,916,926,664,466,826,112,542,111,967,298,443,927,917,846,544,299,941,582,446,474,666,754,668,698,672&amp;s=NGDP_RPCH&amp;grp=0&amp;a=#cs125" TargetMode="External"/><Relationship Id="rId147" Type="http://schemas.openxmlformats.org/officeDocument/2006/relationships/hyperlink" Target="http://www.imf.org/external/pubs/ft/weo/2017/02/weodata/weorept.aspx?pr.x=59&amp;pr.y=11&amp;sy=2005&amp;ey=2022&amp;scsm=1&amp;ssd=1&amp;sort=country&amp;ds=.&amp;br=1&amp;c=512,946,914,137,612,546,614,962,311,674,213,676,911,548,193,556,122,678,912,181,313,867,419,682,513,684,316,273,913,868,124,921,339,948,638,943,514,686,218,688,963,518,616,728,223,836,516,558,918,138,748,196,618,278,624,692,522,694,622,142,156,449,626,564,628,565,228,283,924,853,233,288,632,293,636,566,634,964,238,182,662,359,960,453,423,968,935,922,128,714,611,862,321,135,243,716,248,456,469,722,253,942,642,718,643,724,939,576,644,936,819,961,172,813,132,726,646,199,648,733,915,184,134,524,652,361,174,362,328,364,258,732,656,366,654,734,336,144,263,146,268,463,532,528,944,923,176,738,534,578,536,537,429,742,433,866,178,369,436,744,136,186,343,925,158,869,439,746,916,926,664,466,826,112,542,111,967,298,443,927,917,846,544,299,941,582,446,474,666,754,668,698,672&amp;s=NGDP_RPCH&amp;grp=0&amp;a=#cs146" TargetMode="External"/><Relationship Id="rId168" Type="http://schemas.openxmlformats.org/officeDocument/2006/relationships/hyperlink" Target="http://www.imf.org/external/pubs/ft/weo/2017/02/weodata/weorept.aspx?pr.x=59&amp;pr.y=11&amp;sy=2005&amp;ey=2022&amp;scsm=1&amp;ssd=1&amp;sort=country&amp;ds=.&amp;br=1&amp;c=512,946,914,137,612,546,614,962,311,674,213,676,911,548,193,556,122,678,912,181,313,867,419,682,513,684,316,273,913,868,124,921,339,948,638,943,514,686,218,688,963,518,616,728,223,836,516,558,918,138,748,196,618,278,624,692,522,694,622,142,156,449,626,564,628,565,228,283,924,853,233,288,632,293,636,566,634,964,238,182,662,359,960,453,423,968,935,922,128,714,611,862,321,135,243,716,248,456,469,722,253,942,642,718,643,724,939,576,644,936,819,961,172,813,132,726,646,199,648,733,915,184,134,524,652,361,174,362,328,364,258,732,656,366,654,734,336,144,263,146,268,463,532,528,944,923,176,738,534,578,536,537,429,742,433,866,178,369,436,744,136,186,343,925,158,869,439,746,916,926,664,466,826,112,542,111,967,298,443,927,917,846,544,299,941,582,446,474,666,754,668,698,672&amp;s=NGDP_RPCH&amp;grp=0&amp;a=#cs167" TargetMode="External"/><Relationship Id="rId8" Type="http://schemas.openxmlformats.org/officeDocument/2006/relationships/hyperlink" Target="http://www.imf.org/external/pubs/ft/weo/2017/02/weodata/weorept.aspx?pr.x=59&amp;pr.y=11&amp;sy=2005&amp;ey=2022&amp;scsm=1&amp;ssd=1&amp;sort=country&amp;ds=.&amp;br=1&amp;c=512,946,914,137,612,546,614,962,311,674,213,676,911,548,193,556,122,678,912,181,313,867,419,682,513,684,316,273,913,868,124,921,339,948,638,943,514,686,218,688,963,518,616,728,223,836,516,558,918,138,748,196,618,278,624,692,522,694,622,142,156,449,626,564,628,565,228,283,924,853,233,288,632,293,636,566,634,964,238,182,662,359,960,453,423,968,935,922,128,714,611,862,321,135,243,716,248,456,469,722,253,942,642,718,643,724,939,576,644,936,819,961,172,813,132,726,646,199,648,733,915,184,134,524,652,361,174,362,328,364,258,732,656,366,654,734,336,144,263,146,268,463,532,528,944,923,176,738,534,578,536,537,429,742,433,866,178,369,436,744,136,186,343,925,158,869,439,746,916,926,664,466,826,112,542,111,967,298,443,927,917,846,544,299,941,582,446,474,666,754,668,698,672&amp;s=NGDP_RPCH&amp;grp=0&amp;a=#cs7" TargetMode="External"/><Relationship Id="rId51" Type="http://schemas.openxmlformats.org/officeDocument/2006/relationships/hyperlink" Target="http://www.imf.org/external/pubs/ft/weo/2017/02/weodata/weorept.aspx?pr.x=59&amp;pr.y=11&amp;sy=2005&amp;ey=2022&amp;scsm=1&amp;ssd=1&amp;sort=country&amp;ds=.&amp;br=1&amp;c=512,946,914,137,612,546,614,962,311,674,213,676,911,548,193,556,122,678,912,181,313,867,419,682,513,684,316,273,913,868,124,921,339,948,638,943,514,686,218,688,963,518,616,728,223,836,516,558,918,138,748,196,618,278,624,692,522,694,622,142,156,449,626,564,628,565,228,283,924,853,233,288,632,293,636,566,634,964,238,182,662,359,960,453,423,968,935,922,128,714,611,862,321,135,243,716,248,456,469,722,253,942,642,718,643,724,939,576,644,936,819,961,172,813,132,726,646,199,648,733,915,184,134,524,652,361,174,362,328,364,258,732,656,366,654,734,336,144,263,146,268,463,532,528,944,923,176,738,534,578,536,537,429,742,433,866,178,369,436,744,136,186,343,925,158,869,439,746,916,926,664,466,826,112,542,111,967,298,443,927,917,846,544,299,941,582,446,474,666,754,668,698,672&amp;s=NGDP_RPCH&amp;grp=0&amp;a=#cs50" TargetMode="External"/><Relationship Id="rId72" Type="http://schemas.openxmlformats.org/officeDocument/2006/relationships/hyperlink" Target="http://www.imf.org/external/pubs/ft/weo/2017/02/weodata/weorept.aspx?pr.x=59&amp;pr.y=11&amp;sy=2005&amp;ey=2022&amp;scsm=1&amp;ssd=1&amp;sort=country&amp;ds=.&amp;br=1&amp;c=512,946,914,137,612,546,614,962,311,674,213,676,911,548,193,556,122,678,912,181,313,867,419,682,513,684,316,273,913,868,124,921,339,948,638,943,514,686,218,688,963,518,616,728,223,836,516,558,918,138,748,196,618,278,624,692,522,694,622,142,156,449,626,564,628,565,228,283,924,853,233,288,632,293,636,566,634,964,238,182,662,359,960,453,423,968,935,922,128,714,611,862,321,135,243,716,248,456,469,722,253,942,642,718,643,724,939,576,644,936,819,961,172,813,132,726,646,199,648,733,915,184,134,524,652,361,174,362,328,364,258,732,656,366,654,734,336,144,263,146,268,463,532,528,944,923,176,738,534,578,536,537,429,742,433,866,178,369,436,744,136,186,343,925,158,869,439,746,916,926,664,466,826,112,542,111,967,298,443,927,917,846,544,299,941,582,446,474,666,754,668,698,672&amp;s=NGDP_RPCH&amp;grp=0&amp;a=#cs71" TargetMode="External"/><Relationship Id="rId93" Type="http://schemas.openxmlformats.org/officeDocument/2006/relationships/hyperlink" Target="http://www.imf.org/external/pubs/ft/weo/2017/02/weodata/weorept.aspx?pr.x=59&amp;pr.y=11&amp;sy=2005&amp;ey=2022&amp;scsm=1&amp;ssd=1&amp;sort=country&amp;ds=.&amp;br=1&amp;c=512,946,914,137,612,546,614,962,311,674,213,676,911,548,193,556,122,678,912,181,313,867,419,682,513,684,316,273,913,868,124,921,339,948,638,943,514,686,218,688,963,518,616,728,223,836,516,558,918,138,748,196,618,278,624,692,522,694,622,142,156,449,626,564,628,565,228,283,924,853,233,288,632,293,636,566,634,964,238,182,662,359,960,453,423,968,935,922,128,714,611,862,321,135,243,716,248,456,469,722,253,942,642,718,643,724,939,576,644,936,819,961,172,813,132,726,646,199,648,733,915,184,134,524,652,361,174,362,328,364,258,732,656,366,654,734,336,144,263,146,268,463,532,528,944,923,176,738,534,578,536,537,429,742,433,866,178,369,436,744,136,186,343,925,158,869,439,746,916,926,664,466,826,112,542,111,967,298,443,927,917,846,544,299,941,582,446,474,666,754,668,698,672&amp;s=NGDP_RPCH&amp;grp=0&amp;a=#cs92" TargetMode="External"/><Relationship Id="rId98" Type="http://schemas.openxmlformats.org/officeDocument/2006/relationships/hyperlink" Target="http://www.imf.org/external/pubs/ft/weo/2017/02/weodata/weorept.aspx?pr.x=59&amp;pr.y=11&amp;sy=2005&amp;ey=2022&amp;scsm=1&amp;ssd=1&amp;sort=country&amp;ds=.&amp;br=1&amp;c=512,946,914,137,612,546,614,962,311,674,213,676,911,548,193,556,122,678,912,181,313,867,419,682,513,684,316,273,913,868,124,921,339,948,638,943,514,686,218,688,963,518,616,728,223,836,516,558,918,138,748,196,618,278,624,692,522,694,622,142,156,449,626,564,628,565,228,283,924,853,233,288,632,293,636,566,634,964,238,182,662,359,960,453,423,968,935,922,128,714,611,862,321,135,243,716,248,456,469,722,253,942,642,718,643,724,939,576,644,936,819,961,172,813,132,726,646,199,648,733,915,184,134,524,652,361,174,362,328,364,258,732,656,366,654,734,336,144,263,146,268,463,532,528,944,923,176,738,534,578,536,537,429,742,433,866,178,369,436,744,136,186,343,925,158,869,439,746,916,926,664,466,826,112,542,111,967,298,443,927,917,846,544,299,941,582,446,474,666,754,668,698,672&amp;s=NGDP_RPCH&amp;grp=0&amp;a=#cs97" TargetMode="External"/><Relationship Id="rId121" Type="http://schemas.openxmlformats.org/officeDocument/2006/relationships/hyperlink" Target="http://www.imf.org/external/pubs/ft/weo/2017/02/weodata/weorept.aspx?pr.x=59&amp;pr.y=11&amp;sy=2005&amp;ey=2022&amp;scsm=1&amp;ssd=1&amp;sort=country&amp;ds=.&amp;br=1&amp;c=512,946,914,137,612,546,614,962,311,674,213,676,911,548,193,556,122,678,912,181,313,867,419,682,513,684,316,273,913,868,124,921,339,948,638,943,514,686,218,688,963,518,616,728,223,836,516,558,918,138,748,196,618,278,624,692,522,694,622,142,156,449,626,564,628,565,228,283,924,853,233,288,632,293,636,566,634,964,238,182,662,359,960,453,423,968,935,922,128,714,611,862,321,135,243,716,248,456,469,722,253,942,642,718,643,724,939,576,644,936,819,961,172,813,132,726,646,199,648,733,915,184,134,524,652,361,174,362,328,364,258,732,656,366,654,734,336,144,263,146,268,463,532,528,944,923,176,738,534,578,536,537,429,742,433,866,178,369,436,744,136,186,343,925,158,869,439,746,916,926,664,466,826,112,542,111,967,298,443,927,917,846,544,299,941,582,446,474,666,754,668,698,672&amp;s=NGDP_RPCH&amp;grp=0&amp;a=#cs120" TargetMode="External"/><Relationship Id="rId142" Type="http://schemas.openxmlformats.org/officeDocument/2006/relationships/hyperlink" Target="http://www.imf.org/external/pubs/ft/weo/2017/02/weodata/weorept.aspx?pr.x=59&amp;pr.y=11&amp;sy=2005&amp;ey=2022&amp;scsm=1&amp;ssd=1&amp;sort=country&amp;ds=.&amp;br=1&amp;c=512,946,914,137,612,546,614,962,311,674,213,676,911,548,193,556,122,678,912,181,313,867,419,682,513,684,316,273,913,868,124,921,339,948,638,943,514,686,218,688,963,518,616,728,223,836,516,558,918,138,748,196,618,278,624,692,522,694,622,142,156,449,626,564,628,565,228,283,924,853,233,288,632,293,636,566,634,964,238,182,662,359,960,453,423,968,935,922,128,714,611,862,321,135,243,716,248,456,469,722,253,942,642,718,643,724,939,576,644,936,819,961,172,813,132,726,646,199,648,733,915,184,134,524,652,361,174,362,328,364,258,732,656,366,654,734,336,144,263,146,268,463,532,528,944,923,176,738,534,578,536,537,429,742,433,866,178,369,436,744,136,186,343,925,158,869,439,746,916,926,664,466,826,112,542,111,967,298,443,927,917,846,544,299,941,582,446,474,666,754,668,698,672&amp;s=NGDP_RPCH&amp;grp=0&amp;a=#cs141" TargetMode="External"/><Relationship Id="rId163" Type="http://schemas.openxmlformats.org/officeDocument/2006/relationships/hyperlink" Target="http://www.imf.org/external/pubs/ft/weo/2017/02/weodata/weorept.aspx?pr.x=59&amp;pr.y=11&amp;sy=2005&amp;ey=2022&amp;scsm=1&amp;ssd=1&amp;sort=country&amp;ds=.&amp;br=1&amp;c=512,946,914,137,612,546,614,962,311,674,213,676,911,548,193,556,122,678,912,181,313,867,419,682,513,684,316,273,913,868,124,921,339,948,638,943,514,686,218,688,963,518,616,728,223,836,516,558,918,138,748,196,618,278,624,692,522,694,622,142,156,449,626,564,628,565,228,283,924,853,233,288,632,293,636,566,634,964,238,182,662,359,960,453,423,968,935,922,128,714,611,862,321,135,243,716,248,456,469,722,253,942,642,718,643,724,939,576,644,936,819,961,172,813,132,726,646,199,648,733,915,184,134,524,652,361,174,362,328,364,258,732,656,366,654,734,336,144,263,146,268,463,532,528,944,923,176,738,534,578,536,537,429,742,433,866,178,369,436,744,136,186,343,925,158,869,439,746,916,926,664,466,826,112,542,111,967,298,443,927,917,846,544,299,941,582,446,474,666,754,668,698,672&amp;s=NGDP_RPCH&amp;grp=0&amp;a=#cs162" TargetMode="External"/><Relationship Id="rId184" Type="http://schemas.openxmlformats.org/officeDocument/2006/relationships/hyperlink" Target="http://www.imf.org/external/pubs/ft/weo/2017/02/weodata/weorept.aspx?pr.x=59&amp;pr.y=11&amp;sy=2005&amp;ey=2022&amp;scsm=1&amp;ssd=1&amp;sort=country&amp;ds=.&amp;br=1&amp;c=512,946,914,137,612,546,614,962,311,674,213,676,911,548,193,556,122,678,912,181,313,867,419,682,513,684,316,273,913,868,124,921,339,948,638,943,514,686,218,688,963,518,616,728,223,836,516,558,918,138,748,196,618,278,624,692,522,694,622,142,156,449,626,564,628,565,228,283,924,853,233,288,632,293,636,566,634,964,238,182,662,359,960,453,423,968,935,922,128,714,611,862,321,135,243,716,248,456,469,722,253,942,642,718,643,724,939,576,644,936,819,961,172,813,132,726,646,199,648,733,915,184,134,524,652,361,174,362,328,364,258,732,656,366,654,734,336,144,263,146,268,463,532,528,944,923,176,738,534,578,536,537,429,742,433,866,178,369,436,744,136,186,343,925,158,869,439,746,916,926,664,466,826,112,542,111,967,298,443,927,917,846,544,299,941,582,446,474,666,754,668,698,672&amp;s=NGDP_RPCH&amp;grp=0&amp;a=#cs183" TargetMode="External"/><Relationship Id="rId189" Type="http://schemas.openxmlformats.org/officeDocument/2006/relationships/hyperlink" Target="http://www.imf.org/external/pubs/ft/weo/2017/02/weodata/weorept.aspx?pr.x=59&amp;pr.y=11&amp;sy=2005&amp;ey=2022&amp;scsm=1&amp;ssd=1&amp;sort=country&amp;ds=.&amp;br=1&amp;c=512,946,914,137,612,546,614,962,311,674,213,676,911,548,193,556,122,678,912,181,313,867,419,682,513,684,316,273,913,868,124,921,339,948,638,943,514,686,218,688,963,518,616,728,223,836,516,558,918,138,748,196,618,278,624,692,522,694,622,142,156,449,626,564,628,565,228,283,924,853,233,288,632,293,636,566,634,964,238,182,662,359,960,453,423,968,935,922,128,714,611,862,321,135,243,716,248,456,469,722,253,942,642,718,643,724,939,576,644,936,819,961,172,813,132,726,646,199,648,733,915,184,134,524,652,361,174,362,328,364,258,732,656,366,654,734,336,144,263,146,268,463,532,528,944,923,176,738,534,578,536,537,429,742,433,866,178,369,436,744,136,186,343,925,158,869,439,746,916,926,664,466,826,112,542,111,967,298,443,927,917,846,544,299,941,582,446,474,666,754,668,698,672&amp;s=NGDP_RPCH&amp;grp=0&amp;a=#cs188" TargetMode="External"/><Relationship Id="rId3" Type="http://schemas.openxmlformats.org/officeDocument/2006/relationships/hyperlink" Target="http://www.imf.org/external/pubs/ft/weo/2017/02/weodata/weorept.aspx?pr.x=59&amp;pr.y=11&amp;sy=2005&amp;ey=2022&amp;scsm=1&amp;ssd=1&amp;sort=country&amp;ds=.&amp;br=1&amp;c=512,946,914,137,612,546,614,962,311,674,213,676,911,548,193,556,122,678,912,181,313,867,419,682,513,684,316,273,913,868,124,921,339,948,638,943,514,686,218,688,963,518,616,728,223,836,516,558,918,138,748,196,618,278,624,692,522,694,622,142,156,449,626,564,628,565,228,283,924,853,233,288,632,293,636,566,634,964,238,182,662,359,960,453,423,968,935,922,128,714,611,862,321,135,243,716,248,456,469,722,253,942,642,718,643,724,939,576,644,936,819,961,172,813,132,726,646,199,648,733,915,184,134,524,652,361,174,362,328,364,258,732,656,366,654,734,336,144,263,146,268,463,532,528,944,923,176,738,534,578,536,537,429,742,433,866,178,369,436,744,136,186,343,925,158,869,439,746,916,926,664,466,826,112,542,111,967,298,443,927,917,846,544,299,941,582,446,474,666,754,668,698,672&amp;s=NGDP_RPCH&amp;grp=0&amp;a=#cs2" TargetMode="External"/><Relationship Id="rId25" Type="http://schemas.openxmlformats.org/officeDocument/2006/relationships/hyperlink" Target="http://www.imf.org/external/pubs/ft/weo/2017/02/weodata/weorept.aspx?pr.x=59&amp;pr.y=11&amp;sy=2005&amp;ey=2022&amp;scsm=1&amp;ssd=1&amp;sort=country&amp;ds=.&amp;br=1&amp;c=512,946,914,137,612,546,614,962,311,674,213,676,911,548,193,556,122,678,912,181,313,867,419,682,513,684,316,273,913,868,124,921,339,948,638,943,514,686,218,688,963,518,616,728,223,836,516,558,918,138,748,196,618,278,624,692,522,694,622,142,156,449,626,564,628,565,228,283,924,853,233,288,632,293,636,566,634,964,238,182,662,359,960,453,423,968,935,922,128,714,611,862,321,135,243,716,248,456,469,722,253,942,642,718,643,724,939,576,644,936,819,961,172,813,132,726,646,199,648,733,915,184,134,524,652,361,174,362,328,364,258,732,656,366,654,734,336,144,263,146,268,463,532,528,944,923,176,738,534,578,536,537,429,742,433,866,178,369,436,744,136,186,343,925,158,869,439,746,916,926,664,466,826,112,542,111,967,298,443,927,917,846,544,299,941,582,446,474,666,754,668,698,672&amp;s=NGDP_RPCH&amp;grp=0&amp;a=#cs24" TargetMode="External"/><Relationship Id="rId46" Type="http://schemas.openxmlformats.org/officeDocument/2006/relationships/hyperlink" Target="http://www.imf.org/external/pubs/ft/weo/2017/02/weodata/weorept.aspx?pr.x=59&amp;pr.y=11&amp;sy=2005&amp;ey=2022&amp;scsm=1&amp;ssd=1&amp;sort=country&amp;ds=.&amp;br=1&amp;c=512,946,914,137,612,546,614,962,311,674,213,676,911,548,193,556,122,678,912,181,313,867,419,682,513,684,316,273,913,868,124,921,339,948,638,943,514,686,218,688,963,518,616,728,223,836,516,558,918,138,748,196,618,278,624,692,522,694,622,142,156,449,626,564,628,565,228,283,924,853,233,288,632,293,636,566,634,964,238,182,662,359,960,453,423,968,935,922,128,714,611,862,321,135,243,716,248,456,469,722,253,942,642,718,643,724,939,576,644,936,819,961,172,813,132,726,646,199,648,733,915,184,134,524,652,361,174,362,328,364,258,732,656,366,654,734,336,144,263,146,268,463,532,528,944,923,176,738,534,578,536,537,429,742,433,866,178,369,436,744,136,186,343,925,158,869,439,746,916,926,664,466,826,112,542,111,967,298,443,927,917,846,544,299,941,582,446,474,666,754,668,698,672&amp;s=NGDP_RPCH&amp;grp=0&amp;a=#cs45" TargetMode="External"/><Relationship Id="rId67" Type="http://schemas.openxmlformats.org/officeDocument/2006/relationships/hyperlink" Target="http://www.imf.org/external/pubs/ft/weo/2017/02/weodata/weorept.aspx?pr.x=59&amp;pr.y=11&amp;sy=2005&amp;ey=2022&amp;scsm=1&amp;ssd=1&amp;sort=country&amp;ds=.&amp;br=1&amp;c=512,946,914,137,612,546,614,962,311,674,213,676,911,548,193,556,122,678,912,181,313,867,419,682,513,684,316,273,913,868,124,921,339,948,638,943,514,686,218,688,963,518,616,728,223,836,516,558,918,138,748,196,618,278,624,692,522,694,622,142,156,449,626,564,628,565,228,283,924,853,233,288,632,293,636,566,634,964,238,182,662,359,960,453,423,968,935,922,128,714,611,862,321,135,243,716,248,456,469,722,253,942,642,718,643,724,939,576,644,936,819,961,172,813,132,726,646,199,648,733,915,184,134,524,652,361,174,362,328,364,258,732,656,366,654,734,336,144,263,146,268,463,532,528,944,923,176,738,534,578,536,537,429,742,433,866,178,369,436,744,136,186,343,925,158,869,439,746,916,926,664,466,826,112,542,111,967,298,443,927,917,846,544,299,941,582,446,474,666,754,668,698,672&amp;s=NGDP_RPCH&amp;grp=0&amp;a=#cs66" TargetMode="External"/><Relationship Id="rId116" Type="http://schemas.openxmlformats.org/officeDocument/2006/relationships/hyperlink" Target="http://www.imf.org/external/pubs/ft/weo/2017/02/weodata/weorept.aspx?pr.x=59&amp;pr.y=11&amp;sy=2005&amp;ey=2022&amp;scsm=1&amp;ssd=1&amp;sort=country&amp;ds=.&amp;br=1&amp;c=512,946,914,137,612,546,614,962,311,674,213,676,911,548,193,556,122,678,912,181,313,867,419,682,513,684,316,273,913,868,124,921,339,948,638,943,514,686,218,688,963,518,616,728,223,836,516,558,918,138,748,196,618,278,624,692,522,694,622,142,156,449,626,564,628,565,228,283,924,853,233,288,632,293,636,566,634,964,238,182,662,359,960,453,423,968,935,922,128,714,611,862,321,135,243,716,248,456,469,722,253,942,642,718,643,724,939,576,644,936,819,961,172,813,132,726,646,199,648,733,915,184,134,524,652,361,174,362,328,364,258,732,656,366,654,734,336,144,263,146,268,463,532,528,944,923,176,738,534,578,536,537,429,742,433,866,178,369,436,744,136,186,343,925,158,869,439,746,916,926,664,466,826,112,542,111,967,298,443,927,917,846,544,299,941,582,446,474,666,754,668,698,672&amp;s=NGDP_RPCH&amp;grp=0&amp;a=#cs115" TargetMode="External"/><Relationship Id="rId137" Type="http://schemas.openxmlformats.org/officeDocument/2006/relationships/hyperlink" Target="http://www.imf.org/external/pubs/ft/weo/2017/02/weodata/weorept.aspx?pr.x=59&amp;pr.y=11&amp;sy=2005&amp;ey=2022&amp;scsm=1&amp;ssd=1&amp;sort=country&amp;ds=.&amp;br=1&amp;c=512,946,914,137,612,546,614,962,311,674,213,676,911,548,193,556,122,678,912,181,313,867,419,682,513,684,316,273,913,868,124,921,339,948,638,943,514,686,218,688,963,518,616,728,223,836,516,558,918,138,748,196,618,278,624,692,522,694,622,142,156,449,626,564,628,565,228,283,924,853,233,288,632,293,636,566,634,964,238,182,662,359,960,453,423,968,935,922,128,714,611,862,321,135,243,716,248,456,469,722,253,942,642,718,643,724,939,576,644,936,819,961,172,813,132,726,646,199,648,733,915,184,134,524,652,361,174,362,328,364,258,732,656,366,654,734,336,144,263,146,268,463,532,528,944,923,176,738,534,578,536,537,429,742,433,866,178,369,436,744,136,186,343,925,158,869,439,746,916,926,664,466,826,112,542,111,967,298,443,927,917,846,544,299,941,582,446,474,666,754,668,698,672&amp;s=NGDP_RPCH&amp;grp=0&amp;a=#cs136" TargetMode="External"/><Relationship Id="rId158" Type="http://schemas.openxmlformats.org/officeDocument/2006/relationships/hyperlink" Target="http://www.imf.org/external/pubs/ft/weo/2017/02/weodata/weorept.aspx?pr.x=59&amp;pr.y=11&amp;sy=2005&amp;ey=2022&amp;scsm=1&amp;ssd=1&amp;sort=country&amp;ds=.&amp;br=1&amp;c=512,946,914,137,612,546,614,962,311,674,213,676,911,548,193,556,122,678,912,181,313,867,419,682,513,684,316,273,913,868,124,921,339,948,638,943,514,686,218,688,963,518,616,728,223,836,516,558,918,138,748,196,618,278,624,692,522,694,622,142,156,449,626,564,628,565,228,283,924,853,233,288,632,293,636,566,634,964,238,182,662,359,960,453,423,968,935,922,128,714,611,862,321,135,243,716,248,456,469,722,253,942,642,718,643,724,939,576,644,936,819,961,172,813,132,726,646,199,648,733,915,184,134,524,652,361,174,362,328,364,258,732,656,366,654,734,336,144,263,146,268,463,532,528,944,923,176,738,534,578,536,537,429,742,433,866,178,369,436,744,136,186,343,925,158,869,439,746,916,926,664,466,826,112,542,111,967,298,443,927,917,846,544,299,941,582,446,474,666,754,668,698,672&amp;s=NGDP_RPCH&amp;grp=0&amp;a=#cs157" TargetMode="External"/><Relationship Id="rId20" Type="http://schemas.openxmlformats.org/officeDocument/2006/relationships/hyperlink" Target="http://www.imf.org/external/pubs/ft/weo/2017/02/weodata/weorept.aspx?pr.x=59&amp;pr.y=11&amp;sy=2005&amp;ey=2022&amp;scsm=1&amp;ssd=1&amp;sort=country&amp;ds=.&amp;br=1&amp;c=512,946,914,137,612,546,614,962,311,674,213,676,911,548,193,556,122,678,912,181,313,867,419,682,513,684,316,273,913,868,124,921,339,948,638,943,514,686,218,688,963,518,616,728,223,836,516,558,918,138,748,196,618,278,624,692,522,694,622,142,156,449,626,564,628,565,228,283,924,853,233,288,632,293,636,566,634,964,238,182,662,359,960,453,423,968,935,922,128,714,611,862,321,135,243,716,248,456,469,722,253,942,642,718,643,724,939,576,644,936,819,961,172,813,132,726,646,199,648,733,915,184,134,524,652,361,174,362,328,364,258,732,656,366,654,734,336,144,263,146,268,463,532,528,944,923,176,738,534,578,536,537,429,742,433,866,178,369,436,744,136,186,343,925,158,869,439,746,916,926,664,466,826,112,542,111,967,298,443,927,917,846,544,299,941,582,446,474,666,754,668,698,672&amp;s=NGDP_RPCH&amp;grp=0&amp;a=#cs19" TargetMode="External"/><Relationship Id="rId41" Type="http://schemas.openxmlformats.org/officeDocument/2006/relationships/hyperlink" Target="http://www.imf.org/external/pubs/ft/weo/2017/02/weodata/weorept.aspx?pr.x=59&amp;pr.y=11&amp;sy=2005&amp;ey=2022&amp;scsm=1&amp;ssd=1&amp;sort=country&amp;ds=.&amp;br=1&amp;c=512,946,914,137,612,546,614,962,311,674,213,676,911,548,193,556,122,678,912,181,313,867,419,682,513,684,316,273,913,868,124,921,339,948,638,943,514,686,218,688,963,518,616,728,223,836,516,558,918,138,748,196,618,278,624,692,522,694,622,142,156,449,626,564,628,565,228,283,924,853,233,288,632,293,636,566,634,964,238,182,662,359,960,453,423,968,935,922,128,714,611,862,321,135,243,716,248,456,469,722,253,942,642,718,643,724,939,576,644,936,819,961,172,813,132,726,646,199,648,733,915,184,134,524,652,361,174,362,328,364,258,732,656,366,654,734,336,144,263,146,268,463,532,528,944,923,176,738,534,578,536,537,429,742,433,866,178,369,436,744,136,186,343,925,158,869,439,746,916,926,664,466,826,112,542,111,967,298,443,927,917,846,544,299,941,582,446,474,666,754,668,698,672&amp;s=NGDP_RPCH&amp;grp=0&amp;a=#cs40" TargetMode="External"/><Relationship Id="rId62" Type="http://schemas.openxmlformats.org/officeDocument/2006/relationships/hyperlink" Target="http://www.imf.org/external/pubs/ft/weo/2017/02/weodata/weorept.aspx?pr.x=59&amp;pr.y=11&amp;sy=2005&amp;ey=2022&amp;scsm=1&amp;ssd=1&amp;sort=country&amp;ds=.&amp;br=1&amp;c=512,946,914,137,612,546,614,962,311,674,213,676,911,548,193,556,122,678,912,181,313,867,419,682,513,684,316,273,913,868,124,921,339,948,638,943,514,686,218,688,963,518,616,728,223,836,516,558,918,138,748,196,618,278,624,692,522,694,622,142,156,449,626,564,628,565,228,283,924,853,233,288,632,293,636,566,634,964,238,182,662,359,960,453,423,968,935,922,128,714,611,862,321,135,243,716,248,456,469,722,253,942,642,718,643,724,939,576,644,936,819,961,172,813,132,726,646,199,648,733,915,184,134,524,652,361,174,362,328,364,258,732,656,366,654,734,336,144,263,146,268,463,532,528,944,923,176,738,534,578,536,537,429,742,433,866,178,369,436,744,136,186,343,925,158,869,439,746,916,926,664,466,826,112,542,111,967,298,443,927,917,846,544,299,941,582,446,474,666,754,668,698,672&amp;s=NGDP_RPCH&amp;grp=0&amp;a=#cs61" TargetMode="External"/><Relationship Id="rId83" Type="http://schemas.openxmlformats.org/officeDocument/2006/relationships/hyperlink" Target="http://www.imf.org/external/pubs/ft/weo/2017/02/weodata/weorept.aspx?pr.x=59&amp;pr.y=11&amp;sy=2005&amp;ey=2022&amp;scsm=1&amp;ssd=1&amp;sort=country&amp;ds=.&amp;br=1&amp;c=512,946,914,137,612,546,614,962,311,674,213,676,911,548,193,556,122,678,912,181,313,867,419,682,513,684,316,273,913,868,124,921,339,948,638,943,514,686,218,688,963,518,616,728,223,836,516,558,918,138,748,196,618,278,624,692,522,694,622,142,156,449,626,564,628,565,228,283,924,853,233,288,632,293,636,566,634,964,238,182,662,359,960,453,423,968,935,922,128,714,611,862,321,135,243,716,248,456,469,722,253,942,642,718,643,724,939,576,644,936,819,961,172,813,132,726,646,199,648,733,915,184,134,524,652,361,174,362,328,364,258,732,656,366,654,734,336,144,263,146,268,463,532,528,944,923,176,738,534,578,536,537,429,742,433,866,178,369,436,744,136,186,343,925,158,869,439,746,916,926,664,466,826,112,542,111,967,298,443,927,917,846,544,299,941,582,446,474,666,754,668,698,672&amp;s=NGDP_RPCH&amp;grp=0&amp;a=#cs82" TargetMode="External"/><Relationship Id="rId88" Type="http://schemas.openxmlformats.org/officeDocument/2006/relationships/hyperlink" Target="http://www.imf.org/external/pubs/ft/weo/2017/02/weodata/weorept.aspx?pr.x=59&amp;pr.y=11&amp;sy=2005&amp;ey=2022&amp;scsm=1&amp;ssd=1&amp;sort=country&amp;ds=.&amp;br=1&amp;c=512,946,914,137,612,546,614,962,311,674,213,676,911,548,193,556,122,678,912,181,313,867,419,682,513,684,316,273,913,868,124,921,339,948,638,943,514,686,218,688,963,518,616,728,223,836,516,558,918,138,748,196,618,278,624,692,522,694,622,142,156,449,626,564,628,565,228,283,924,853,233,288,632,293,636,566,634,964,238,182,662,359,960,453,423,968,935,922,128,714,611,862,321,135,243,716,248,456,469,722,253,942,642,718,643,724,939,576,644,936,819,961,172,813,132,726,646,199,648,733,915,184,134,524,652,361,174,362,328,364,258,732,656,366,654,734,336,144,263,146,268,463,532,528,944,923,176,738,534,578,536,537,429,742,433,866,178,369,436,744,136,186,343,925,158,869,439,746,916,926,664,466,826,112,542,111,967,298,443,927,917,846,544,299,941,582,446,474,666,754,668,698,672&amp;s=NGDP_RPCH&amp;grp=0&amp;a=#cs87" TargetMode="External"/><Relationship Id="rId111" Type="http://schemas.openxmlformats.org/officeDocument/2006/relationships/hyperlink" Target="http://www.imf.org/external/pubs/ft/weo/2017/02/weodata/weorept.aspx?pr.x=59&amp;pr.y=11&amp;sy=2005&amp;ey=2022&amp;scsm=1&amp;ssd=1&amp;sort=country&amp;ds=.&amp;br=1&amp;c=512,946,914,137,612,546,614,962,311,674,213,676,911,548,193,556,122,678,912,181,313,867,419,682,513,684,316,273,913,868,124,921,339,948,638,943,514,686,218,688,963,518,616,728,223,836,516,558,918,138,748,196,618,278,624,692,522,694,622,142,156,449,626,564,628,565,228,283,924,853,233,288,632,293,636,566,634,964,238,182,662,359,960,453,423,968,935,922,128,714,611,862,321,135,243,716,248,456,469,722,253,942,642,718,643,724,939,576,644,936,819,961,172,813,132,726,646,199,648,733,915,184,134,524,652,361,174,362,328,364,258,732,656,366,654,734,336,144,263,146,268,463,532,528,944,923,176,738,534,578,536,537,429,742,433,866,178,369,436,744,136,186,343,925,158,869,439,746,916,926,664,466,826,112,542,111,967,298,443,927,917,846,544,299,941,582,446,474,666,754,668,698,672&amp;s=NGDP_RPCH&amp;grp=0&amp;a=#cs110" TargetMode="External"/><Relationship Id="rId132" Type="http://schemas.openxmlformats.org/officeDocument/2006/relationships/hyperlink" Target="http://www.imf.org/external/pubs/ft/weo/2017/02/weodata/weorept.aspx?pr.x=59&amp;pr.y=11&amp;sy=2005&amp;ey=2022&amp;scsm=1&amp;ssd=1&amp;sort=country&amp;ds=.&amp;br=1&amp;c=512,946,914,137,612,546,614,962,311,674,213,676,911,548,193,556,122,678,912,181,313,867,419,682,513,684,316,273,913,868,124,921,339,948,638,943,514,686,218,688,963,518,616,728,223,836,516,558,918,138,748,196,618,278,624,692,522,694,622,142,156,449,626,564,628,565,228,283,924,853,233,288,632,293,636,566,634,964,238,182,662,359,960,453,423,968,935,922,128,714,611,862,321,135,243,716,248,456,469,722,253,942,642,718,643,724,939,576,644,936,819,961,172,813,132,726,646,199,648,733,915,184,134,524,652,361,174,362,328,364,258,732,656,366,654,734,336,144,263,146,268,463,532,528,944,923,176,738,534,578,536,537,429,742,433,866,178,369,436,744,136,186,343,925,158,869,439,746,916,926,664,466,826,112,542,111,967,298,443,927,917,846,544,299,941,582,446,474,666,754,668,698,672&amp;s=NGDP_RPCH&amp;grp=0&amp;a=#cs131" TargetMode="External"/><Relationship Id="rId153" Type="http://schemas.openxmlformats.org/officeDocument/2006/relationships/hyperlink" Target="http://www.imf.org/external/pubs/ft/weo/2017/02/weodata/weorept.aspx?pr.x=59&amp;pr.y=11&amp;sy=2005&amp;ey=2022&amp;scsm=1&amp;ssd=1&amp;sort=country&amp;ds=.&amp;br=1&amp;c=512,946,914,137,612,546,614,962,311,674,213,676,911,548,193,556,122,678,912,181,313,867,419,682,513,684,316,273,913,868,124,921,339,948,638,943,514,686,218,688,963,518,616,728,223,836,516,558,918,138,748,196,618,278,624,692,522,694,622,142,156,449,626,564,628,565,228,283,924,853,233,288,632,293,636,566,634,964,238,182,662,359,960,453,423,968,935,922,128,714,611,862,321,135,243,716,248,456,469,722,253,942,642,718,643,724,939,576,644,936,819,961,172,813,132,726,646,199,648,733,915,184,134,524,652,361,174,362,328,364,258,732,656,366,654,734,336,144,263,146,268,463,532,528,944,923,176,738,534,578,536,537,429,742,433,866,178,369,436,744,136,186,343,925,158,869,439,746,916,926,664,466,826,112,542,111,967,298,443,927,917,846,544,299,941,582,446,474,666,754,668,698,672&amp;s=NGDP_RPCH&amp;grp=0&amp;a=#cs152" TargetMode="External"/><Relationship Id="rId174" Type="http://schemas.openxmlformats.org/officeDocument/2006/relationships/hyperlink" Target="http://www.imf.org/external/pubs/ft/weo/2017/02/weodata/weorept.aspx?pr.x=59&amp;pr.y=11&amp;sy=2005&amp;ey=2022&amp;scsm=1&amp;ssd=1&amp;sort=country&amp;ds=.&amp;br=1&amp;c=512,946,914,137,612,546,614,962,311,674,213,676,911,548,193,556,122,678,912,181,313,867,419,682,513,684,316,273,913,868,124,921,339,948,638,943,514,686,218,688,963,518,616,728,223,836,516,558,918,138,748,196,618,278,624,692,522,694,622,142,156,449,626,564,628,565,228,283,924,853,233,288,632,293,636,566,634,964,238,182,662,359,960,453,423,968,935,922,128,714,611,862,321,135,243,716,248,456,469,722,253,942,642,718,643,724,939,576,644,936,819,961,172,813,132,726,646,199,648,733,915,184,134,524,652,361,174,362,328,364,258,732,656,366,654,734,336,144,263,146,268,463,532,528,944,923,176,738,534,578,536,537,429,742,433,866,178,369,436,744,136,186,343,925,158,869,439,746,916,926,664,466,826,112,542,111,967,298,443,927,917,846,544,299,941,582,446,474,666,754,668,698,672&amp;s=NGDP_RPCH&amp;grp=0&amp;a=#cs173" TargetMode="External"/><Relationship Id="rId179" Type="http://schemas.openxmlformats.org/officeDocument/2006/relationships/hyperlink" Target="http://www.imf.org/external/pubs/ft/weo/2017/02/weodata/weorept.aspx?pr.x=59&amp;pr.y=11&amp;sy=2005&amp;ey=2022&amp;scsm=1&amp;ssd=1&amp;sort=country&amp;ds=.&amp;br=1&amp;c=512,946,914,137,612,546,614,962,311,674,213,676,911,548,193,556,122,678,912,181,313,867,419,682,513,684,316,273,913,868,124,921,339,948,638,943,514,686,218,688,963,518,616,728,223,836,516,558,918,138,748,196,618,278,624,692,522,694,622,142,156,449,626,564,628,565,228,283,924,853,233,288,632,293,636,566,634,964,238,182,662,359,960,453,423,968,935,922,128,714,611,862,321,135,243,716,248,456,469,722,253,942,642,718,643,724,939,576,644,936,819,961,172,813,132,726,646,199,648,733,915,184,134,524,652,361,174,362,328,364,258,732,656,366,654,734,336,144,263,146,268,463,532,528,944,923,176,738,534,578,536,537,429,742,433,866,178,369,436,744,136,186,343,925,158,869,439,746,916,926,664,466,826,112,542,111,967,298,443,927,917,846,544,299,941,582,446,474,666,754,668,698,672&amp;s=NGDP_RPCH&amp;grp=0&amp;a=#cs178" TargetMode="External"/><Relationship Id="rId190" Type="http://schemas.openxmlformats.org/officeDocument/2006/relationships/hyperlink" Target="http://www.imf.org/external/pubs/ft/weo/2017/02/weodata/weorept.aspx?pr.x=59&amp;pr.y=11&amp;sy=2005&amp;ey=2022&amp;scsm=1&amp;ssd=1&amp;sort=country&amp;ds=.&amp;br=1&amp;c=512,946,914,137,612,546,614,962,311,674,213,676,911,548,193,556,122,678,912,181,313,867,419,682,513,684,316,273,913,868,124,921,339,948,638,943,514,686,218,688,963,518,616,728,223,836,516,558,918,138,748,196,618,278,624,692,522,694,622,142,156,449,626,564,628,565,228,283,924,853,233,288,632,293,636,566,634,964,238,182,662,359,960,453,423,968,935,922,128,714,611,862,321,135,243,716,248,456,469,722,253,942,642,718,643,724,939,576,644,936,819,961,172,813,132,726,646,199,648,733,915,184,134,524,652,361,174,362,328,364,258,732,656,366,654,734,336,144,263,146,268,463,532,528,944,923,176,738,534,578,536,537,429,742,433,866,178,369,436,744,136,186,343,925,158,869,439,746,916,926,664,466,826,112,542,111,967,298,443,927,917,846,544,299,941,582,446,474,666,754,668,698,672&amp;s=NGDP_RPCH&amp;grp=0&amp;a=#cs189" TargetMode="External"/><Relationship Id="rId15" Type="http://schemas.openxmlformats.org/officeDocument/2006/relationships/hyperlink" Target="http://www.imf.org/external/pubs/ft/weo/2017/02/weodata/weorept.aspx?pr.x=59&amp;pr.y=11&amp;sy=2005&amp;ey=2022&amp;scsm=1&amp;ssd=1&amp;sort=country&amp;ds=.&amp;br=1&amp;c=512,946,914,137,612,546,614,962,311,674,213,676,911,548,193,556,122,678,912,181,313,867,419,682,513,684,316,273,913,868,124,921,339,948,638,943,514,686,218,688,963,518,616,728,223,836,516,558,918,138,748,196,618,278,624,692,522,694,622,142,156,449,626,564,628,565,228,283,924,853,233,288,632,293,636,566,634,964,238,182,662,359,960,453,423,968,935,922,128,714,611,862,321,135,243,716,248,456,469,722,253,942,642,718,643,724,939,576,644,936,819,961,172,813,132,726,646,199,648,733,915,184,134,524,652,361,174,362,328,364,258,732,656,366,654,734,336,144,263,146,268,463,532,528,944,923,176,738,534,578,536,537,429,742,433,866,178,369,436,744,136,186,343,925,158,869,439,746,916,926,664,466,826,112,542,111,967,298,443,927,917,846,544,299,941,582,446,474,666,754,668,698,672&amp;s=NGDP_RPCH&amp;grp=0&amp;a=#cs14" TargetMode="External"/><Relationship Id="rId36" Type="http://schemas.openxmlformats.org/officeDocument/2006/relationships/hyperlink" Target="http://www.imf.org/external/pubs/ft/weo/2017/02/weodata/weorept.aspx?pr.x=59&amp;pr.y=11&amp;sy=2005&amp;ey=2022&amp;scsm=1&amp;ssd=1&amp;sort=country&amp;ds=.&amp;br=1&amp;c=512,946,914,137,612,546,614,962,311,674,213,676,911,548,193,556,122,678,912,181,313,867,419,682,513,684,316,273,913,868,124,921,339,948,638,943,514,686,218,688,963,518,616,728,223,836,516,558,918,138,748,196,618,278,624,692,522,694,622,142,156,449,626,564,628,565,228,283,924,853,233,288,632,293,636,566,634,964,238,182,662,359,960,453,423,968,935,922,128,714,611,862,321,135,243,716,248,456,469,722,253,942,642,718,643,724,939,576,644,936,819,961,172,813,132,726,646,199,648,733,915,184,134,524,652,361,174,362,328,364,258,732,656,366,654,734,336,144,263,146,268,463,532,528,944,923,176,738,534,578,536,537,429,742,433,866,178,369,436,744,136,186,343,925,158,869,439,746,916,926,664,466,826,112,542,111,967,298,443,927,917,846,544,299,941,582,446,474,666,754,668,698,672&amp;s=NGDP_RPCH&amp;grp=0&amp;a=#cs35" TargetMode="External"/><Relationship Id="rId57" Type="http://schemas.openxmlformats.org/officeDocument/2006/relationships/hyperlink" Target="http://www.imf.org/external/pubs/ft/weo/2017/02/weodata/weorept.aspx?pr.x=59&amp;pr.y=11&amp;sy=2005&amp;ey=2022&amp;scsm=1&amp;ssd=1&amp;sort=country&amp;ds=.&amp;br=1&amp;c=512,946,914,137,612,546,614,962,311,674,213,676,911,548,193,556,122,678,912,181,313,867,419,682,513,684,316,273,913,868,124,921,339,948,638,943,514,686,218,688,963,518,616,728,223,836,516,558,918,138,748,196,618,278,624,692,522,694,622,142,156,449,626,564,628,565,228,283,924,853,233,288,632,293,636,566,634,964,238,182,662,359,960,453,423,968,935,922,128,714,611,862,321,135,243,716,248,456,469,722,253,942,642,718,643,724,939,576,644,936,819,961,172,813,132,726,646,199,648,733,915,184,134,524,652,361,174,362,328,364,258,732,656,366,654,734,336,144,263,146,268,463,532,528,944,923,176,738,534,578,536,537,429,742,433,866,178,369,436,744,136,186,343,925,158,869,439,746,916,926,664,466,826,112,542,111,967,298,443,927,917,846,544,299,941,582,446,474,666,754,668,698,672&amp;s=NGDP_RPCH&amp;grp=0&amp;a=#cs56" TargetMode="External"/><Relationship Id="rId106" Type="http://schemas.openxmlformats.org/officeDocument/2006/relationships/hyperlink" Target="http://www.imf.org/external/pubs/ft/weo/2017/02/weodata/weorept.aspx?pr.x=59&amp;pr.y=11&amp;sy=2005&amp;ey=2022&amp;scsm=1&amp;ssd=1&amp;sort=country&amp;ds=.&amp;br=1&amp;c=512,946,914,137,612,546,614,962,311,674,213,676,911,548,193,556,122,678,912,181,313,867,419,682,513,684,316,273,913,868,124,921,339,948,638,943,514,686,218,688,963,518,616,728,223,836,516,558,918,138,748,196,618,278,624,692,522,694,622,142,156,449,626,564,628,565,228,283,924,853,233,288,632,293,636,566,634,964,238,182,662,359,960,453,423,968,935,922,128,714,611,862,321,135,243,716,248,456,469,722,253,942,642,718,643,724,939,576,644,936,819,961,172,813,132,726,646,199,648,733,915,184,134,524,652,361,174,362,328,364,258,732,656,366,654,734,336,144,263,146,268,463,532,528,944,923,176,738,534,578,536,537,429,742,433,866,178,369,436,744,136,186,343,925,158,869,439,746,916,926,664,466,826,112,542,111,967,298,443,927,917,846,544,299,941,582,446,474,666,754,668,698,672&amp;s=NGDP_RPCH&amp;grp=0&amp;a=#cs105" TargetMode="External"/><Relationship Id="rId127" Type="http://schemas.openxmlformats.org/officeDocument/2006/relationships/hyperlink" Target="http://www.imf.org/external/pubs/ft/weo/2017/02/weodata/weorept.aspx?pr.x=59&amp;pr.y=11&amp;sy=2005&amp;ey=2022&amp;scsm=1&amp;ssd=1&amp;sort=country&amp;ds=.&amp;br=1&amp;c=512,946,914,137,612,546,614,962,311,674,213,676,911,548,193,556,122,678,912,181,313,867,419,682,513,684,316,273,913,868,124,921,339,948,638,943,514,686,218,688,963,518,616,728,223,836,516,558,918,138,748,196,618,278,624,692,522,694,622,142,156,449,626,564,628,565,228,283,924,853,233,288,632,293,636,566,634,964,238,182,662,359,960,453,423,968,935,922,128,714,611,862,321,135,243,716,248,456,469,722,253,942,642,718,643,724,939,576,644,936,819,961,172,813,132,726,646,199,648,733,915,184,134,524,652,361,174,362,328,364,258,732,656,366,654,734,336,144,263,146,268,463,532,528,944,923,176,738,534,578,536,537,429,742,433,866,178,369,436,744,136,186,343,925,158,869,439,746,916,926,664,466,826,112,542,111,967,298,443,927,917,846,544,299,941,582,446,474,666,754,668,698,672&amp;s=NGDP_RPCH&amp;grp=0&amp;a=#cs126" TargetMode="External"/><Relationship Id="rId10" Type="http://schemas.openxmlformats.org/officeDocument/2006/relationships/hyperlink" Target="http://www.imf.org/external/pubs/ft/weo/2017/02/weodata/weorept.aspx?pr.x=59&amp;pr.y=11&amp;sy=2005&amp;ey=2022&amp;scsm=1&amp;ssd=1&amp;sort=country&amp;ds=.&amp;br=1&amp;c=512,946,914,137,612,546,614,962,311,674,213,676,911,548,193,556,122,678,912,181,313,867,419,682,513,684,316,273,913,868,124,921,339,948,638,943,514,686,218,688,963,518,616,728,223,836,516,558,918,138,748,196,618,278,624,692,522,694,622,142,156,449,626,564,628,565,228,283,924,853,233,288,632,293,636,566,634,964,238,182,662,359,960,453,423,968,935,922,128,714,611,862,321,135,243,716,248,456,469,722,253,942,642,718,643,724,939,576,644,936,819,961,172,813,132,726,646,199,648,733,915,184,134,524,652,361,174,362,328,364,258,732,656,366,654,734,336,144,263,146,268,463,532,528,944,923,176,738,534,578,536,537,429,742,433,866,178,369,436,744,136,186,343,925,158,869,439,746,916,926,664,466,826,112,542,111,967,298,443,927,917,846,544,299,941,582,446,474,666,754,668,698,672&amp;s=NGDP_RPCH&amp;grp=0&amp;a=#cs9" TargetMode="External"/><Relationship Id="rId31" Type="http://schemas.openxmlformats.org/officeDocument/2006/relationships/hyperlink" Target="http://www.imf.org/external/pubs/ft/weo/2017/02/weodata/weorept.aspx?pr.x=59&amp;pr.y=11&amp;sy=2005&amp;ey=2022&amp;scsm=1&amp;ssd=1&amp;sort=country&amp;ds=.&amp;br=1&amp;c=512,946,914,137,612,546,614,962,311,674,213,676,911,548,193,556,122,678,912,181,313,867,419,682,513,684,316,273,913,868,124,921,339,948,638,943,514,686,218,688,963,518,616,728,223,836,516,558,918,138,748,196,618,278,624,692,522,694,622,142,156,449,626,564,628,565,228,283,924,853,233,288,632,293,636,566,634,964,238,182,662,359,960,453,423,968,935,922,128,714,611,862,321,135,243,716,248,456,469,722,253,942,642,718,643,724,939,576,644,936,819,961,172,813,132,726,646,199,648,733,915,184,134,524,652,361,174,362,328,364,258,732,656,366,654,734,336,144,263,146,268,463,532,528,944,923,176,738,534,578,536,537,429,742,433,866,178,369,436,744,136,186,343,925,158,869,439,746,916,926,664,466,826,112,542,111,967,298,443,927,917,846,544,299,941,582,446,474,666,754,668,698,672&amp;s=NGDP_RPCH&amp;grp=0&amp;a=#cs30" TargetMode="External"/><Relationship Id="rId52" Type="http://schemas.openxmlformats.org/officeDocument/2006/relationships/hyperlink" Target="http://www.imf.org/external/pubs/ft/weo/2017/02/weodata/weorept.aspx?pr.x=59&amp;pr.y=11&amp;sy=2005&amp;ey=2022&amp;scsm=1&amp;ssd=1&amp;sort=country&amp;ds=.&amp;br=1&amp;c=512,946,914,137,612,546,614,962,311,674,213,676,911,548,193,556,122,678,912,181,313,867,419,682,513,684,316,273,913,868,124,921,339,948,638,943,514,686,218,688,963,518,616,728,223,836,516,558,918,138,748,196,618,278,624,692,522,694,622,142,156,449,626,564,628,565,228,283,924,853,233,288,632,293,636,566,634,964,238,182,662,359,960,453,423,968,935,922,128,714,611,862,321,135,243,716,248,456,469,722,253,942,642,718,643,724,939,576,644,936,819,961,172,813,132,726,646,199,648,733,915,184,134,524,652,361,174,362,328,364,258,732,656,366,654,734,336,144,263,146,268,463,532,528,944,923,176,738,534,578,536,537,429,742,433,866,178,369,436,744,136,186,343,925,158,869,439,746,916,926,664,466,826,112,542,111,967,298,443,927,917,846,544,299,941,582,446,474,666,754,668,698,672&amp;s=NGDP_RPCH&amp;grp=0&amp;a=#cs51" TargetMode="External"/><Relationship Id="rId73" Type="http://schemas.openxmlformats.org/officeDocument/2006/relationships/hyperlink" Target="http://www.imf.org/external/pubs/ft/weo/2017/02/weodata/weorept.aspx?pr.x=59&amp;pr.y=11&amp;sy=2005&amp;ey=2022&amp;scsm=1&amp;ssd=1&amp;sort=country&amp;ds=.&amp;br=1&amp;c=512,946,914,137,612,546,614,962,311,674,213,676,911,548,193,556,122,678,912,181,313,867,419,682,513,684,316,273,913,868,124,921,339,948,638,943,514,686,218,688,963,518,616,728,223,836,516,558,918,138,748,196,618,278,624,692,522,694,622,142,156,449,626,564,628,565,228,283,924,853,233,288,632,293,636,566,634,964,238,182,662,359,960,453,423,968,935,922,128,714,611,862,321,135,243,716,248,456,469,722,253,942,642,718,643,724,939,576,644,936,819,961,172,813,132,726,646,199,648,733,915,184,134,524,652,361,174,362,328,364,258,732,656,366,654,734,336,144,263,146,268,463,532,528,944,923,176,738,534,578,536,537,429,742,433,866,178,369,436,744,136,186,343,925,158,869,439,746,916,926,664,466,826,112,542,111,967,298,443,927,917,846,544,299,941,582,446,474,666,754,668,698,672&amp;s=NGDP_RPCH&amp;grp=0&amp;a=#cs72" TargetMode="External"/><Relationship Id="rId78" Type="http://schemas.openxmlformats.org/officeDocument/2006/relationships/hyperlink" Target="http://www.imf.org/external/pubs/ft/weo/2017/02/weodata/weorept.aspx?pr.x=59&amp;pr.y=11&amp;sy=2005&amp;ey=2022&amp;scsm=1&amp;ssd=1&amp;sort=country&amp;ds=.&amp;br=1&amp;c=512,946,914,137,612,546,614,962,311,674,213,676,911,548,193,556,122,678,912,181,313,867,419,682,513,684,316,273,913,868,124,921,339,948,638,943,514,686,218,688,963,518,616,728,223,836,516,558,918,138,748,196,618,278,624,692,522,694,622,142,156,449,626,564,628,565,228,283,924,853,233,288,632,293,636,566,634,964,238,182,662,359,960,453,423,968,935,922,128,714,611,862,321,135,243,716,248,456,469,722,253,942,642,718,643,724,939,576,644,936,819,961,172,813,132,726,646,199,648,733,915,184,134,524,652,361,174,362,328,364,258,732,656,366,654,734,336,144,263,146,268,463,532,528,944,923,176,738,534,578,536,537,429,742,433,866,178,369,436,744,136,186,343,925,158,869,439,746,916,926,664,466,826,112,542,111,967,298,443,927,917,846,544,299,941,582,446,474,666,754,668,698,672&amp;s=NGDP_RPCH&amp;grp=0&amp;a=#cs77" TargetMode="External"/><Relationship Id="rId94" Type="http://schemas.openxmlformats.org/officeDocument/2006/relationships/hyperlink" Target="http://www.imf.org/external/pubs/ft/weo/2017/02/weodata/weorept.aspx?pr.x=59&amp;pr.y=11&amp;sy=2005&amp;ey=2022&amp;scsm=1&amp;ssd=1&amp;sort=country&amp;ds=.&amp;br=1&amp;c=512,946,914,137,612,546,614,962,311,674,213,676,911,548,193,556,122,678,912,181,313,867,419,682,513,684,316,273,913,868,124,921,339,948,638,943,514,686,218,688,963,518,616,728,223,836,516,558,918,138,748,196,618,278,624,692,522,694,622,142,156,449,626,564,628,565,228,283,924,853,233,288,632,293,636,566,634,964,238,182,662,359,960,453,423,968,935,922,128,714,611,862,321,135,243,716,248,456,469,722,253,942,642,718,643,724,939,576,644,936,819,961,172,813,132,726,646,199,648,733,915,184,134,524,652,361,174,362,328,364,258,732,656,366,654,734,336,144,263,146,268,463,532,528,944,923,176,738,534,578,536,537,429,742,433,866,178,369,436,744,136,186,343,925,158,869,439,746,916,926,664,466,826,112,542,111,967,298,443,927,917,846,544,299,941,582,446,474,666,754,668,698,672&amp;s=NGDP_RPCH&amp;grp=0&amp;a=#cs93" TargetMode="External"/><Relationship Id="rId99" Type="http://schemas.openxmlformats.org/officeDocument/2006/relationships/hyperlink" Target="http://www.imf.org/external/pubs/ft/weo/2017/02/weodata/weorept.aspx?pr.x=59&amp;pr.y=11&amp;sy=2005&amp;ey=2022&amp;scsm=1&amp;ssd=1&amp;sort=country&amp;ds=.&amp;br=1&amp;c=512,946,914,137,612,546,614,962,311,674,213,676,911,548,193,556,122,678,912,181,313,867,419,682,513,684,316,273,913,868,124,921,339,948,638,943,514,686,218,688,963,518,616,728,223,836,516,558,918,138,748,196,618,278,624,692,522,694,622,142,156,449,626,564,628,565,228,283,924,853,233,288,632,293,636,566,634,964,238,182,662,359,960,453,423,968,935,922,128,714,611,862,321,135,243,716,248,456,469,722,253,942,642,718,643,724,939,576,644,936,819,961,172,813,132,726,646,199,648,733,915,184,134,524,652,361,174,362,328,364,258,732,656,366,654,734,336,144,263,146,268,463,532,528,944,923,176,738,534,578,536,537,429,742,433,866,178,369,436,744,136,186,343,925,158,869,439,746,916,926,664,466,826,112,542,111,967,298,443,927,917,846,544,299,941,582,446,474,666,754,668,698,672&amp;s=NGDP_RPCH&amp;grp=0&amp;a=#cs98" TargetMode="External"/><Relationship Id="rId101" Type="http://schemas.openxmlformats.org/officeDocument/2006/relationships/hyperlink" Target="http://www.imf.org/external/pubs/ft/weo/2017/02/weodata/weorept.aspx?pr.x=59&amp;pr.y=11&amp;sy=2005&amp;ey=2022&amp;scsm=1&amp;ssd=1&amp;sort=country&amp;ds=.&amp;br=1&amp;c=512,946,914,137,612,546,614,962,311,674,213,676,911,548,193,556,122,678,912,181,313,867,419,682,513,684,316,273,913,868,124,921,339,948,638,943,514,686,218,688,963,518,616,728,223,836,516,558,918,138,748,196,618,278,624,692,522,694,622,142,156,449,626,564,628,565,228,283,924,853,233,288,632,293,636,566,634,964,238,182,662,359,960,453,423,968,935,922,128,714,611,862,321,135,243,716,248,456,469,722,253,942,642,718,643,724,939,576,644,936,819,961,172,813,132,726,646,199,648,733,915,184,134,524,652,361,174,362,328,364,258,732,656,366,654,734,336,144,263,146,268,463,532,528,944,923,176,738,534,578,536,537,429,742,433,866,178,369,436,744,136,186,343,925,158,869,439,746,916,926,664,466,826,112,542,111,967,298,443,927,917,846,544,299,941,582,446,474,666,754,668,698,672&amp;s=NGDP_RPCH&amp;grp=0&amp;a=#cs100" TargetMode="External"/><Relationship Id="rId122" Type="http://schemas.openxmlformats.org/officeDocument/2006/relationships/hyperlink" Target="http://www.imf.org/external/pubs/ft/weo/2017/02/weodata/weorept.aspx?pr.x=59&amp;pr.y=11&amp;sy=2005&amp;ey=2022&amp;scsm=1&amp;ssd=1&amp;sort=country&amp;ds=.&amp;br=1&amp;c=512,946,914,137,612,546,614,962,311,674,213,676,911,548,193,556,122,678,912,181,313,867,419,682,513,684,316,273,913,868,124,921,339,948,638,943,514,686,218,688,963,518,616,728,223,836,516,558,918,138,748,196,618,278,624,692,522,694,622,142,156,449,626,564,628,565,228,283,924,853,233,288,632,293,636,566,634,964,238,182,662,359,960,453,423,968,935,922,128,714,611,862,321,135,243,716,248,456,469,722,253,942,642,718,643,724,939,576,644,936,819,961,172,813,132,726,646,199,648,733,915,184,134,524,652,361,174,362,328,364,258,732,656,366,654,734,336,144,263,146,268,463,532,528,944,923,176,738,534,578,536,537,429,742,433,866,178,369,436,744,136,186,343,925,158,869,439,746,916,926,664,466,826,112,542,111,967,298,443,927,917,846,544,299,941,582,446,474,666,754,668,698,672&amp;s=NGDP_RPCH&amp;grp=0&amp;a=#cs121" TargetMode="External"/><Relationship Id="rId143" Type="http://schemas.openxmlformats.org/officeDocument/2006/relationships/hyperlink" Target="http://www.imf.org/external/pubs/ft/weo/2017/02/weodata/weorept.aspx?pr.x=59&amp;pr.y=11&amp;sy=2005&amp;ey=2022&amp;scsm=1&amp;ssd=1&amp;sort=country&amp;ds=.&amp;br=1&amp;c=512,946,914,137,612,546,614,962,311,674,213,676,911,548,193,556,122,678,912,181,313,867,419,682,513,684,316,273,913,868,124,921,339,948,638,943,514,686,218,688,963,518,616,728,223,836,516,558,918,138,748,196,618,278,624,692,522,694,622,142,156,449,626,564,628,565,228,283,924,853,233,288,632,293,636,566,634,964,238,182,662,359,960,453,423,968,935,922,128,714,611,862,321,135,243,716,248,456,469,722,253,942,642,718,643,724,939,576,644,936,819,961,172,813,132,726,646,199,648,733,915,184,134,524,652,361,174,362,328,364,258,732,656,366,654,734,336,144,263,146,268,463,532,528,944,923,176,738,534,578,536,537,429,742,433,866,178,369,436,744,136,186,343,925,158,869,439,746,916,926,664,466,826,112,542,111,967,298,443,927,917,846,544,299,941,582,446,474,666,754,668,698,672&amp;s=NGDP_RPCH&amp;grp=0&amp;a=#cs142" TargetMode="External"/><Relationship Id="rId148" Type="http://schemas.openxmlformats.org/officeDocument/2006/relationships/hyperlink" Target="http://www.imf.org/external/pubs/ft/weo/2017/02/weodata/weorept.aspx?pr.x=59&amp;pr.y=11&amp;sy=2005&amp;ey=2022&amp;scsm=1&amp;ssd=1&amp;sort=country&amp;ds=.&amp;br=1&amp;c=512,946,914,137,612,546,614,962,311,674,213,676,911,548,193,556,122,678,912,181,313,867,419,682,513,684,316,273,913,868,124,921,339,948,638,943,514,686,218,688,963,518,616,728,223,836,516,558,918,138,748,196,618,278,624,692,522,694,622,142,156,449,626,564,628,565,228,283,924,853,233,288,632,293,636,566,634,964,238,182,662,359,960,453,423,968,935,922,128,714,611,862,321,135,243,716,248,456,469,722,253,942,642,718,643,724,939,576,644,936,819,961,172,813,132,726,646,199,648,733,915,184,134,524,652,361,174,362,328,364,258,732,656,366,654,734,336,144,263,146,268,463,532,528,944,923,176,738,534,578,536,537,429,742,433,866,178,369,436,744,136,186,343,925,158,869,439,746,916,926,664,466,826,112,542,111,967,298,443,927,917,846,544,299,941,582,446,474,666,754,668,698,672&amp;s=NGDP_RPCH&amp;grp=0&amp;a=#cs147" TargetMode="External"/><Relationship Id="rId164" Type="http://schemas.openxmlformats.org/officeDocument/2006/relationships/hyperlink" Target="http://www.imf.org/external/pubs/ft/weo/2017/02/weodata/weorept.aspx?pr.x=59&amp;pr.y=11&amp;sy=2005&amp;ey=2022&amp;scsm=1&amp;ssd=1&amp;sort=country&amp;ds=.&amp;br=1&amp;c=512,946,914,137,612,546,614,962,311,674,213,676,911,548,193,556,122,678,912,181,313,867,419,682,513,684,316,273,913,868,124,921,339,948,638,943,514,686,218,688,963,518,616,728,223,836,516,558,918,138,748,196,618,278,624,692,522,694,622,142,156,449,626,564,628,565,228,283,924,853,233,288,632,293,636,566,634,964,238,182,662,359,960,453,423,968,935,922,128,714,611,862,321,135,243,716,248,456,469,722,253,942,642,718,643,724,939,576,644,936,819,961,172,813,132,726,646,199,648,733,915,184,134,524,652,361,174,362,328,364,258,732,656,366,654,734,336,144,263,146,268,463,532,528,944,923,176,738,534,578,536,537,429,742,433,866,178,369,436,744,136,186,343,925,158,869,439,746,916,926,664,466,826,112,542,111,967,298,443,927,917,846,544,299,941,582,446,474,666,754,668,698,672&amp;s=NGDP_RPCH&amp;grp=0&amp;a=#cs163" TargetMode="External"/><Relationship Id="rId169" Type="http://schemas.openxmlformats.org/officeDocument/2006/relationships/hyperlink" Target="http://www.imf.org/external/pubs/ft/weo/2017/02/weodata/weorept.aspx?pr.x=59&amp;pr.y=11&amp;sy=2005&amp;ey=2022&amp;scsm=1&amp;ssd=1&amp;sort=country&amp;ds=.&amp;br=1&amp;c=512,946,914,137,612,546,614,962,311,674,213,676,911,548,193,556,122,678,912,181,313,867,419,682,513,684,316,273,913,868,124,921,339,948,638,943,514,686,218,688,963,518,616,728,223,836,516,558,918,138,748,196,618,278,624,692,522,694,622,142,156,449,626,564,628,565,228,283,924,853,233,288,632,293,636,566,634,964,238,182,662,359,960,453,423,968,935,922,128,714,611,862,321,135,243,716,248,456,469,722,253,942,642,718,643,724,939,576,644,936,819,961,172,813,132,726,646,199,648,733,915,184,134,524,652,361,174,362,328,364,258,732,656,366,654,734,336,144,263,146,268,463,532,528,944,923,176,738,534,578,536,537,429,742,433,866,178,369,436,744,136,186,343,925,158,869,439,746,916,926,664,466,826,112,542,111,967,298,443,927,917,846,544,299,941,582,446,474,666,754,668,698,672&amp;s=NGDP_RPCH&amp;grp=0&amp;a=#cs168" TargetMode="External"/><Relationship Id="rId185" Type="http://schemas.openxmlformats.org/officeDocument/2006/relationships/hyperlink" Target="http://www.imf.org/external/pubs/ft/weo/2017/02/weodata/weorept.aspx?pr.x=59&amp;pr.y=11&amp;sy=2005&amp;ey=2022&amp;scsm=1&amp;ssd=1&amp;sort=country&amp;ds=.&amp;br=1&amp;c=512,946,914,137,612,546,614,962,311,674,213,676,911,548,193,556,122,678,912,181,313,867,419,682,513,684,316,273,913,868,124,921,339,948,638,943,514,686,218,688,963,518,616,728,223,836,516,558,918,138,748,196,618,278,624,692,522,694,622,142,156,449,626,564,628,565,228,283,924,853,233,288,632,293,636,566,634,964,238,182,662,359,960,453,423,968,935,922,128,714,611,862,321,135,243,716,248,456,469,722,253,942,642,718,643,724,939,576,644,936,819,961,172,813,132,726,646,199,648,733,915,184,134,524,652,361,174,362,328,364,258,732,656,366,654,734,336,144,263,146,268,463,532,528,944,923,176,738,534,578,536,537,429,742,433,866,178,369,436,744,136,186,343,925,158,869,439,746,916,926,664,466,826,112,542,111,967,298,443,927,917,846,544,299,941,582,446,474,666,754,668,698,672&amp;s=NGDP_RPCH&amp;grp=0&amp;a=#cs184" TargetMode="External"/><Relationship Id="rId4" Type="http://schemas.openxmlformats.org/officeDocument/2006/relationships/hyperlink" Target="http://www.imf.org/external/pubs/ft/weo/2017/02/weodata/weorept.aspx?pr.x=59&amp;pr.y=11&amp;sy=2005&amp;ey=2022&amp;scsm=1&amp;ssd=1&amp;sort=country&amp;ds=.&amp;br=1&amp;c=512,946,914,137,612,546,614,962,311,674,213,676,911,548,193,556,122,678,912,181,313,867,419,682,513,684,316,273,913,868,124,921,339,948,638,943,514,686,218,688,963,518,616,728,223,836,516,558,918,138,748,196,618,278,624,692,522,694,622,142,156,449,626,564,628,565,228,283,924,853,233,288,632,293,636,566,634,964,238,182,662,359,960,453,423,968,935,922,128,714,611,862,321,135,243,716,248,456,469,722,253,942,642,718,643,724,939,576,644,936,819,961,172,813,132,726,646,199,648,733,915,184,134,524,652,361,174,362,328,364,258,732,656,366,654,734,336,144,263,146,268,463,532,528,944,923,176,738,534,578,536,537,429,742,433,866,178,369,436,744,136,186,343,925,158,869,439,746,916,926,664,466,826,112,542,111,967,298,443,927,917,846,544,299,941,582,446,474,666,754,668,698,672&amp;s=NGDP_RPCH&amp;grp=0&amp;a=#cs3" TargetMode="External"/><Relationship Id="rId9" Type="http://schemas.openxmlformats.org/officeDocument/2006/relationships/hyperlink" Target="http://www.imf.org/external/pubs/ft/weo/2017/02/weodata/weorept.aspx?pr.x=59&amp;pr.y=11&amp;sy=2005&amp;ey=2022&amp;scsm=1&amp;ssd=1&amp;sort=country&amp;ds=.&amp;br=1&amp;c=512,946,914,137,612,546,614,962,311,674,213,676,911,548,193,556,122,678,912,181,313,867,419,682,513,684,316,273,913,868,124,921,339,948,638,943,514,686,218,688,963,518,616,728,223,836,516,558,918,138,748,196,618,278,624,692,522,694,622,142,156,449,626,564,628,565,228,283,924,853,233,288,632,293,636,566,634,964,238,182,662,359,960,453,423,968,935,922,128,714,611,862,321,135,243,716,248,456,469,722,253,942,642,718,643,724,939,576,644,936,819,961,172,813,132,726,646,199,648,733,915,184,134,524,652,361,174,362,328,364,258,732,656,366,654,734,336,144,263,146,268,463,532,528,944,923,176,738,534,578,536,537,429,742,433,866,178,369,436,744,136,186,343,925,158,869,439,746,916,926,664,466,826,112,542,111,967,298,443,927,917,846,544,299,941,582,446,474,666,754,668,698,672&amp;s=NGDP_RPCH&amp;grp=0&amp;a=#cs8" TargetMode="External"/><Relationship Id="rId180" Type="http://schemas.openxmlformats.org/officeDocument/2006/relationships/hyperlink" Target="http://www.imf.org/external/pubs/ft/weo/2017/02/weodata/weorept.aspx?pr.x=59&amp;pr.y=11&amp;sy=2005&amp;ey=2022&amp;scsm=1&amp;ssd=1&amp;sort=country&amp;ds=.&amp;br=1&amp;c=512,946,914,137,612,546,614,962,311,674,213,676,911,548,193,556,122,678,912,181,313,867,419,682,513,684,316,273,913,868,124,921,339,948,638,943,514,686,218,688,963,518,616,728,223,836,516,558,918,138,748,196,618,278,624,692,522,694,622,142,156,449,626,564,628,565,228,283,924,853,233,288,632,293,636,566,634,964,238,182,662,359,960,453,423,968,935,922,128,714,611,862,321,135,243,716,248,456,469,722,253,942,642,718,643,724,939,576,644,936,819,961,172,813,132,726,646,199,648,733,915,184,134,524,652,361,174,362,328,364,258,732,656,366,654,734,336,144,263,146,268,463,532,528,944,923,176,738,534,578,536,537,429,742,433,866,178,369,436,744,136,186,343,925,158,869,439,746,916,926,664,466,826,112,542,111,967,298,443,927,917,846,544,299,941,582,446,474,666,754,668,698,672&amp;s=NGDP_RPCH&amp;grp=0&amp;a=#cs179" TargetMode="External"/><Relationship Id="rId26" Type="http://schemas.openxmlformats.org/officeDocument/2006/relationships/hyperlink" Target="http://www.imf.org/external/pubs/ft/weo/2017/02/weodata/weorept.aspx?pr.x=59&amp;pr.y=11&amp;sy=2005&amp;ey=2022&amp;scsm=1&amp;ssd=1&amp;sort=country&amp;ds=.&amp;br=1&amp;c=512,946,914,137,612,546,614,962,311,674,213,676,911,548,193,556,122,678,912,181,313,867,419,682,513,684,316,273,913,868,124,921,339,948,638,943,514,686,218,688,963,518,616,728,223,836,516,558,918,138,748,196,618,278,624,692,522,694,622,142,156,449,626,564,628,565,228,283,924,853,233,288,632,293,636,566,634,964,238,182,662,359,960,453,423,968,935,922,128,714,611,862,321,135,243,716,248,456,469,722,253,942,642,718,643,724,939,576,644,936,819,961,172,813,132,726,646,199,648,733,915,184,134,524,652,361,174,362,328,364,258,732,656,366,654,734,336,144,263,146,268,463,532,528,944,923,176,738,534,578,536,537,429,742,433,866,178,369,436,744,136,186,343,925,158,869,439,746,916,926,664,466,826,112,542,111,967,298,443,927,917,846,544,299,941,582,446,474,666,754,668,698,672&amp;s=NGDP_RPCH&amp;grp=0&amp;a=#cs25" TargetMode="External"/><Relationship Id="rId47" Type="http://schemas.openxmlformats.org/officeDocument/2006/relationships/hyperlink" Target="http://www.imf.org/external/pubs/ft/weo/2017/02/weodata/weorept.aspx?pr.x=59&amp;pr.y=11&amp;sy=2005&amp;ey=2022&amp;scsm=1&amp;ssd=1&amp;sort=country&amp;ds=.&amp;br=1&amp;c=512,946,914,137,612,546,614,962,311,674,213,676,911,548,193,556,122,678,912,181,313,867,419,682,513,684,316,273,913,868,124,921,339,948,638,943,514,686,218,688,963,518,616,728,223,836,516,558,918,138,748,196,618,278,624,692,522,694,622,142,156,449,626,564,628,565,228,283,924,853,233,288,632,293,636,566,634,964,238,182,662,359,960,453,423,968,935,922,128,714,611,862,321,135,243,716,248,456,469,722,253,942,642,718,643,724,939,576,644,936,819,961,172,813,132,726,646,199,648,733,915,184,134,524,652,361,174,362,328,364,258,732,656,366,654,734,336,144,263,146,268,463,532,528,944,923,176,738,534,578,536,537,429,742,433,866,178,369,436,744,136,186,343,925,158,869,439,746,916,926,664,466,826,112,542,111,967,298,443,927,917,846,544,299,941,582,446,474,666,754,668,698,672&amp;s=NGDP_RPCH&amp;grp=0&amp;a=#cs46" TargetMode="External"/><Relationship Id="rId68" Type="http://schemas.openxmlformats.org/officeDocument/2006/relationships/hyperlink" Target="http://www.imf.org/external/pubs/ft/weo/2017/02/weodata/weorept.aspx?pr.x=59&amp;pr.y=11&amp;sy=2005&amp;ey=2022&amp;scsm=1&amp;ssd=1&amp;sort=country&amp;ds=.&amp;br=1&amp;c=512,946,914,137,612,546,614,962,311,674,213,676,911,548,193,556,122,678,912,181,313,867,419,682,513,684,316,273,913,868,124,921,339,948,638,943,514,686,218,688,963,518,616,728,223,836,516,558,918,138,748,196,618,278,624,692,522,694,622,142,156,449,626,564,628,565,228,283,924,853,233,288,632,293,636,566,634,964,238,182,662,359,960,453,423,968,935,922,128,714,611,862,321,135,243,716,248,456,469,722,253,942,642,718,643,724,939,576,644,936,819,961,172,813,132,726,646,199,648,733,915,184,134,524,652,361,174,362,328,364,258,732,656,366,654,734,336,144,263,146,268,463,532,528,944,923,176,738,534,578,536,537,429,742,433,866,178,369,436,744,136,186,343,925,158,869,439,746,916,926,664,466,826,112,542,111,967,298,443,927,917,846,544,299,941,582,446,474,666,754,668,698,672&amp;s=NGDP_RPCH&amp;grp=0&amp;a=#cs67" TargetMode="External"/><Relationship Id="rId89" Type="http://schemas.openxmlformats.org/officeDocument/2006/relationships/hyperlink" Target="http://www.imf.org/external/pubs/ft/weo/2017/02/weodata/weorept.aspx?pr.x=59&amp;pr.y=11&amp;sy=2005&amp;ey=2022&amp;scsm=1&amp;ssd=1&amp;sort=country&amp;ds=.&amp;br=1&amp;c=512,946,914,137,612,546,614,962,311,674,213,676,911,548,193,556,122,678,912,181,313,867,419,682,513,684,316,273,913,868,124,921,339,948,638,943,514,686,218,688,963,518,616,728,223,836,516,558,918,138,748,196,618,278,624,692,522,694,622,142,156,449,626,564,628,565,228,283,924,853,233,288,632,293,636,566,634,964,238,182,662,359,960,453,423,968,935,922,128,714,611,862,321,135,243,716,248,456,469,722,253,942,642,718,643,724,939,576,644,936,819,961,172,813,132,726,646,199,648,733,915,184,134,524,652,361,174,362,328,364,258,732,656,366,654,734,336,144,263,146,268,463,532,528,944,923,176,738,534,578,536,537,429,742,433,866,178,369,436,744,136,186,343,925,158,869,439,746,916,926,664,466,826,112,542,111,967,298,443,927,917,846,544,299,941,582,446,474,666,754,668,698,672&amp;s=NGDP_RPCH&amp;grp=0&amp;a=#cs88" TargetMode="External"/><Relationship Id="rId112" Type="http://schemas.openxmlformats.org/officeDocument/2006/relationships/hyperlink" Target="http://www.imf.org/external/pubs/ft/weo/2017/02/weodata/weorept.aspx?pr.x=59&amp;pr.y=11&amp;sy=2005&amp;ey=2022&amp;scsm=1&amp;ssd=1&amp;sort=country&amp;ds=.&amp;br=1&amp;c=512,946,914,137,612,546,614,962,311,674,213,676,911,548,193,556,122,678,912,181,313,867,419,682,513,684,316,273,913,868,124,921,339,948,638,943,514,686,218,688,963,518,616,728,223,836,516,558,918,138,748,196,618,278,624,692,522,694,622,142,156,449,626,564,628,565,228,283,924,853,233,288,632,293,636,566,634,964,238,182,662,359,960,453,423,968,935,922,128,714,611,862,321,135,243,716,248,456,469,722,253,942,642,718,643,724,939,576,644,936,819,961,172,813,132,726,646,199,648,733,915,184,134,524,652,361,174,362,328,364,258,732,656,366,654,734,336,144,263,146,268,463,532,528,944,923,176,738,534,578,536,537,429,742,433,866,178,369,436,744,136,186,343,925,158,869,439,746,916,926,664,466,826,112,542,111,967,298,443,927,917,846,544,299,941,582,446,474,666,754,668,698,672&amp;s=NGDP_RPCH&amp;grp=0&amp;a=#cs111" TargetMode="External"/><Relationship Id="rId133" Type="http://schemas.openxmlformats.org/officeDocument/2006/relationships/hyperlink" Target="http://www.imf.org/external/pubs/ft/weo/2017/02/weodata/weorept.aspx?pr.x=59&amp;pr.y=11&amp;sy=2005&amp;ey=2022&amp;scsm=1&amp;ssd=1&amp;sort=country&amp;ds=.&amp;br=1&amp;c=512,946,914,137,612,546,614,962,311,674,213,676,911,548,193,556,122,678,912,181,313,867,419,682,513,684,316,273,913,868,124,921,339,948,638,943,514,686,218,688,963,518,616,728,223,836,516,558,918,138,748,196,618,278,624,692,522,694,622,142,156,449,626,564,628,565,228,283,924,853,233,288,632,293,636,566,634,964,238,182,662,359,960,453,423,968,935,922,128,714,611,862,321,135,243,716,248,456,469,722,253,942,642,718,643,724,939,576,644,936,819,961,172,813,132,726,646,199,648,733,915,184,134,524,652,361,174,362,328,364,258,732,656,366,654,734,336,144,263,146,268,463,532,528,944,923,176,738,534,578,536,537,429,742,433,866,178,369,436,744,136,186,343,925,158,869,439,746,916,926,664,466,826,112,542,111,967,298,443,927,917,846,544,299,941,582,446,474,666,754,668,698,672&amp;s=NGDP_RPCH&amp;grp=0&amp;a=#cs132" TargetMode="External"/><Relationship Id="rId154" Type="http://schemas.openxmlformats.org/officeDocument/2006/relationships/hyperlink" Target="http://www.imf.org/external/pubs/ft/weo/2017/02/weodata/weorept.aspx?pr.x=59&amp;pr.y=11&amp;sy=2005&amp;ey=2022&amp;scsm=1&amp;ssd=1&amp;sort=country&amp;ds=.&amp;br=1&amp;c=512,946,914,137,612,546,614,962,311,674,213,676,911,548,193,556,122,678,912,181,313,867,419,682,513,684,316,273,913,868,124,921,339,948,638,943,514,686,218,688,963,518,616,728,223,836,516,558,918,138,748,196,618,278,624,692,522,694,622,142,156,449,626,564,628,565,228,283,924,853,233,288,632,293,636,566,634,964,238,182,662,359,960,453,423,968,935,922,128,714,611,862,321,135,243,716,248,456,469,722,253,942,642,718,643,724,939,576,644,936,819,961,172,813,132,726,646,199,648,733,915,184,134,524,652,361,174,362,328,364,258,732,656,366,654,734,336,144,263,146,268,463,532,528,944,923,176,738,534,578,536,537,429,742,433,866,178,369,436,744,136,186,343,925,158,869,439,746,916,926,664,466,826,112,542,111,967,298,443,927,917,846,544,299,941,582,446,474,666,754,668,698,672&amp;s=NGDP_RPCH&amp;grp=0&amp;a=#cs153" TargetMode="External"/><Relationship Id="rId175" Type="http://schemas.openxmlformats.org/officeDocument/2006/relationships/hyperlink" Target="http://www.imf.org/external/pubs/ft/weo/2017/02/weodata/weorept.aspx?pr.x=59&amp;pr.y=11&amp;sy=2005&amp;ey=2022&amp;scsm=1&amp;ssd=1&amp;sort=country&amp;ds=.&amp;br=1&amp;c=512,946,914,137,612,546,614,962,311,674,213,676,911,548,193,556,122,678,912,181,313,867,419,682,513,684,316,273,913,868,124,921,339,948,638,943,514,686,218,688,963,518,616,728,223,836,516,558,918,138,748,196,618,278,624,692,522,694,622,142,156,449,626,564,628,565,228,283,924,853,233,288,632,293,636,566,634,964,238,182,662,359,960,453,423,968,935,922,128,714,611,862,321,135,243,716,248,456,469,722,253,942,642,718,643,724,939,576,644,936,819,961,172,813,132,726,646,199,648,733,915,184,134,524,652,361,174,362,328,364,258,732,656,366,654,734,336,144,263,146,268,463,532,528,944,923,176,738,534,578,536,537,429,742,433,866,178,369,436,744,136,186,343,925,158,869,439,746,916,926,664,466,826,112,542,111,967,298,443,927,917,846,544,299,941,582,446,474,666,754,668,698,672&amp;s=NGDP_RPCH&amp;grp=0&amp;a=#cs174" TargetMode="External"/><Relationship Id="rId16" Type="http://schemas.openxmlformats.org/officeDocument/2006/relationships/hyperlink" Target="http://www.imf.org/external/pubs/ft/weo/2017/02/weodata/weorept.aspx?pr.x=59&amp;pr.y=11&amp;sy=2005&amp;ey=2022&amp;scsm=1&amp;ssd=1&amp;sort=country&amp;ds=.&amp;br=1&amp;c=512,946,914,137,612,546,614,962,311,674,213,676,911,548,193,556,122,678,912,181,313,867,419,682,513,684,316,273,913,868,124,921,339,948,638,943,514,686,218,688,963,518,616,728,223,836,516,558,918,138,748,196,618,278,624,692,522,694,622,142,156,449,626,564,628,565,228,283,924,853,233,288,632,293,636,566,634,964,238,182,662,359,960,453,423,968,935,922,128,714,611,862,321,135,243,716,248,456,469,722,253,942,642,718,643,724,939,576,644,936,819,961,172,813,132,726,646,199,648,733,915,184,134,524,652,361,174,362,328,364,258,732,656,366,654,734,336,144,263,146,268,463,532,528,944,923,176,738,534,578,536,537,429,742,433,866,178,369,436,744,136,186,343,925,158,869,439,746,916,926,664,466,826,112,542,111,967,298,443,927,917,846,544,299,941,582,446,474,666,754,668,698,672&amp;s=NGDP_RPCH&amp;grp=0&amp;a=#cs15" TargetMode="External"/><Relationship Id="rId37" Type="http://schemas.openxmlformats.org/officeDocument/2006/relationships/hyperlink" Target="http://www.imf.org/external/pubs/ft/weo/2017/02/weodata/weorept.aspx?pr.x=59&amp;pr.y=11&amp;sy=2005&amp;ey=2022&amp;scsm=1&amp;ssd=1&amp;sort=country&amp;ds=.&amp;br=1&amp;c=512,946,914,137,612,546,614,962,311,674,213,676,911,548,193,556,122,678,912,181,313,867,419,682,513,684,316,273,913,868,124,921,339,948,638,943,514,686,218,688,963,518,616,728,223,836,516,558,918,138,748,196,618,278,624,692,522,694,622,142,156,449,626,564,628,565,228,283,924,853,233,288,632,293,636,566,634,964,238,182,662,359,960,453,423,968,935,922,128,714,611,862,321,135,243,716,248,456,469,722,253,942,642,718,643,724,939,576,644,936,819,961,172,813,132,726,646,199,648,733,915,184,134,524,652,361,174,362,328,364,258,732,656,366,654,734,336,144,263,146,268,463,532,528,944,923,176,738,534,578,536,537,429,742,433,866,178,369,436,744,136,186,343,925,158,869,439,746,916,926,664,466,826,112,542,111,967,298,443,927,917,846,544,299,941,582,446,474,666,754,668,698,672&amp;s=NGDP_RPCH&amp;grp=0&amp;a=#cs36" TargetMode="External"/><Relationship Id="rId58" Type="http://schemas.openxmlformats.org/officeDocument/2006/relationships/hyperlink" Target="http://www.imf.org/external/pubs/ft/weo/2017/02/weodata/weorept.aspx?pr.x=59&amp;pr.y=11&amp;sy=2005&amp;ey=2022&amp;scsm=1&amp;ssd=1&amp;sort=country&amp;ds=.&amp;br=1&amp;c=512,946,914,137,612,546,614,962,311,674,213,676,911,548,193,556,122,678,912,181,313,867,419,682,513,684,316,273,913,868,124,921,339,948,638,943,514,686,218,688,963,518,616,728,223,836,516,558,918,138,748,196,618,278,624,692,522,694,622,142,156,449,626,564,628,565,228,283,924,853,233,288,632,293,636,566,634,964,238,182,662,359,960,453,423,968,935,922,128,714,611,862,321,135,243,716,248,456,469,722,253,942,642,718,643,724,939,576,644,936,819,961,172,813,132,726,646,199,648,733,915,184,134,524,652,361,174,362,328,364,258,732,656,366,654,734,336,144,263,146,268,463,532,528,944,923,176,738,534,578,536,537,429,742,433,866,178,369,436,744,136,186,343,925,158,869,439,746,916,926,664,466,826,112,542,111,967,298,443,927,917,846,544,299,941,582,446,474,666,754,668,698,672&amp;s=NGDP_RPCH&amp;grp=0&amp;a=#cs57" TargetMode="External"/><Relationship Id="rId79" Type="http://schemas.openxmlformats.org/officeDocument/2006/relationships/hyperlink" Target="http://www.imf.org/external/pubs/ft/weo/2017/02/weodata/weorept.aspx?pr.x=59&amp;pr.y=11&amp;sy=2005&amp;ey=2022&amp;scsm=1&amp;ssd=1&amp;sort=country&amp;ds=.&amp;br=1&amp;c=512,946,914,137,612,546,614,962,311,674,213,676,911,548,193,556,122,678,912,181,313,867,419,682,513,684,316,273,913,868,124,921,339,948,638,943,514,686,218,688,963,518,616,728,223,836,516,558,918,138,748,196,618,278,624,692,522,694,622,142,156,449,626,564,628,565,228,283,924,853,233,288,632,293,636,566,634,964,238,182,662,359,960,453,423,968,935,922,128,714,611,862,321,135,243,716,248,456,469,722,253,942,642,718,643,724,939,576,644,936,819,961,172,813,132,726,646,199,648,733,915,184,134,524,652,361,174,362,328,364,258,732,656,366,654,734,336,144,263,146,268,463,532,528,944,923,176,738,534,578,536,537,429,742,433,866,178,369,436,744,136,186,343,925,158,869,439,746,916,926,664,466,826,112,542,111,967,298,443,927,917,846,544,299,941,582,446,474,666,754,668,698,672&amp;s=NGDP_RPCH&amp;grp=0&amp;a=#cs78" TargetMode="External"/><Relationship Id="rId102" Type="http://schemas.openxmlformats.org/officeDocument/2006/relationships/hyperlink" Target="http://www.imf.org/external/pubs/ft/weo/2017/02/weodata/weorept.aspx?pr.x=59&amp;pr.y=11&amp;sy=2005&amp;ey=2022&amp;scsm=1&amp;ssd=1&amp;sort=country&amp;ds=.&amp;br=1&amp;c=512,946,914,137,612,546,614,962,311,674,213,676,911,548,193,556,122,678,912,181,313,867,419,682,513,684,316,273,913,868,124,921,339,948,638,943,514,686,218,688,963,518,616,728,223,836,516,558,918,138,748,196,618,278,624,692,522,694,622,142,156,449,626,564,628,565,228,283,924,853,233,288,632,293,636,566,634,964,238,182,662,359,960,453,423,968,935,922,128,714,611,862,321,135,243,716,248,456,469,722,253,942,642,718,643,724,939,576,644,936,819,961,172,813,132,726,646,199,648,733,915,184,134,524,652,361,174,362,328,364,258,732,656,366,654,734,336,144,263,146,268,463,532,528,944,923,176,738,534,578,536,537,429,742,433,866,178,369,436,744,136,186,343,925,158,869,439,746,916,926,664,466,826,112,542,111,967,298,443,927,917,846,544,299,941,582,446,474,666,754,668,698,672&amp;s=NGDP_RPCH&amp;grp=0&amp;a=#cs101" TargetMode="External"/><Relationship Id="rId123" Type="http://schemas.openxmlformats.org/officeDocument/2006/relationships/hyperlink" Target="http://www.imf.org/external/pubs/ft/weo/2017/02/weodata/weorept.aspx?pr.x=59&amp;pr.y=11&amp;sy=2005&amp;ey=2022&amp;scsm=1&amp;ssd=1&amp;sort=country&amp;ds=.&amp;br=1&amp;c=512,946,914,137,612,546,614,962,311,674,213,676,911,548,193,556,122,678,912,181,313,867,419,682,513,684,316,273,913,868,124,921,339,948,638,943,514,686,218,688,963,518,616,728,223,836,516,558,918,138,748,196,618,278,624,692,522,694,622,142,156,449,626,564,628,565,228,283,924,853,233,288,632,293,636,566,634,964,238,182,662,359,960,453,423,968,935,922,128,714,611,862,321,135,243,716,248,456,469,722,253,942,642,718,643,724,939,576,644,936,819,961,172,813,132,726,646,199,648,733,915,184,134,524,652,361,174,362,328,364,258,732,656,366,654,734,336,144,263,146,268,463,532,528,944,923,176,738,534,578,536,537,429,742,433,866,178,369,436,744,136,186,343,925,158,869,439,746,916,926,664,466,826,112,542,111,967,298,443,927,917,846,544,299,941,582,446,474,666,754,668,698,672&amp;s=NGDP_RPCH&amp;grp=0&amp;a=#cs122" TargetMode="External"/><Relationship Id="rId144" Type="http://schemas.openxmlformats.org/officeDocument/2006/relationships/hyperlink" Target="http://www.imf.org/external/pubs/ft/weo/2017/02/weodata/weorept.aspx?pr.x=59&amp;pr.y=11&amp;sy=2005&amp;ey=2022&amp;scsm=1&amp;ssd=1&amp;sort=country&amp;ds=.&amp;br=1&amp;c=512,946,914,137,612,546,614,962,311,674,213,676,911,548,193,556,122,678,912,181,313,867,419,682,513,684,316,273,913,868,124,921,339,948,638,943,514,686,218,688,963,518,616,728,223,836,516,558,918,138,748,196,618,278,624,692,522,694,622,142,156,449,626,564,628,565,228,283,924,853,233,288,632,293,636,566,634,964,238,182,662,359,960,453,423,968,935,922,128,714,611,862,321,135,243,716,248,456,469,722,253,942,642,718,643,724,939,576,644,936,819,961,172,813,132,726,646,199,648,733,915,184,134,524,652,361,174,362,328,364,258,732,656,366,654,734,336,144,263,146,268,463,532,528,944,923,176,738,534,578,536,537,429,742,433,866,178,369,436,744,136,186,343,925,158,869,439,746,916,926,664,466,826,112,542,111,967,298,443,927,917,846,544,299,941,582,446,474,666,754,668,698,672&amp;s=NGDP_RPCH&amp;grp=0&amp;a=#cs143" TargetMode="External"/><Relationship Id="rId90" Type="http://schemas.openxmlformats.org/officeDocument/2006/relationships/hyperlink" Target="http://www.imf.org/external/pubs/ft/weo/2017/02/weodata/weorept.aspx?pr.x=59&amp;pr.y=11&amp;sy=2005&amp;ey=2022&amp;scsm=1&amp;ssd=1&amp;sort=country&amp;ds=.&amp;br=1&amp;c=512,946,914,137,612,546,614,962,311,674,213,676,911,548,193,556,122,678,912,181,313,867,419,682,513,684,316,273,913,868,124,921,339,948,638,943,514,686,218,688,963,518,616,728,223,836,516,558,918,138,748,196,618,278,624,692,522,694,622,142,156,449,626,564,628,565,228,283,924,853,233,288,632,293,636,566,634,964,238,182,662,359,960,453,423,968,935,922,128,714,611,862,321,135,243,716,248,456,469,722,253,942,642,718,643,724,939,576,644,936,819,961,172,813,132,726,646,199,648,733,915,184,134,524,652,361,174,362,328,364,258,732,656,366,654,734,336,144,263,146,268,463,532,528,944,923,176,738,534,578,536,537,429,742,433,866,178,369,436,744,136,186,343,925,158,869,439,746,916,926,664,466,826,112,542,111,967,298,443,927,917,846,544,299,941,582,446,474,666,754,668,698,672&amp;s=NGDP_RPCH&amp;grp=0&amp;a=#cs89" TargetMode="External"/><Relationship Id="rId165" Type="http://schemas.openxmlformats.org/officeDocument/2006/relationships/hyperlink" Target="http://www.imf.org/external/pubs/ft/weo/2017/02/weodata/weorept.aspx?pr.x=59&amp;pr.y=11&amp;sy=2005&amp;ey=2022&amp;scsm=1&amp;ssd=1&amp;sort=country&amp;ds=.&amp;br=1&amp;c=512,946,914,137,612,546,614,962,311,674,213,676,911,548,193,556,122,678,912,181,313,867,419,682,513,684,316,273,913,868,124,921,339,948,638,943,514,686,218,688,963,518,616,728,223,836,516,558,918,138,748,196,618,278,624,692,522,694,622,142,156,449,626,564,628,565,228,283,924,853,233,288,632,293,636,566,634,964,238,182,662,359,960,453,423,968,935,922,128,714,611,862,321,135,243,716,248,456,469,722,253,942,642,718,643,724,939,576,644,936,819,961,172,813,132,726,646,199,648,733,915,184,134,524,652,361,174,362,328,364,258,732,656,366,654,734,336,144,263,146,268,463,532,528,944,923,176,738,534,578,536,537,429,742,433,866,178,369,436,744,136,186,343,925,158,869,439,746,916,926,664,466,826,112,542,111,967,298,443,927,917,846,544,299,941,582,446,474,666,754,668,698,672&amp;s=NGDP_RPCH&amp;grp=0&amp;a=#cs164" TargetMode="External"/><Relationship Id="rId186" Type="http://schemas.openxmlformats.org/officeDocument/2006/relationships/hyperlink" Target="http://www.imf.org/external/pubs/ft/weo/2017/02/weodata/weorept.aspx?pr.x=59&amp;pr.y=11&amp;sy=2005&amp;ey=2022&amp;scsm=1&amp;ssd=1&amp;sort=country&amp;ds=.&amp;br=1&amp;c=512,946,914,137,612,546,614,962,311,674,213,676,911,548,193,556,122,678,912,181,313,867,419,682,513,684,316,273,913,868,124,921,339,948,638,943,514,686,218,688,963,518,616,728,223,836,516,558,918,138,748,196,618,278,624,692,522,694,622,142,156,449,626,564,628,565,228,283,924,853,233,288,632,293,636,566,634,964,238,182,662,359,960,453,423,968,935,922,128,714,611,862,321,135,243,716,248,456,469,722,253,942,642,718,643,724,939,576,644,936,819,961,172,813,132,726,646,199,648,733,915,184,134,524,652,361,174,362,328,364,258,732,656,366,654,734,336,144,263,146,268,463,532,528,944,923,176,738,534,578,536,537,429,742,433,866,178,369,436,744,136,186,343,925,158,869,439,746,916,926,664,466,826,112,542,111,967,298,443,927,917,846,544,299,941,582,446,474,666,754,668,698,672&amp;s=NGDP_RPCH&amp;grp=0&amp;a=#cs185" TargetMode="External"/><Relationship Id="rId27" Type="http://schemas.openxmlformats.org/officeDocument/2006/relationships/hyperlink" Target="http://www.imf.org/external/pubs/ft/weo/2017/02/weodata/weorept.aspx?pr.x=59&amp;pr.y=11&amp;sy=2005&amp;ey=2022&amp;scsm=1&amp;ssd=1&amp;sort=country&amp;ds=.&amp;br=1&amp;c=512,946,914,137,612,546,614,962,311,674,213,676,911,548,193,556,122,678,912,181,313,867,419,682,513,684,316,273,913,868,124,921,339,948,638,943,514,686,218,688,963,518,616,728,223,836,516,558,918,138,748,196,618,278,624,692,522,694,622,142,156,449,626,564,628,565,228,283,924,853,233,288,632,293,636,566,634,964,238,182,662,359,960,453,423,968,935,922,128,714,611,862,321,135,243,716,248,456,469,722,253,942,642,718,643,724,939,576,644,936,819,961,172,813,132,726,646,199,648,733,915,184,134,524,652,361,174,362,328,364,258,732,656,366,654,734,336,144,263,146,268,463,532,528,944,923,176,738,534,578,536,537,429,742,433,866,178,369,436,744,136,186,343,925,158,869,439,746,916,926,664,466,826,112,542,111,967,298,443,927,917,846,544,299,941,582,446,474,666,754,668,698,672&amp;s=NGDP_RPCH&amp;grp=0&amp;a=#cs26" TargetMode="External"/><Relationship Id="rId48" Type="http://schemas.openxmlformats.org/officeDocument/2006/relationships/hyperlink" Target="http://www.imf.org/external/pubs/ft/weo/2017/02/weodata/weorept.aspx?pr.x=59&amp;pr.y=11&amp;sy=2005&amp;ey=2022&amp;scsm=1&amp;ssd=1&amp;sort=country&amp;ds=.&amp;br=1&amp;c=512,946,914,137,612,546,614,962,311,674,213,676,911,548,193,556,122,678,912,181,313,867,419,682,513,684,316,273,913,868,124,921,339,948,638,943,514,686,218,688,963,518,616,728,223,836,516,558,918,138,748,196,618,278,624,692,522,694,622,142,156,449,626,564,628,565,228,283,924,853,233,288,632,293,636,566,634,964,238,182,662,359,960,453,423,968,935,922,128,714,611,862,321,135,243,716,248,456,469,722,253,942,642,718,643,724,939,576,644,936,819,961,172,813,132,726,646,199,648,733,915,184,134,524,652,361,174,362,328,364,258,732,656,366,654,734,336,144,263,146,268,463,532,528,944,923,176,738,534,578,536,537,429,742,433,866,178,369,436,744,136,186,343,925,158,869,439,746,916,926,664,466,826,112,542,111,967,298,443,927,917,846,544,299,941,582,446,474,666,754,668,698,672&amp;s=NGDP_RPCH&amp;grp=0&amp;a=#cs47" TargetMode="External"/><Relationship Id="rId69" Type="http://schemas.openxmlformats.org/officeDocument/2006/relationships/hyperlink" Target="http://www.imf.org/external/pubs/ft/weo/2017/02/weodata/weorept.aspx?pr.x=59&amp;pr.y=11&amp;sy=2005&amp;ey=2022&amp;scsm=1&amp;ssd=1&amp;sort=country&amp;ds=.&amp;br=1&amp;c=512,946,914,137,612,546,614,962,311,674,213,676,911,548,193,556,122,678,912,181,313,867,419,682,513,684,316,273,913,868,124,921,339,948,638,943,514,686,218,688,963,518,616,728,223,836,516,558,918,138,748,196,618,278,624,692,522,694,622,142,156,449,626,564,628,565,228,283,924,853,233,288,632,293,636,566,634,964,238,182,662,359,960,453,423,968,935,922,128,714,611,862,321,135,243,716,248,456,469,722,253,942,642,718,643,724,939,576,644,936,819,961,172,813,132,726,646,199,648,733,915,184,134,524,652,361,174,362,328,364,258,732,656,366,654,734,336,144,263,146,268,463,532,528,944,923,176,738,534,578,536,537,429,742,433,866,178,369,436,744,136,186,343,925,158,869,439,746,916,926,664,466,826,112,542,111,967,298,443,927,917,846,544,299,941,582,446,474,666,754,668,698,672&amp;s=NGDP_RPCH&amp;grp=0&amp;a=#cs68" TargetMode="External"/><Relationship Id="rId113" Type="http://schemas.openxmlformats.org/officeDocument/2006/relationships/hyperlink" Target="http://www.imf.org/external/pubs/ft/weo/2017/02/weodata/weorept.aspx?pr.x=59&amp;pr.y=11&amp;sy=2005&amp;ey=2022&amp;scsm=1&amp;ssd=1&amp;sort=country&amp;ds=.&amp;br=1&amp;c=512,946,914,137,612,546,614,962,311,674,213,676,911,548,193,556,122,678,912,181,313,867,419,682,513,684,316,273,913,868,124,921,339,948,638,943,514,686,218,688,963,518,616,728,223,836,516,558,918,138,748,196,618,278,624,692,522,694,622,142,156,449,626,564,628,565,228,283,924,853,233,288,632,293,636,566,634,964,238,182,662,359,960,453,423,968,935,922,128,714,611,862,321,135,243,716,248,456,469,722,253,942,642,718,643,724,939,576,644,936,819,961,172,813,132,726,646,199,648,733,915,184,134,524,652,361,174,362,328,364,258,732,656,366,654,734,336,144,263,146,268,463,532,528,944,923,176,738,534,578,536,537,429,742,433,866,178,369,436,744,136,186,343,925,158,869,439,746,916,926,664,466,826,112,542,111,967,298,443,927,917,846,544,299,941,582,446,474,666,754,668,698,672&amp;s=NGDP_RPCH&amp;grp=0&amp;a=#cs112" TargetMode="External"/><Relationship Id="rId134" Type="http://schemas.openxmlformats.org/officeDocument/2006/relationships/hyperlink" Target="http://www.imf.org/external/pubs/ft/weo/2017/02/weodata/weorept.aspx?pr.x=59&amp;pr.y=11&amp;sy=2005&amp;ey=2022&amp;scsm=1&amp;ssd=1&amp;sort=country&amp;ds=.&amp;br=1&amp;c=512,946,914,137,612,546,614,962,311,674,213,676,911,548,193,556,122,678,912,181,313,867,419,682,513,684,316,273,913,868,124,921,339,948,638,943,514,686,218,688,963,518,616,728,223,836,516,558,918,138,748,196,618,278,624,692,522,694,622,142,156,449,626,564,628,565,228,283,924,853,233,288,632,293,636,566,634,964,238,182,662,359,960,453,423,968,935,922,128,714,611,862,321,135,243,716,248,456,469,722,253,942,642,718,643,724,939,576,644,936,819,961,172,813,132,726,646,199,648,733,915,184,134,524,652,361,174,362,328,364,258,732,656,366,654,734,336,144,263,146,268,463,532,528,944,923,176,738,534,578,536,537,429,742,433,866,178,369,436,744,136,186,343,925,158,869,439,746,916,926,664,466,826,112,542,111,967,298,443,927,917,846,544,299,941,582,446,474,666,754,668,698,672&amp;s=NGDP_RPCH&amp;grp=0&amp;a=#cs133" TargetMode="External"/><Relationship Id="rId80" Type="http://schemas.openxmlformats.org/officeDocument/2006/relationships/hyperlink" Target="http://www.imf.org/external/pubs/ft/weo/2017/02/weodata/weorept.aspx?pr.x=59&amp;pr.y=11&amp;sy=2005&amp;ey=2022&amp;scsm=1&amp;ssd=1&amp;sort=country&amp;ds=.&amp;br=1&amp;c=512,946,914,137,612,546,614,962,311,674,213,676,911,548,193,556,122,678,912,181,313,867,419,682,513,684,316,273,913,868,124,921,339,948,638,943,514,686,218,688,963,518,616,728,223,836,516,558,918,138,748,196,618,278,624,692,522,694,622,142,156,449,626,564,628,565,228,283,924,853,233,288,632,293,636,566,634,964,238,182,662,359,960,453,423,968,935,922,128,714,611,862,321,135,243,716,248,456,469,722,253,942,642,718,643,724,939,576,644,936,819,961,172,813,132,726,646,199,648,733,915,184,134,524,652,361,174,362,328,364,258,732,656,366,654,734,336,144,263,146,268,463,532,528,944,923,176,738,534,578,536,537,429,742,433,866,178,369,436,744,136,186,343,925,158,869,439,746,916,926,664,466,826,112,542,111,967,298,443,927,917,846,544,299,941,582,446,474,666,754,668,698,672&amp;s=NGDP_RPCH&amp;grp=0&amp;a=#cs79" TargetMode="External"/><Relationship Id="rId155" Type="http://schemas.openxmlformats.org/officeDocument/2006/relationships/hyperlink" Target="http://www.imf.org/external/pubs/ft/weo/2017/02/weodata/weorept.aspx?pr.x=59&amp;pr.y=11&amp;sy=2005&amp;ey=2022&amp;scsm=1&amp;ssd=1&amp;sort=country&amp;ds=.&amp;br=1&amp;c=512,946,914,137,612,546,614,962,311,674,213,676,911,548,193,556,122,678,912,181,313,867,419,682,513,684,316,273,913,868,124,921,339,948,638,943,514,686,218,688,963,518,616,728,223,836,516,558,918,138,748,196,618,278,624,692,522,694,622,142,156,449,626,564,628,565,228,283,924,853,233,288,632,293,636,566,634,964,238,182,662,359,960,453,423,968,935,922,128,714,611,862,321,135,243,716,248,456,469,722,253,942,642,718,643,724,939,576,644,936,819,961,172,813,132,726,646,199,648,733,915,184,134,524,652,361,174,362,328,364,258,732,656,366,654,734,336,144,263,146,268,463,532,528,944,923,176,738,534,578,536,537,429,742,433,866,178,369,436,744,136,186,343,925,158,869,439,746,916,926,664,466,826,112,542,111,967,298,443,927,917,846,544,299,941,582,446,474,666,754,668,698,672&amp;s=NGDP_RPCH&amp;grp=0&amp;a=#cs154" TargetMode="External"/><Relationship Id="rId176" Type="http://schemas.openxmlformats.org/officeDocument/2006/relationships/hyperlink" Target="http://www.imf.org/external/pubs/ft/weo/2017/02/weodata/weorept.aspx?pr.x=59&amp;pr.y=11&amp;sy=2005&amp;ey=2022&amp;scsm=1&amp;ssd=1&amp;sort=country&amp;ds=.&amp;br=1&amp;c=512,946,914,137,612,546,614,962,311,674,213,676,911,548,193,556,122,678,912,181,313,867,419,682,513,684,316,273,913,868,124,921,339,948,638,943,514,686,218,688,963,518,616,728,223,836,516,558,918,138,748,196,618,278,624,692,522,694,622,142,156,449,626,564,628,565,228,283,924,853,233,288,632,293,636,566,634,964,238,182,662,359,960,453,423,968,935,922,128,714,611,862,321,135,243,716,248,456,469,722,253,942,642,718,643,724,939,576,644,936,819,961,172,813,132,726,646,199,648,733,915,184,134,524,652,361,174,362,328,364,258,732,656,366,654,734,336,144,263,146,268,463,532,528,944,923,176,738,534,578,536,537,429,742,433,866,178,369,436,744,136,186,343,925,158,869,439,746,916,926,664,466,826,112,542,111,967,298,443,927,917,846,544,299,941,582,446,474,666,754,668,698,672&amp;s=NGDP_RPCH&amp;grp=0&amp;a=#cs175" TargetMode="External"/><Relationship Id="rId17" Type="http://schemas.openxmlformats.org/officeDocument/2006/relationships/hyperlink" Target="http://www.imf.org/external/pubs/ft/weo/2017/02/weodata/weorept.aspx?pr.x=59&amp;pr.y=11&amp;sy=2005&amp;ey=2022&amp;scsm=1&amp;ssd=1&amp;sort=country&amp;ds=.&amp;br=1&amp;c=512,946,914,137,612,546,614,962,311,674,213,676,911,548,193,556,122,678,912,181,313,867,419,682,513,684,316,273,913,868,124,921,339,948,638,943,514,686,218,688,963,518,616,728,223,836,516,558,918,138,748,196,618,278,624,692,522,694,622,142,156,449,626,564,628,565,228,283,924,853,233,288,632,293,636,566,634,964,238,182,662,359,960,453,423,968,935,922,128,714,611,862,321,135,243,716,248,456,469,722,253,942,642,718,643,724,939,576,644,936,819,961,172,813,132,726,646,199,648,733,915,184,134,524,652,361,174,362,328,364,258,732,656,366,654,734,336,144,263,146,268,463,532,528,944,923,176,738,534,578,536,537,429,742,433,866,178,369,436,744,136,186,343,925,158,869,439,746,916,926,664,466,826,112,542,111,967,298,443,927,917,846,544,299,941,582,446,474,666,754,668,698,672&amp;s=NGDP_RPCH&amp;grp=0&amp;a=#cs16" TargetMode="External"/><Relationship Id="rId38" Type="http://schemas.openxmlformats.org/officeDocument/2006/relationships/hyperlink" Target="http://www.imf.org/external/pubs/ft/weo/2017/02/weodata/weorept.aspx?pr.x=59&amp;pr.y=11&amp;sy=2005&amp;ey=2022&amp;scsm=1&amp;ssd=1&amp;sort=country&amp;ds=.&amp;br=1&amp;c=512,946,914,137,612,546,614,962,311,674,213,676,911,548,193,556,122,678,912,181,313,867,419,682,513,684,316,273,913,868,124,921,339,948,638,943,514,686,218,688,963,518,616,728,223,836,516,558,918,138,748,196,618,278,624,692,522,694,622,142,156,449,626,564,628,565,228,283,924,853,233,288,632,293,636,566,634,964,238,182,662,359,960,453,423,968,935,922,128,714,611,862,321,135,243,716,248,456,469,722,253,942,642,718,643,724,939,576,644,936,819,961,172,813,132,726,646,199,648,733,915,184,134,524,652,361,174,362,328,364,258,732,656,366,654,734,336,144,263,146,268,463,532,528,944,923,176,738,534,578,536,537,429,742,433,866,178,369,436,744,136,186,343,925,158,869,439,746,916,926,664,466,826,112,542,111,967,298,443,927,917,846,544,299,941,582,446,474,666,754,668,698,672&amp;s=NGDP_RPCH&amp;grp=0&amp;a=#cs37" TargetMode="External"/><Relationship Id="rId59" Type="http://schemas.openxmlformats.org/officeDocument/2006/relationships/hyperlink" Target="http://www.imf.org/external/pubs/ft/weo/2017/02/weodata/weorept.aspx?pr.x=59&amp;pr.y=11&amp;sy=2005&amp;ey=2022&amp;scsm=1&amp;ssd=1&amp;sort=country&amp;ds=.&amp;br=1&amp;c=512,946,914,137,612,546,614,962,311,674,213,676,911,548,193,556,122,678,912,181,313,867,419,682,513,684,316,273,913,868,124,921,339,948,638,943,514,686,218,688,963,518,616,728,223,836,516,558,918,138,748,196,618,278,624,692,522,694,622,142,156,449,626,564,628,565,228,283,924,853,233,288,632,293,636,566,634,964,238,182,662,359,960,453,423,968,935,922,128,714,611,862,321,135,243,716,248,456,469,722,253,942,642,718,643,724,939,576,644,936,819,961,172,813,132,726,646,199,648,733,915,184,134,524,652,361,174,362,328,364,258,732,656,366,654,734,336,144,263,146,268,463,532,528,944,923,176,738,534,578,536,537,429,742,433,866,178,369,436,744,136,186,343,925,158,869,439,746,916,926,664,466,826,112,542,111,967,298,443,927,917,846,544,299,941,582,446,474,666,754,668,698,672&amp;s=NGDP_RPCH&amp;grp=0&amp;a=#cs58" TargetMode="External"/><Relationship Id="rId103" Type="http://schemas.openxmlformats.org/officeDocument/2006/relationships/hyperlink" Target="http://www.imf.org/external/pubs/ft/weo/2017/02/weodata/weorept.aspx?pr.x=59&amp;pr.y=11&amp;sy=2005&amp;ey=2022&amp;scsm=1&amp;ssd=1&amp;sort=country&amp;ds=.&amp;br=1&amp;c=512,946,914,137,612,546,614,962,311,674,213,676,911,548,193,556,122,678,912,181,313,867,419,682,513,684,316,273,913,868,124,921,339,948,638,943,514,686,218,688,963,518,616,728,223,836,516,558,918,138,748,196,618,278,624,692,522,694,622,142,156,449,626,564,628,565,228,283,924,853,233,288,632,293,636,566,634,964,238,182,662,359,960,453,423,968,935,922,128,714,611,862,321,135,243,716,248,456,469,722,253,942,642,718,643,724,939,576,644,936,819,961,172,813,132,726,646,199,648,733,915,184,134,524,652,361,174,362,328,364,258,732,656,366,654,734,336,144,263,146,268,463,532,528,944,923,176,738,534,578,536,537,429,742,433,866,178,369,436,744,136,186,343,925,158,869,439,746,916,926,664,466,826,112,542,111,967,298,443,927,917,846,544,299,941,582,446,474,666,754,668,698,672&amp;s=NGDP_RPCH&amp;grp=0&amp;a=#cs102" TargetMode="External"/><Relationship Id="rId124" Type="http://schemas.openxmlformats.org/officeDocument/2006/relationships/hyperlink" Target="http://www.imf.org/external/pubs/ft/weo/2017/02/weodata/weorept.aspx?pr.x=59&amp;pr.y=11&amp;sy=2005&amp;ey=2022&amp;scsm=1&amp;ssd=1&amp;sort=country&amp;ds=.&amp;br=1&amp;c=512,946,914,137,612,546,614,962,311,674,213,676,911,548,193,556,122,678,912,181,313,867,419,682,513,684,316,273,913,868,124,921,339,948,638,943,514,686,218,688,963,518,616,728,223,836,516,558,918,138,748,196,618,278,624,692,522,694,622,142,156,449,626,564,628,565,228,283,924,853,233,288,632,293,636,566,634,964,238,182,662,359,960,453,423,968,935,922,128,714,611,862,321,135,243,716,248,456,469,722,253,942,642,718,643,724,939,576,644,936,819,961,172,813,132,726,646,199,648,733,915,184,134,524,652,361,174,362,328,364,258,732,656,366,654,734,336,144,263,146,268,463,532,528,944,923,176,738,534,578,536,537,429,742,433,866,178,369,436,744,136,186,343,925,158,869,439,746,916,926,664,466,826,112,542,111,967,298,443,927,917,846,544,299,941,582,446,474,666,754,668,698,672&amp;s=NGDP_RPCH&amp;grp=0&amp;a=#cs123" TargetMode="External"/><Relationship Id="rId70" Type="http://schemas.openxmlformats.org/officeDocument/2006/relationships/hyperlink" Target="http://www.imf.org/external/pubs/ft/weo/2017/02/weodata/weorept.aspx?pr.x=59&amp;pr.y=11&amp;sy=2005&amp;ey=2022&amp;scsm=1&amp;ssd=1&amp;sort=country&amp;ds=.&amp;br=1&amp;c=512,946,914,137,612,546,614,962,311,674,213,676,911,548,193,556,122,678,912,181,313,867,419,682,513,684,316,273,913,868,124,921,339,948,638,943,514,686,218,688,963,518,616,728,223,836,516,558,918,138,748,196,618,278,624,692,522,694,622,142,156,449,626,564,628,565,228,283,924,853,233,288,632,293,636,566,634,964,238,182,662,359,960,453,423,968,935,922,128,714,611,862,321,135,243,716,248,456,469,722,253,942,642,718,643,724,939,576,644,936,819,961,172,813,132,726,646,199,648,733,915,184,134,524,652,361,174,362,328,364,258,732,656,366,654,734,336,144,263,146,268,463,532,528,944,923,176,738,534,578,536,537,429,742,433,866,178,369,436,744,136,186,343,925,158,869,439,746,916,926,664,466,826,112,542,111,967,298,443,927,917,846,544,299,941,582,446,474,666,754,668,698,672&amp;s=NGDP_RPCH&amp;grp=0&amp;a=#cs69" TargetMode="External"/><Relationship Id="rId91" Type="http://schemas.openxmlformats.org/officeDocument/2006/relationships/hyperlink" Target="http://www.imf.org/external/pubs/ft/weo/2017/02/weodata/weorept.aspx?pr.x=59&amp;pr.y=11&amp;sy=2005&amp;ey=2022&amp;scsm=1&amp;ssd=1&amp;sort=country&amp;ds=.&amp;br=1&amp;c=512,946,914,137,612,546,614,962,311,674,213,676,911,548,193,556,122,678,912,181,313,867,419,682,513,684,316,273,913,868,124,921,339,948,638,943,514,686,218,688,963,518,616,728,223,836,516,558,918,138,748,196,618,278,624,692,522,694,622,142,156,449,626,564,628,565,228,283,924,853,233,288,632,293,636,566,634,964,238,182,662,359,960,453,423,968,935,922,128,714,611,862,321,135,243,716,248,456,469,722,253,942,642,718,643,724,939,576,644,936,819,961,172,813,132,726,646,199,648,733,915,184,134,524,652,361,174,362,328,364,258,732,656,366,654,734,336,144,263,146,268,463,532,528,944,923,176,738,534,578,536,537,429,742,433,866,178,369,436,744,136,186,343,925,158,869,439,746,916,926,664,466,826,112,542,111,967,298,443,927,917,846,544,299,941,582,446,474,666,754,668,698,672&amp;s=NGDP_RPCH&amp;grp=0&amp;a=#cs90" TargetMode="External"/><Relationship Id="rId145" Type="http://schemas.openxmlformats.org/officeDocument/2006/relationships/hyperlink" Target="http://www.imf.org/external/pubs/ft/weo/2017/02/weodata/weorept.aspx?pr.x=59&amp;pr.y=11&amp;sy=2005&amp;ey=2022&amp;scsm=1&amp;ssd=1&amp;sort=country&amp;ds=.&amp;br=1&amp;c=512,946,914,137,612,546,614,962,311,674,213,676,911,548,193,556,122,678,912,181,313,867,419,682,513,684,316,273,913,868,124,921,339,948,638,943,514,686,218,688,963,518,616,728,223,836,516,558,918,138,748,196,618,278,624,692,522,694,622,142,156,449,626,564,628,565,228,283,924,853,233,288,632,293,636,566,634,964,238,182,662,359,960,453,423,968,935,922,128,714,611,862,321,135,243,716,248,456,469,722,253,942,642,718,643,724,939,576,644,936,819,961,172,813,132,726,646,199,648,733,915,184,134,524,652,361,174,362,328,364,258,732,656,366,654,734,336,144,263,146,268,463,532,528,944,923,176,738,534,578,536,537,429,742,433,866,178,369,436,744,136,186,343,925,158,869,439,746,916,926,664,466,826,112,542,111,967,298,443,927,917,846,544,299,941,582,446,474,666,754,668,698,672&amp;s=NGDP_RPCH&amp;grp=0&amp;a=#cs144" TargetMode="External"/><Relationship Id="rId166" Type="http://schemas.openxmlformats.org/officeDocument/2006/relationships/hyperlink" Target="http://www.imf.org/external/pubs/ft/weo/2017/02/weodata/weorept.aspx?pr.x=59&amp;pr.y=11&amp;sy=2005&amp;ey=2022&amp;scsm=1&amp;ssd=1&amp;sort=country&amp;ds=.&amp;br=1&amp;c=512,946,914,137,612,546,614,962,311,674,213,676,911,548,193,556,122,678,912,181,313,867,419,682,513,684,316,273,913,868,124,921,339,948,638,943,514,686,218,688,963,518,616,728,223,836,516,558,918,138,748,196,618,278,624,692,522,694,622,142,156,449,626,564,628,565,228,283,924,853,233,288,632,293,636,566,634,964,238,182,662,359,960,453,423,968,935,922,128,714,611,862,321,135,243,716,248,456,469,722,253,942,642,718,643,724,939,576,644,936,819,961,172,813,132,726,646,199,648,733,915,184,134,524,652,361,174,362,328,364,258,732,656,366,654,734,336,144,263,146,268,463,532,528,944,923,176,738,534,578,536,537,429,742,433,866,178,369,436,744,136,186,343,925,158,869,439,746,916,926,664,466,826,112,542,111,967,298,443,927,917,846,544,299,941,582,446,474,666,754,668,698,672&amp;s=NGDP_RPCH&amp;grp=0&amp;a=#cs165" TargetMode="External"/><Relationship Id="rId187" Type="http://schemas.openxmlformats.org/officeDocument/2006/relationships/hyperlink" Target="http://www.imf.org/external/pubs/ft/weo/2017/02/weodata/weorept.aspx?pr.x=59&amp;pr.y=11&amp;sy=2005&amp;ey=2022&amp;scsm=1&amp;ssd=1&amp;sort=country&amp;ds=.&amp;br=1&amp;c=512,946,914,137,612,546,614,962,311,674,213,676,911,548,193,556,122,678,912,181,313,867,419,682,513,684,316,273,913,868,124,921,339,948,638,943,514,686,218,688,963,518,616,728,223,836,516,558,918,138,748,196,618,278,624,692,522,694,622,142,156,449,626,564,628,565,228,283,924,853,233,288,632,293,636,566,634,964,238,182,662,359,960,453,423,968,935,922,128,714,611,862,321,135,243,716,248,456,469,722,253,942,642,718,643,724,939,576,644,936,819,961,172,813,132,726,646,199,648,733,915,184,134,524,652,361,174,362,328,364,258,732,656,366,654,734,336,144,263,146,268,463,532,528,944,923,176,738,534,578,536,537,429,742,433,866,178,369,436,744,136,186,343,925,158,869,439,746,916,926,664,466,826,112,542,111,967,298,443,927,917,846,544,299,941,582,446,474,666,754,668,698,672&amp;s=NGDP_RPCH&amp;grp=0&amp;a=#cs186" TargetMode="External"/><Relationship Id="rId1" Type="http://schemas.openxmlformats.org/officeDocument/2006/relationships/hyperlink" Target="http://www.imf.org/external/pubs/ft/weo/2017/02/weodata/weorept.aspx?pr.x=59&amp;pr.y=11&amp;sy=2005&amp;ey=2022&amp;scsm=1&amp;ssd=1&amp;sort=country&amp;ds=.&amp;br=1&amp;c=512,946,914,137,612,546,614,962,311,674,213,676,911,548,193,556,122,678,912,181,313,867,419,682,513,684,316,273,913,868,124,921,339,948,638,943,514,686,218,688,963,518,616,728,223,836,516,558,918,138,748,196,618,278,624,692,522,694,622,142,156,449,626,564,628,565,228,283,924,853,233,288,632,293,636,566,634,964,238,182,662,359,960,453,423,968,935,922,128,714,611,862,321,135,243,716,248,456,469,722,253,942,642,718,643,724,939,576,644,936,819,961,172,813,132,726,646,199,648,733,915,184,134,524,652,361,174,362,328,364,258,732,656,366,654,734,336,144,263,146,268,463,532,528,944,923,176,738,534,578,536,537,429,742,433,866,178,369,436,744,136,186,343,925,158,869,439,746,916,926,664,466,826,112,542,111,967,298,443,927,917,846,544,299,941,582,446,474,666,754,668,698,672&amp;s=NGDP_RPCH&amp;grp=0&amp;a=#cs1" TargetMode="External"/><Relationship Id="rId28" Type="http://schemas.openxmlformats.org/officeDocument/2006/relationships/hyperlink" Target="http://www.imf.org/external/pubs/ft/weo/2017/02/weodata/weorept.aspx?pr.x=59&amp;pr.y=11&amp;sy=2005&amp;ey=2022&amp;scsm=1&amp;ssd=1&amp;sort=country&amp;ds=.&amp;br=1&amp;c=512,946,914,137,612,546,614,962,311,674,213,676,911,548,193,556,122,678,912,181,313,867,419,682,513,684,316,273,913,868,124,921,339,948,638,943,514,686,218,688,963,518,616,728,223,836,516,558,918,138,748,196,618,278,624,692,522,694,622,142,156,449,626,564,628,565,228,283,924,853,233,288,632,293,636,566,634,964,238,182,662,359,960,453,423,968,935,922,128,714,611,862,321,135,243,716,248,456,469,722,253,942,642,718,643,724,939,576,644,936,819,961,172,813,132,726,646,199,648,733,915,184,134,524,652,361,174,362,328,364,258,732,656,366,654,734,336,144,263,146,268,463,532,528,944,923,176,738,534,578,536,537,429,742,433,866,178,369,436,744,136,186,343,925,158,869,439,746,916,926,664,466,826,112,542,111,967,298,443,927,917,846,544,299,941,582,446,474,666,754,668,698,672&amp;s=NGDP_RPCH&amp;grp=0&amp;a=#cs27" TargetMode="External"/><Relationship Id="rId49" Type="http://schemas.openxmlformats.org/officeDocument/2006/relationships/hyperlink" Target="http://www.imf.org/external/pubs/ft/weo/2017/02/weodata/weorept.aspx?pr.x=59&amp;pr.y=11&amp;sy=2005&amp;ey=2022&amp;scsm=1&amp;ssd=1&amp;sort=country&amp;ds=.&amp;br=1&amp;c=512,946,914,137,612,546,614,962,311,674,213,676,911,548,193,556,122,678,912,181,313,867,419,682,513,684,316,273,913,868,124,921,339,948,638,943,514,686,218,688,963,518,616,728,223,836,516,558,918,138,748,196,618,278,624,692,522,694,622,142,156,449,626,564,628,565,228,283,924,853,233,288,632,293,636,566,634,964,238,182,662,359,960,453,423,968,935,922,128,714,611,862,321,135,243,716,248,456,469,722,253,942,642,718,643,724,939,576,644,936,819,961,172,813,132,726,646,199,648,733,915,184,134,524,652,361,174,362,328,364,258,732,656,366,654,734,336,144,263,146,268,463,532,528,944,923,176,738,534,578,536,537,429,742,433,866,178,369,436,744,136,186,343,925,158,869,439,746,916,926,664,466,826,112,542,111,967,298,443,927,917,846,544,299,941,582,446,474,666,754,668,698,672&amp;s=NGDP_RPCH&amp;grp=0&amp;a=#cs48" TargetMode="External"/><Relationship Id="rId114" Type="http://schemas.openxmlformats.org/officeDocument/2006/relationships/hyperlink" Target="http://www.imf.org/external/pubs/ft/weo/2017/02/weodata/weorept.aspx?pr.x=59&amp;pr.y=11&amp;sy=2005&amp;ey=2022&amp;scsm=1&amp;ssd=1&amp;sort=country&amp;ds=.&amp;br=1&amp;c=512,946,914,137,612,546,614,962,311,674,213,676,911,548,193,556,122,678,912,181,313,867,419,682,513,684,316,273,913,868,124,921,339,948,638,943,514,686,218,688,963,518,616,728,223,836,516,558,918,138,748,196,618,278,624,692,522,694,622,142,156,449,626,564,628,565,228,283,924,853,233,288,632,293,636,566,634,964,238,182,662,359,960,453,423,968,935,922,128,714,611,862,321,135,243,716,248,456,469,722,253,942,642,718,643,724,939,576,644,936,819,961,172,813,132,726,646,199,648,733,915,184,134,524,652,361,174,362,328,364,258,732,656,366,654,734,336,144,263,146,268,463,532,528,944,923,176,738,534,578,536,537,429,742,433,866,178,369,436,744,136,186,343,925,158,869,439,746,916,926,664,466,826,112,542,111,967,298,443,927,917,846,544,299,941,582,446,474,666,754,668,698,672&amp;s=NGDP_RPCH&amp;grp=0&amp;a=#cs113" TargetMode="External"/><Relationship Id="rId60" Type="http://schemas.openxmlformats.org/officeDocument/2006/relationships/hyperlink" Target="http://www.imf.org/external/pubs/ft/weo/2017/02/weodata/weorept.aspx?pr.x=59&amp;pr.y=11&amp;sy=2005&amp;ey=2022&amp;scsm=1&amp;ssd=1&amp;sort=country&amp;ds=.&amp;br=1&amp;c=512,946,914,137,612,546,614,962,311,674,213,676,911,548,193,556,122,678,912,181,313,867,419,682,513,684,316,273,913,868,124,921,339,948,638,943,514,686,218,688,963,518,616,728,223,836,516,558,918,138,748,196,618,278,624,692,522,694,622,142,156,449,626,564,628,565,228,283,924,853,233,288,632,293,636,566,634,964,238,182,662,359,960,453,423,968,935,922,128,714,611,862,321,135,243,716,248,456,469,722,253,942,642,718,643,724,939,576,644,936,819,961,172,813,132,726,646,199,648,733,915,184,134,524,652,361,174,362,328,364,258,732,656,366,654,734,336,144,263,146,268,463,532,528,944,923,176,738,534,578,536,537,429,742,433,866,178,369,436,744,136,186,343,925,158,869,439,746,916,926,664,466,826,112,542,111,967,298,443,927,917,846,544,299,941,582,446,474,666,754,668,698,672&amp;s=NGDP_RPCH&amp;grp=0&amp;a=#cs59" TargetMode="External"/><Relationship Id="rId81" Type="http://schemas.openxmlformats.org/officeDocument/2006/relationships/hyperlink" Target="http://www.imf.org/external/pubs/ft/weo/2017/02/weodata/weorept.aspx?pr.x=59&amp;pr.y=11&amp;sy=2005&amp;ey=2022&amp;scsm=1&amp;ssd=1&amp;sort=country&amp;ds=.&amp;br=1&amp;c=512,946,914,137,612,546,614,962,311,674,213,676,911,548,193,556,122,678,912,181,313,867,419,682,513,684,316,273,913,868,124,921,339,948,638,943,514,686,218,688,963,518,616,728,223,836,516,558,918,138,748,196,618,278,624,692,522,694,622,142,156,449,626,564,628,565,228,283,924,853,233,288,632,293,636,566,634,964,238,182,662,359,960,453,423,968,935,922,128,714,611,862,321,135,243,716,248,456,469,722,253,942,642,718,643,724,939,576,644,936,819,961,172,813,132,726,646,199,648,733,915,184,134,524,652,361,174,362,328,364,258,732,656,366,654,734,336,144,263,146,268,463,532,528,944,923,176,738,534,578,536,537,429,742,433,866,178,369,436,744,136,186,343,925,158,869,439,746,916,926,664,466,826,112,542,111,967,298,443,927,917,846,544,299,941,582,446,474,666,754,668,698,672&amp;s=NGDP_RPCH&amp;grp=0&amp;a=#cs80" TargetMode="External"/><Relationship Id="rId135" Type="http://schemas.openxmlformats.org/officeDocument/2006/relationships/hyperlink" Target="http://www.imf.org/external/pubs/ft/weo/2017/02/weodata/weorept.aspx?pr.x=59&amp;pr.y=11&amp;sy=2005&amp;ey=2022&amp;scsm=1&amp;ssd=1&amp;sort=country&amp;ds=.&amp;br=1&amp;c=512,946,914,137,612,546,614,962,311,674,213,676,911,548,193,556,122,678,912,181,313,867,419,682,513,684,316,273,913,868,124,921,339,948,638,943,514,686,218,688,963,518,616,728,223,836,516,558,918,138,748,196,618,278,624,692,522,694,622,142,156,449,626,564,628,565,228,283,924,853,233,288,632,293,636,566,634,964,238,182,662,359,960,453,423,968,935,922,128,714,611,862,321,135,243,716,248,456,469,722,253,942,642,718,643,724,939,576,644,936,819,961,172,813,132,726,646,199,648,733,915,184,134,524,652,361,174,362,328,364,258,732,656,366,654,734,336,144,263,146,268,463,532,528,944,923,176,738,534,578,536,537,429,742,433,866,178,369,436,744,136,186,343,925,158,869,439,746,916,926,664,466,826,112,542,111,967,298,443,927,917,846,544,299,941,582,446,474,666,754,668,698,672&amp;s=NGDP_RPCH&amp;grp=0&amp;a=#cs134" TargetMode="External"/><Relationship Id="rId156" Type="http://schemas.openxmlformats.org/officeDocument/2006/relationships/hyperlink" Target="http://www.imf.org/external/pubs/ft/weo/2017/02/weodata/weorept.aspx?pr.x=59&amp;pr.y=11&amp;sy=2005&amp;ey=2022&amp;scsm=1&amp;ssd=1&amp;sort=country&amp;ds=.&amp;br=1&amp;c=512,946,914,137,612,546,614,962,311,674,213,676,911,548,193,556,122,678,912,181,313,867,419,682,513,684,316,273,913,868,124,921,339,948,638,943,514,686,218,688,963,518,616,728,223,836,516,558,918,138,748,196,618,278,624,692,522,694,622,142,156,449,626,564,628,565,228,283,924,853,233,288,632,293,636,566,634,964,238,182,662,359,960,453,423,968,935,922,128,714,611,862,321,135,243,716,248,456,469,722,253,942,642,718,643,724,939,576,644,936,819,961,172,813,132,726,646,199,648,733,915,184,134,524,652,361,174,362,328,364,258,732,656,366,654,734,336,144,263,146,268,463,532,528,944,923,176,738,534,578,536,537,429,742,433,866,178,369,436,744,136,186,343,925,158,869,439,746,916,926,664,466,826,112,542,111,967,298,443,927,917,846,544,299,941,582,446,474,666,754,668,698,672&amp;s=NGDP_RPCH&amp;grp=0&amp;a=#cs155" TargetMode="External"/><Relationship Id="rId177" Type="http://schemas.openxmlformats.org/officeDocument/2006/relationships/hyperlink" Target="http://www.imf.org/external/pubs/ft/weo/2017/02/weodata/weorept.aspx?pr.x=59&amp;pr.y=11&amp;sy=2005&amp;ey=2022&amp;scsm=1&amp;ssd=1&amp;sort=country&amp;ds=.&amp;br=1&amp;c=512,946,914,137,612,546,614,962,311,674,213,676,911,548,193,556,122,678,912,181,313,867,419,682,513,684,316,273,913,868,124,921,339,948,638,943,514,686,218,688,963,518,616,728,223,836,516,558,918,138,748,196,618,278,624,692,522,694,622,142,156,449,626,564,628,565,228,283,924,853,233,288,632,293,636,566,634,964,238,182,662,359,960,453,423,968,935,922,128,714,611,862,321,135,243,716,248,456,469,722,253,942,642,718,643,724,939,576,644,936,819,961,172,813,132,726,646,199,648,733,915,184,134,524,652,361,174,362,328,364,258,732,656,366,654,734,336,144,263,146,268,463,532,528,944,923,176,738,534,578,536,537,429,742,433,866,178,369,436,744,136,186,343,925,158,869,439,746,916,926,664,466,826,112,542,111,967,298,443,927,917,846,544,299,941,582,446,474,666,754,668,698,672&amp;s=NGDP_RPCH&amp;grp=0&amp;a=#cs176" TargetMode="External"/><Relationship Id="rId18" Type="http://schemas.openxmlformats.org/officeDocument/2006/relationships/hyperlink" Target="http://www.imf.org/external/pubs/ft/weo/2017/02/weodata/weorept.aspx?pr.x=59&amp;pr.y=11&amp;sy=2005&amp;ey=2022&amp;scsm=1&amp;ssd=1&amp;sort=country&amp;ds=.&amp;br=1&amp;c=512,946,914,137,612,546,614,962,311,674,213,676,911,548,193,556,122,678,912,181,313,867,419,682,513,684,316,273,913,868,124,921,339,948,638,943,514,686,218,688,963,518,616,728,223,836,516,558,918,138,748,196,618,278,624,692,522,694,622,142,156,449,626,564,628,565,228,283,924,853,233,288,632,293,636,566,634,964,238,182,662,359,960,453,423,968,935,922,128,714,611,862,321,135,243,716,248,456,469,722,253,942,642,718,643,724,939,576,644,936,819,961,172,813,132,726,646,199,648,733,915,184,134,524,652,361,174,362,328,364,258,732,656,366,654,734,336,144,263,146,268,463,532,528,944,923,176,738,534,578,536,537,429,742,433,866,178,369,436,744,136,186,343,925,158,869,439,746,916,926,664,466,826,112,542,111,967,298,443,927,917,846,544,299,941,582,446,474,666,754,668,698,672&amp;s=NGDP_RPCH&amp;grp=0&amp;a=#cs17" TargetMode="External"/><Relationship Id="rId39" Type="http://schemas.openxmlformats.org/officeDocument/2006/relationships/hyperlink" Target="http://www.imf.org/external/pubs/ft/weo/2017/02/weodata/weorept.aspx?pr.x=59&amp;pr.y=11&amp;sy=2005&amp;ey=2022&amp;scsm=1&amp;ssd=1&amp;sort=country&amp;ds=.&amp;br=1&amp;c=512,946,914,137,612,546,614,962,311,674,213,676,911,548,193,556,122,678,912,181,313,867,419,682,513,684,316,273,913,868,124,921,339,948,638,943,514,686,218,688,963,518,616,728,223,836,516,558,918,138,748,196,618,278,624,692,522,694,622,142,156,449,626,564,628,565,228,283,924,853,233,288,632,293,636,566,634,964,238,182,662,359,960,453,423,968,935,922,128,714,611,862,321,135,243,716,248,456,469,722,253,942,642,718,643,724,939,576,644,936,819,961,172,813,132,726,646,199,648,733,915,184,134,524,652,361,174,362,328,364,258,732,656,366,654,734,336,144,263,146,268,463,532,528,944,923,176,738,534,578,536,537,429,742,433,866,178,369,436,744,136,186,343,925,158,869,439,746,916,926,664,466,826,112,542,111,967,298,443,927,917,846,544,299,941,582,446,474,666,754,668,698,672&amp;s=NGDP_RPCH&amp;grp=0&amp;a=#cs38" TargetMode="External"/></Relationships>
</file>

<file path=xl/drawings/_rels/drawing3.xml.rels><?xml version="1.0" encoding="UTF-8" standalone="yes"?>
<Relationships xmlns="http://schemas.openxmlformats.org/package/2006/relationships"><Relationship Id="rId117" Type="http://schemas.openxmlformats.org/officeDocument/2006/relationships/hyperlink" Target="http://www.imf.org/external/pubs/ft/weo/2017/02/weodata/weorept.aspx?sy=2005&amp;ey=2022&amp;scsm=1&amp;ssd=1&amp;sort=country&amp;ds=.&amp;br=1&amp;pr1.x=46&amp;pr1.y=6&amp;c=512%2C946%2C914%2C137%2C612%2C546%2C614%2C962%2C311%2C674%2C213%2C676%2C911%2C548%2C193%2C556%2C122%2C678%2C912%2C181%2C313%2C867%2C419%2C682%2C513%2C684%2C316%2C273%2C913%2C868%2C124%2C921%2C339%2C948%2C638%2C943%2C514%2C686%2C218%2C688%2C963%2C518%2C616%2C728%2C223%2C836%2C516%2C558%2C918%2C138%2C748%2C196%2C618%2C278%2C624%2C692%2C522%2C694%2C622%2C142%2C156%2C449%2C626%2C564%2C628%2C565%2C228%2C283%2C924%2C853%2C233%2C288%2C632%2C293%2C636%2C566%2C634%2C964%2C238%2C182%2C662%2C359%2C960%2C453%2C423%2C968%2C935%2C922%2C128%2C714%2C611%2C862%2C321%2C135%2C243%2C716%2C248%2C456%2C469%2C722%2C253%2C942%2C642%2C718%2C643%2C724%2C939%2C576%2C644%2C936%2C819%2C961%2C172%2C813%2C132%2C726%2C646%2C199%2C648%2C733%2C915%2C184%2C134%2C524%2C652%2C361%2C174%2C362%2C328%2C364%2C258%2C732%2C656%2C366%2C654%2C734%2C336%2C144%2C263%2C146%2C268%2C463%2C532%2C528%2C944%2C923%2C176%2C738%2C534%2C578%2C536%2C537%2C429%2C742%2C433%2C866%2C178%2C369%2C436%2C744%2C136%2C186%2C343%2C925%2C158%2C869%2C439%2C746%2C916%2C926%2C664%2C466%2C826%2C112%2C542%2C111%2C967%2C298%2C443%2C927%2C917%2C846%2C544%2C299%2C941%2C582%2C446%2C474%2C666%2C754%2C668%2C698%2C672&amp;s=NGDPDPC&amp;grp=0&amp;a=#cs116" TargetMode="External"/><Relationship Id="rId21" Type="http://schemas.openxmlformats.org/officeDocument/2006/relationships/hyperlink" Target="http://www.imf.org/external/pubs/ft/weo/2017/02/weodata/weorept.aspx?sy=2005&amp;ey=2022&amp;scsm=1&amp;ssd=1&amp;sort=country&amp;ds=.&amp;br=1&amp;pr1.x=46&amp;pr1.y=6&amp;c=512%2C946%2C914%2C137%2C612%2C546%2C614%2C962%2C311%2C674%2C213%2C676%2C911%2C548%2C193%2C556%2C122%2C678%2C912%2C181%2C313%2C867%2C419%2C682%2C513%2C684%2C316%2C273%2C913%2C868%2C124%2C921%2C339%2C948%2C638%2C943%2C514%2C686%2C218%2C688%2C963%2C518%2C616%2C728%2C223%2C836%2C516%2C558%2C918%2C138%2C748%2C196%2C618%2C278%2C624%2C692%2C522%2C694%2C622%2C142%2C156%2C449%2C626%2C564%2C628%2C565%2C228%2C283%2C924%2C853%2C233%2C288%2C632%2C293%2C636%2C566%2C634%2C964%2C238%2C182%2C662%2C359%2C960%2C453%2C423%2C968%2C935%2C922%2C128%2C714%2C611%2C862%2C321%2C135%2C243%2C716%2C248%2C456%2C469%2C722%2C253%2C942%2C642%2C718%2C643%2C724%2C939%2C576%2C644%2C936%2C819%2C961%2C172%2C813%2C132%2C726%2C646%2C199%2C648%2C733%2C915%2C184%2C134%2C524%2C652%2C361%2C174%2C362%2C328%2C364%2C258%2C732%2C656%2C366%2C654%2C734%2C336%2C144%2C263%2C146%2C268%2C463%2C532%2C528%2C944%2C923%2C176%2C738%2C534%2C578%2C536%2C537%2C429%2C742%2C433%2C866%2C178%2C369%2C436%2C744%2C136%2C186%2C343%2C925%2C158%2C869%2C439%2C746%2C916%2C926%2C664%2C466%2C826%2C112%2C542%2C111%2C967%2C298%2C443%2C927%2C917%2C846%2C544%2C299%2C941%2C582%2C446%2C474%2C666%2C754%2C668%2C698%2C672&amp;s=NGDPDPC&amp;grp=0&amp;a=#cs20" TargetMode="External"/><Relationship Id="rId42" Type="http://schemas.openxmlformats.org/officeDocument/2006/relationships/hyperlink" Target="http://www.imf.org/external/pubs/ft/weo/2017/02/weodata/weorept.aspx?sy=2005&amp;ey=2022&amp;scsm=1&amp;ssd=1&amp;sort=country&amp;ds=.&amp;br=1&amp;pr1.x=46&amp;pr1.y=6&amp;c=512%2C946%2C914%2C137%2C612%2C546%2C614%2C962%2C311%2C674%2C213%2C676%2C911%2C548%2C193%2C556%2C122%2C678%2C912%2C181%2C313%2C867%2C419%2C682%2C513%2C684%2C316%2C273%2C913%2C868%2C124%2C921%2C339%2C948%2C638%2C943%2C514%2C686%2C218%2C688%2C963%2C518%2C616%2C728%2C223%2C836%2C516%2C558%2C918%2C138%2C748%2C196%2C618%2C278%2C624%2C692%2C522%2C694%2C622%2C142%2C156%2C449%2C626%2C564%2C628%2C565%2C228%2C283%2C924%2C853%2C233%2C288%2C632%2C293%2C636%2C566%2C634%2C964%2C238%2C182%2C662%2C359%2C960%2C453%2C423%2C968%2C935%2C922%2C128%2C714%2C611%2C862%2C321%2C135%2C243%2C716%2C248%2C456%2C469%2C722%2C253%2C942%2C642%2C718%2C643%2C724%2C939%2C576%2C644%2C936%2C819%2C961%2C172%2C813%2C132%2C726%2C646%2C199%2C648%2C733%2C915%2C184%2C134%2C524%2C652%2C361%2C174%2C362%2C328%2C364%2C258%2C732%2C656%2C366%2C654%2C734%2C336%2C144%2C263%2C146%2C268%2C463%2C532%2C528%2C944%2C923%2C176%2C738%2C534%2C578%2C536%2C537%2C429%2C742%2C433%2C866%2C178%2C369%2C436%2C744%2C136%2C186%2C343%2C925%2C158%2C869%2C439%2C746%2C916%2C926%2C664%2C466%2C826%2C112%2C542%2C111%2C967%2C298%2C443%2C927%2C917%2C846%2C544%2C299%2C941%2C582%2C446%2C474%2C666%2C754%2C668%2C698%2C672&amp;s=NGDPDPC&amp;grp=0&amp;a=#cs41" TargetMode="External"/><Relationship Id="rId63" Type="http://schemas.openxmlformats.org/officeDocument/2006/relationships/hyperlink" Target="http://www.imf.org/external/pubs/ft/weo/2017/02/weodata/weorept.aspx?sy=2005&amp;ey=2022&amp;scsm=1&amp;ssd=1&amp;sort=country&amp;ds=.&amp;br=1&amp;pr1.x=46&amp;pr1.y=6&amp;c=512%2C946%2C914%2C137%2C612%2C546%2C614%2C962%2C311%2C674%2C213%2C676%2C911%2C548%2C193%2C556%2C122%2C678%2C912%2C181%2C313%2C867%2C419%2C682%2C513%2C684%2C316%2C273%2C913%2C868%2C124%2C921%2C339%2C948%2C638%2C943%2C514%2C686%2C218%2C688%2C963%2C518%2C616%2C728%2C223%2C836%2C516%2C558%2C918%2C138%2C748%2C196%2C618%2C278%2C624%2C692%2C522%2C694%2C622%2C142%2C156%2C449%2C626%2C564%2C628%2C565%2C228%2C283%2C924%2C853%2C233%2C288%2C632%2C293%2C636%2C566%2C634%2C964%2C238%2C182%2C662%2C359%2C960%2C453%2C423%2C968%2C935%2C922%2C128%2C714%2C611%2C862%2C321%2C135%2C243%2C716%2C248%2C456%2C469%2C722%2C253%2C942%2C642%2C718%2C643%2C724%2C939%2C576%2C644%2C936%2C819%2C961%2C172%2C813%2C132%2C726%2C646%2C199%2C648%2C733%2C915%2C184%2C134%2C524%2C652%2C361%2C174%2C362%2C328%2C364%2C258%2C732%2C656%2C366%2C654%2C734%2C336%2C144%2C263%2C146%2C268%2C463%2C532%2C528%2C944%2C923%2C176%2C738%2C534%2C578%2C536%2C537%2C429%2C742%2C433%2C866%2C178%2C369%2C436%2C744%2C136%2C186%2C343%2C925%2C158%2C869%2C439%2C746%2C916%2C926%2C664%2C466%2C826%2C112%2C542%2C111%2C967%2C298%2C443%2C927%2C917%2C846%2C544%2C299%2C941%2C582%2C446%2C474%2C666%2C754%2C668%2C698%2C672&amp;s=NGDPDPC&amp;grp=0&amp;a=#cs62" TargetMode="External"/><Relationship Id="rId84" Type="http://schemas.openxmlformats.org/officeDocument/2006/relationships/hyperlink" Target="http://www.imf.org/external/pubs/ft/weo/2017/02/weodata/weorept.aspx?sy=2005&amp;ey=2022&amp;scsm=1&amp;ssd=1&amp;sort=country&amp;ds=.&amp;br=1&amp;pr1.x=46&amp;pr1.y=6&amp;c=512%2C946%2C914%2C137%2C612%2C546%2C614%2C962%2C311%2C674%2C213%2C676%2C911%2C548%2C193%2C556%2C122%2C678%2C912%2C181%2C313%2C867%2C419%2C682%2C513%2C684%2C316%2C273%2C913%2C868%2C124%2C921%2C339%2C948%2C638%2C943%2C514%2C686%2C218%2C688%2C963%2C518%2C616%2C728%2C223%2C836%2C516%2C558%2C918%2C138%2C748%2C196%2C618%2C278%2C624%2C692%2C522%2C694%2C622%2C142%2C156%2C449%2C626%2C564%2C628%2C565%2C228%2C283%2C924%2C853%2C233%2C288%2C632%2C293%2C636%2C566%2C634%2C964%2C238%2C182%2C662%2C359%2C960%2C453%2C423%2C968%2C935%2C922%2C128%2C714%2C611%2C862%2C321%2C135%2C243%2C716%2C248%2C456%2C469%2C722%2C253%2C942%2C642%2C718%2C643%2C724%2C939%2C576%2C644%2C936%2C819%2C961%2C172%2C813%2C132%2C726%2C646%2C199%2C648%2C733%2C915%2C184%2C134%2C524%2C652%2C361%2C174%2C362%2C328%2C364%2C258%2C732%2C656%2C366%2C654%2C734%2C336%2C144%2C263%2C146%2C268%2C463%2C532%2C528%2C944%2C923%2C176%2C738%2C534%2C578%2C536%2C537%2C429%2C742%2C433%2C866%2C178%2C369%2C436%2C744%2C136%2C186%2C343%2C925%2C158%2C869%2C439%2C746%2C916%2C926%2C664%2C466%2C826%2C112%2C542%2C111%2C967%2C298%2C443%2C927%2C917%2C846%2C544%2C299%2C941%2C582%2C446%2C474%2C666%2C754%2C668%2C698%2C672&amp;s=NGDPDPC&amp;grp=0&amp;a=#cs83" TargetMode="External"/><Relationship Id="rId138" Type="http://schemas.openxmlformats.org/officeDocument/2006/relationships/hyperlink" Target="http://www.imf.org/external/pubs/ft/weo/2017/02/weodata/weorept.aspx?sy=2005&amp;ey=2022&amp;scsm=1&amp;ssd=1&amp;sort=country&amp;ds=.&amp;br=1&amp;pr1.x=46&amp;pr1.y=6&amp;c=512%2C946%2C914%2C137%2C612%2C546%2C614%2C962%2C311%2C674%2C213%2C676%2C911%2C548%2C193%2C556%2C122%2C678%2C912%2C181%2C313%2C867%2C419%2C682%2C513%2C684%2C316%2C273%2C913%2C868%2C124%2C921%2C339%2C948%2C638%2C943%2C514%2C686%2C218%2C688%2C963%2C518%2C616%2C728%2C223%2C836%2C516%2C558%2C918%2C138%2C748%2C196%2C618%2C278%2C624%2C692%2C522%2C694%2C622%2C142%2C156%2C449%2C626%2C564%2C628%2C565%2C228%2C283%2C924%2C853%2C233%2C288%2C632%2C293%2C636%2C566%2C634%2C964%2C238%2C182%2C662%2C359%2C960%2C453%2C423%2C968%2C935%2C922%2C128%2C714%2C611%2C862%2C321%2C135%2C243%2C716%2C248%2C456%2C469%2C722%2C253%2C942%2C642%2C718%2C643%2C724%2C939%2C576%2C644%2C936%2C819%2C961%2C172%2C813%2C132%2C726%2C646%2C199%2C648%2C733%2C915%2C184%2C134%2C524%2C652%2C361%2C174%2C362%2C328%2C364%2C258%2C732%2C656%2C366%2C654%2C734%2C336%2C144%2C263%2C146%2C268%2C463%2C532%2C528%2C944%2C923%2C176%2C738%2C534%2C578%2C536%2C537%2C429%2C742%2C433%2C866%2C178%2C369%2C436%2C744%2C136%2C186%2C343%2C925%2C158%2C869%2C439%2C746%2C916%2C926%2C664%2C466%2C826%2C112%2C542%2C111%2C967%2C298%2C443%2C927%2C917%2C846%2C544%2C299%2C941%2C582%2C446%2C474%2C666%2C754%2C668%2C698%2C672&amp;s=NGDPDPC&amp;grp=0&amp;a=#cs137" TargetMode="External"/><Relationship Id="rId159" Type="http://schemas.openxmlformats.org/officeDocument/2006/relationships/hyperlink" Target="http://www.imf.org/external/pubs/ft/weo/2017/02/weodata/weorept.aspx?sy=2005&amp;ey=2022&amp;scsm=1&amp;ssd=1&amp;sort=country&amp;ds=.&amp;br=1&amp;pr1.x=46&amp;pr1.y=6&amp;c=512%2C946%2C914%2C137%2C612%2C546%2C614%2C962%2C311%2C674%2C213%2C676%2C911%2C548%2C193%2C556%2C122%2C678%2C912%2C181%2C313%2C867%2C419%2C682%2C513%2C684%2C316%2C273%2C913%2C868%2C124%2C921%2C339%2C948%2C638%2C943%2C514%2C686%2C218%2C688%2C963%2C518%2C616%2C728%2C223%2C836%2C516%2C558%2C918%2C138%2C748%2C196%2C618%2C278%2C624%2C692%2C522%2C694%2C622%2C142%2C156%2C449%2C626%2C564%2C628%2C565%2C228%2C283%2C924%2C853%2C233%2C288%2C632%2C293%2C636%2C566%2C634%2C964%2C238%2C182%2C662%2C359%2C960%2C453%2C423%2C968%2C935%2C922%2C128%2C714%2C611%2C862%2C321%2C135%2C243%2C716%2C248%2C456%2C469%2C722%2C253%2C942%2C642%2C718%2C643%2C724%2C939%2C576%2C644%2C936%2C819%2C961%2C172%2C813%2C132%2C726%2C646%2C199%2C648%2C733%2C915%2C184%2C134%2C524%2C652%2C361%2C174%2C362%2C328%2C364%2C258%2C732%2C656%2C366%2C654%2C734%2C336%2C144%2C263%2C146%2C268%2C463%2C532%2C528%2C944%2C923%2C176%2C738%2C534%2C578%2C536%2C537%2C429%2C742%2C433%2C866%2C178%2C369%2C436%2C744%2C136%2C186%2C343%2C925%2C158%2C869%2C439%2C746%2C916%2C926%2C664%2C466%2C826%2C112%2C542%2C111%2C967%2C298%2C443%2C927%2C917%2C846%2C544%2C299%2C941%2C582%2C446%2C474%2C666%2C754%2C668%2C698%2C672&amp;s=NGDPDPC&amp;grp=0&amp;a=#cs159" TargetMode="External"/><Relationship Id="rId170" Type="http://schemas.openxmlformats.org/officeDocument/2006/relationships/hyperlink" Target="http://www.imf.org/external/pubs/ft/weo/2017/02/weodata/weorept.aspx?sy=2005&amp;ey=2022&amp;scsm=1&amp;ssd=1&amp;sort=country&amp;ds=.&amp;br=1&amp;pr1.x=46&amp;pr1.y=6&amp;c=512%2C946%2C914%2C137%2C612%2C546%2C614%2C962%2C311%2C674%2C213%2C676%2C911%2C548%2C193%2C556%2C122%2C678%2C912%2C181%2C313%2C867%2C419%2C682%2C513%2C684%2C316%2C273%2C913%2C868%2C124%2C921%2C339%2C948%2C638%2C943%2C514%2C686%2C218%2C688%2C963%2C518%2C616%2C728%2C223%2C836%2C516%2C558%2C918%2C138%2C748%2C196%2C618%2C278%2C624%2C692%2C522%2C694%2C622%2C142%2C156%2C449%2C626%2C564%2C628%2C565%2C228%2C283%2C924%2C853%2C233%2C288%2C632%2C293%2C636%2C566%2C634%2C964%2C238%2C182%2C662%2C359%2C960%2C453%2C423%2C968%2C935%2C922%2C128%2C714%2C611%2C862%2C321%2C135%2C243%2C716%2C248%2C456%2C469%2C722%2C253%2C942%2C642%2C718%2C643%2C724%2C939%2C576%2C644%2C936%2C819%2C961%2C172%2C813%2C132%2C726%2C646%2C199%2C648%2C733%2C915%2C184%2C134%2C524%2C652%2C361%2C174%2C362%2C328%2C364%2C258%2C732%2C656%2C366%2C654%2C734%2C336%2C144%2C263%2C146%2C268%2C463%2C532%2C528%2C944%2C923%2C176%2C738%2C534%2C578%2C536%2C537%2C429%2C742%2C433%2C866%2C178%2C369%2C436%2C744%2C136%2C186%2C343%2C925%2C158%2C869%2C439%2C746%2C916%2C926%2C664%2C466%2C826%2C112%2C542%2C111%2C967%2C298%2C443%2C927%2C917%2C846%2C544%2C299%2C941%2C582%2C446%2C474%2C666%2C754%2C668%2C698%2C672&amp;s=NGDPDPC&amp;grp=0&amp;a=#cs170" TargetMode="External"/><Relationship Id="rId191" Type="http://schemas.openxmlformats.org/officeDocument/2006/relationships/hyperlink" Target="http://www.imf.org/external/pubs/ft/weo/2017/02/weodata/weorept.aspx?sy=2005&amp;ey=2022&amp;scsm=1&amp;ssd=1&amp;sort=country&amp;ds=.&amp;br=1&amp;pr1.x=46&amp;pr1.y=6&amp;c=512%2C946%2C914%2C137%2C612%2C546%2C614%2C962%2C311%2C674%2C213%2C676%2C911%2C548%2C193%2C556%2C122%2C678%2C912%2C181%2C313%2C867%2C419%2C682%2C513%2C684%2C316%2C273%2C913%2C868%2C124%2C921%2C339%2C948%2C638%2C943%2C514%2C686%2C218%2C688%2C963%2C518%2C616%2C728%2C223%2C836%2C516%2C558%2C918%2C138%2C748%2C196%2C618%2C278%2C624%2C692%2C522%2C694%2C622%2C142%2C156%2C449%2C626%2C564%2C628%2C565%2C228%2C283%2C924%2C853%2C233%2C288%2C632%2C293%2C636%2C566%2C634%2C964%2C238%2C182%2C662%2C359%2C960%2C453%2C423%2C968%2C935%2C922%2C128%2C714%2C611%2C862%2C321%2C135%2C243%2C716%2C248%2C456%2C469%2C722%2C253%2C942%2C642%2C718%2C643%2C724%2C939%2C576%2C644%2C936%2C819%2C961%2C172%2C813%2C132%2C726%2C646%2C199%2C648%2C733%2C915%2C184%2C134%2C524%2C652%2C361%2C174%2C362%2C328%2C364%2C258%2C732%2C656%2C366%2C654%2C734%2C336%2C144%2C263%2C146%2C268%2C463%2C532%2C528%2C944%2C923%2C176%2C738%2C534%2C578%2C536%2C537%2C429%2C742%2C433%2C866%2C178%2C369%2C436%2C744%2C136%2C186%2C343%2C925%2C158%2C869%2C439%2C746%2C916%2C926%2C664%2C466%2C826%2C112%2C542%2C111%2C967%2C298%2C443%2C927%2C917%2C846%2C544%2C299%2C941%2C582%2C446%2C474%2C666%2C754%2C668%2C698%2C672&amp;s=NGDPDPC&amp;grp=0&amp;a=#cs191" TargetMode="External"/><Relationship Id="rId107" Type="http://schemas.openxmlformats.org/officeDocument/2006/relationships/hyperlink" Target="http://www.imf.org/external/pubs/ft/weo/2017/02/weodata/weorept.aspx?sy=2005&amp;ey=2022&amp;scsm=1&amp;ssd=1&amp;sort=country&amp;ds=.&amp;br=1&amp;pr1.x=46&amp;pr1.y=6&amp;c=512%2C946%2C914%2C137%2C612%2C546%2C614%2C962%2C311%2C674%2C213%2C676%2C911%2C548%2C193%2C556%2C122%2C678%2C912%2C181%2C313%2C867%2C419%2C682%2C513%2C684%2C316%2C273%2C913%2C868%2C124%2C921%2C339%2C948%2C638%2C943%2C514%2C686%2C218%2C688%2C963%2C518%2C616%2C728%2C223%2C836%2C516%2C558%2C918%2C138%2C748%2C196%2C618%2C278%2C624%2C692%2C522%2C694%2C622%2C142%2C156%2C449%2C626%2C564%2C628%2C565%2C228%2C283%2C924%2C853%2C233%2C288%2C632%2C293%2C636%2C566%2C634%2C964%2C238%2C182%2C662%2C359%2C960%2C453%2C423%2C968%2C935%2C922%2C128%2C714%2C611%2C862%2C321%2C135%2C243%2C716%2C248%2C456%2C469%2C722%2C253%2C942%2C642%2C718%2C643%2C724%2C939%2C576%2C644%2C936%2C819%2C961%2C172%2C813%2C132%2C726%2C646%2C199%2C648%2C733%2C915%2C184%2C134%2C524%2C652%2C361%2C174%2C362%2C328%2C364%2C258%2C732%2C656%2C366%2C654%2C734%2C336%2C144%2C263%2C146%2C268%2C463%2C532%2C528%2C944%2C923%2C176%2C738%2C534%2C578%2C536%2C537%2C429%2C742%2C433%2C866%2C178%2C369%2C436%2C744%2C136%2C186%2C343%2C925%2C158%2C869%2C439%2C746%2C916%2C926%2C664%2C466%2C826%2C112%2C542%2C111%2C967%2C298%2C443%2C927%2C917%2C846%2C544%2C299%2C941%2C582%2C446%2C474%2C666%2C754%2C668%2C698%2C672&amp;s=NGDPDPC&amp;grp=0&amp;a=#cs106" TargetMode="External"/><Relationship Id="rId11" Type="http://schemas.openxmlformats.org/officeDocument/2006/relationships/hyperlink" Target="http://www.imf.org/external/pubs/ft/weo/2017/02/weodata/weorept.aspx?sy=2005&amp;ey=2022&amp;scsm=1&amp;ssd=1&amp;sort=country&amp;ds=.&amp;br=1&amp;pr1.x=46&amp;pr1.y=6&amp;c=512%2C946%2C914%2C137%2C612%2C546%2C614%2C962%2C311%2C674%2C213%2C676%2C911%2C548%2C193%2C556%2C122%2C678%2C912%2C181%2C313%2C867%2C419%2C682%2C513%2C684%2C316%2C273%2C913%2C868%2C124%2C921%2C339%2C948%2C638%2C943%2C514%2C686%2C218%2C688%2C963%2C518%2C616%2C728%2C223%2C836%2C516%2C558%2C918%2C138%2C748%2C196%2C618%2C278%2C624%2C692%2C522%2C694%2C622%2C142%2C156%2C449%2C626%2C564%2C628%2C565%2C228%2C283%2C924%2C853%2C233%2C288%2C632%2C293%2C636%2C566%2C634%2C964%2C238%2C182%2C662%2C359%2C960%2C453%2C423%2C968%2C935%2C922%2C128%2C714%2C611%2C862%2C321%2C135%2C243%2C716%2C248%2C456%2C469%2C722%2C253%2C942%2C642%2C718%2C643%2C724%2C939%2C576%2C644%2C936%2C819%2C961%2C172%2C813%2C132%2C726%2C646%2C199%2C648%2C733%2C915%2C184%2C134%2C524%2C652%2C361%2C174%2C362%2C328%2C364%2C258%2C732%2C656%2C366%2C654%2C734%2C336%2C144%2C263%2C146%2C268%2C463%2C532%2C528%2C944%2C923%2C176%2C738%2C534%2C578%2C536%2C537%2C429%2C742%2C433%2C866%2C178%2C369%2C436%2C744%2C136%2C186%2C343%2C925%2C158%2C869%2C439%2C746%2C916%2C926%2C664%2C466%2C826%2C112%2C542%2C111%2C967%2C298%2C443%2C927%2C917%2C846%2C544%2C299%2C941%2C582%2C446%2C474%2C666%2C754%2C668%2C698%2C672&amp;s=NGDPDPC&amp;grp=0&amp;a=#cs10" TargetMode="External"/><Relationship Id="rId32" Type="http://schemas.openxmlformats.org/officeDocument/2006/relationships/hyperlink" Target="http://www.imf.org/external/pubs/ft/weo/2017/02/weodata/weorept.aspx?sy=2005&amp;ey=2022&amp;scsm=1&amp;ssd=1&amp;sort=country&amp;ds=.&amp;br=1&amp;pr1.x=46&amp;pr1.y=6&amp;c=512%2C946%2C914%2C137%2C612%2C546%2C614%2C962%2C311%2C674%2C213%2C676%2C911%2C548%2C193%2C556%2C122%2C678%2C912%2C181%2C313%2C867%2C419%2C682%2C513%2C684%2C316%2C273%2C913%2C868%2C124%2C921%2C339%2C948%2C638%2C943%2C514%2C686%2C218%2C688%2C963%2C518%2C616%2C728%2C223%2C836%2C516%2C558%2C918%2C138%2C748%2C196%2C618%2C278%2C624%2C692%2C522%2C694%2C622%2C142%2C156%2C449%2C626%2C564%2C628%2C565%2C228%2C283%2C924%2C853%2C233%2C288%2C632%2C293%2C636%2C566%2C634%2C964%2C238%2C182%2C662%2C359%2C960%2C453%2C423%2C968%2C935%2C922%2C128%2C714%2C611%2C862%2C321%2C135%2C243%2C716%2C248%2C456%2C469%2C722%2C253%2C942%2C642%2C718%2C643%2C724%2C939%2C576%2C644%2C936%2C819%2C961%2C172%2C813%2C132%2C726%2C646%2C199%2C648%2C733%2C915%2C184%2C134%2C524%2C652%2C361%2C174%2C362%2C328%2C364%2C258%2C732%2C656%2C366%2C654%2C734%2C336%2C144%2C263%2C146%2C268%2C463%2C532%2C528%2C944%2C923%2C176%2C738%2C534%2C578%2C536%2C537%2C429%2C742%2C433%2C866%2C178%2C369%2C436%2C744%2C136%2C186%2C343%2C925%2C158%2C869%2C439%2C746%2C916%2C926%2C664%2C466%2C826%2C112%2C542%2C111%2C967%2C298%2C443%2C927%2C917%2C846%2C544%2C299%2C941%2C582%2C446%2C474%2C666%2C754%2C668%2C698%2C672&amp;s=NGDPDPC&amp;grp=0&amp;a=#cs31" TargetMode="External"/><Relationship Id="rId53" Type="http://schemas.openxmlformats.org/officeDocument/2006/relationships/hyperlink" Target="http://www.imf.org/external/pubs/ft/weo/2017/02/weodata/weorept.aspx?sy=2005&amp;ey=2022&amp;scsm=1&amp;ssd=1&amp;sort=country&amp;ds=.&amp;br=1&amp;pr1.x=46&amp;pr1.y=6&amp;c=512%2C946%2C914%2C137%2C612%2C546%2C614%2C962%2C311%2C674%2C213%2C676%2C911%2C548%2C193%2C556%2C122%2C678%2C912%2C181%2C313%2C867%2C419%2C682%2C513%2C684%2C316%2C273%2C913%2C868%2C124%2C921%2C339%2C948%2C638%2C943%2C514%2C686%2C218%2C688%2C963%2C518%2C616%2C728%2C223%2C836%2C516%2C558%2C918%2C138%2C748%2C196%2C618%2C278%2C624%2C692%2C522%2C694%2C622%2C142%2C156%2C449%2C626%2C564%2C628%2C565%2C228%2C283%2C924%2C853%2C233%2C288%2C632%2C293%2C636%2C566%2C634%2C964%2C238%2C182%2C662%2C359%2C960%2C453%2C423%2C968%2C935%2C922%2C128%2C714%2C611%2C862%2C321%2C135%2C243%2C716%2C248%2C456%2C469%2C722%2C253%2C942%2C642%2C718%2C643%2C724%2C939%2C576%2C644%2C936%2C819%2C961%2C172%2C813%2C132%2C726%2C646%2C199%2C648%2C733%2C915%2C184%2C134%2C524%2C652%2C361%2C174%2C362%2C328%2C364%2C258%2C732%2C656%2C366%2C654%2C734%2C336%2C144%2C263%2C146%2C268%2C463%2C532%2C528%2C944%2C923%2C176%2C738%2C534%2C578%2C536%2C537%2C429%2C742%2C433%2C866%2C178%2C369%2C436%2C744%2C136%2C186%2C343%2C925%2C158%2C869%2C439%2C746%2C916%2C926%2C664%2C466%2C826%2C112%2C542%2C111%2C967%2C298%2C443%2C927%2C917%2C846%2C544%2C299%2C941%2C582%2C446%2C474%2C666%2C754%2C668%2C698%2C672&amp;s=NGDPDPC&amp;grp=0&amp;a=#cs52" TargetMode="External"/><Relationship Id="rId74" Type="http://schemas.openxmlformats.org/officeDocument/2006/relationships/hyperlink" Target="http://www.imf.org/external/pubs/ft/weo/2017/02/weodata/weorept.aspx?sy=2005&amp;ey=2022&amp;scsm=1&amp;ssd=1&amp;sort=country&amp;ds=.&amp;br=1&amp;pr1.x=46&amp;pr1.y=6&amp;c=512%2C946%2C914%2C137%2C612%2C546%2C614%2C962%2C311%2C674%2C213%2C676%2C911%2C548%2C193%2C556%2C122%2C678%2C912%2C181%2C313%2C867%2C419%2C682%2C513%2C684%2C316%2C273%2C913%2C868%2C124%2C921%2C339%2C948%2C638%2C943%2C514%2C686%2C218%2C688%2C963%2C518%2C616%2C728%2C223%2C836%2C516%2C558%2C918%2C138%2C748%2C196%2C618%2C278%2C624%2C692%2C522%2C694%2C622%2C142%2C156%2C449%2C626%2C564%2C628%2C565%2C228%2C283%2C924%2C853%2C233%2C288%2C632%2C293%2C636%2C566%2C634%2C964%2C238%2C182%2C662%2C359%2C960%2C453%2C423%2C968%2C935%2C922%2C128%2C714%2C611%2C862%2C321%2C135%2C243%2C716%2C248%2C456%2C469%2C722%2C253%2C942%2C642%2C718%2C643%2C724%2C939%2C576%2C644%2C936%2C819%2C961%2C172%2C813%2C132%2C726%2C646%2C199%2C648%2C733%2C915%2C184%2C134%2C524%2C652%2C361%2C174%2C362%2C328%2C364%2C258%2C732%2C656%2C366%2C654%2C734%2C336%2C144%2C263%2C146%2C268%2C463%2C532%2C528%2C944%2C923%2C176%2C738%2C534%2C578%2C536%2C537%2C429%2C742%2C433%2C866%2C178%2C369%2C436%2C744%2C136%2C186%2C343%2C925%2C158%2C869%2C439%2C746%2C916%2C926%2C664%2C466%2C826%2C112%2C542%2C111%2C967%2C298%2C443%2C927%2C917%2C846%2C544%2C299%2C941%2C582%2C446%2C474%2C666%2C754%2C668%2C698%2C672&amp;s=NGDPDPC&amp;grp=0&amp;a=#cs73" TargetMode="External"/><Relationship Id="rId128" Type="http://schemas.openxmlformats.org/officeDocument/2006/relationships/hyperlink" Target="http://www.imf.org/external/pubs/ft/weo/2017/02/weodata/weorept.aspx?sy=2005&amp;ey=2022&amp;scsm=1&amp;ssd=1&amp;sort=country&amp;ds=.&amp;br=1&amp;pr1.x=46&amp;pr1.y=6&amp;c=512%2C946%2C914%2C137%2C612%2C546%2C614%2C962%2C311%2C674%2C213%2C676%2C911%2C548%2C193%2C556%2C122%2C678%2C912%2C181%2C313%2C867%2C419%2C682%2C513%2C684%2C316%2C273%2C913%2C868%2C124%2C921%2C339%2C948%2C638%2C943%2C514%2C686%2C218%2C688%2C963%2C518%2C616%2C728%2C223%2C836%2C516%2C558%2C918%2C138%2C748%2C196%2C618%2C278%2C624%2C692%2C522%2C694%2C622%2C142%2C156%2C449%2C626%2C564%2C628%2C565%2C228%2C283%2C924%2C853%2C233%2C288%2C632%2C293%2C636%2C566%2C634%2C964%2C238%2C182%2C662%2C359%2C960%2C453%2C423%2C968%2C935%2C922%2C128%2C714%2C611%2C862%2C321%2C135%2C243%2C716%2C248%2C456%2C469%2C722%2C253%2C942%2C642%2C718%2C643%2C724%2C939%2C576%2C644%2C936%2C819%2C961%2C172%2C813%2C132%2C726%2C646%2C199%2C648%2C733%2C915%2C184%2C134%2C524%2C652%2C361%2C174%2C362%2C328%2C364%2C258%2C732%2C656%2C366%2C654%2C734%2C336%2C144%2C263%2C146%2C268%2C463%2C532%2C528%2C944%2C923%2C176%2C738%2C534%2C578%2C536%2C537%2C429%2C742%2C433%2C866%2C178%2C369%2C436%2C744%2C136%2C186%2C343%2C925%2C158%2C869%2C439%2C746%2C916%2C926%2C664%2C466%2C826%2C112%2C542%2C111%2C967%2C298%2C443%2C927%2C917%2C846%2C544%2C299%2C941%2C582%2C446%2C474%2C666%2C754%2C668%2C698%2C672&amp;s=NGDPDPC&amp;grp=0&amp;a=#cs127" TargetMode="External"/><Relationship Id="rId149" Type="http://schemas.openxmlformats.org/officeDocument/2006/relationships/hyperlink" Target="http://www.imf.org/external/pubs/ft/weo/2017/02/weodata/weorept.aspx?sy=2005&amp;ey=2022&amp;scsm=1&amp;ssd=1&amp;sort=country&amp;ds=.&amp;br=1&amp;pr1.x=46&amp;pr1.y=6&amp;c=512%2C946%2C914%2C137%2C612%2C546%2C614%2C962%2C311%2C674%2C213%2C676%2C911%2C548%2C193%2C556%2C122%2C678%2C912%2C181%2C313%2C867%2C419%2C682%2C513%2C684%2C316%2C273%2C913%2C868%2C124%2C921%2C339%2C948%2C638%2C943%2C514%2C686%2C218%2C688%2C963%2C518%2C616%2C728%2C223%2C836%2C516%2C558%2C918%2C138%2C748%2C196%2C618%2C278%2C624%2C692%2C522%2C694%2C622%2C142%2C156%2C449%2C626%2C564%2C628%2C565%2C228%2C283%2C924%2C853%2C233%2C288%2C632%2C293%2C636%2C566%2C634%2C964%2C238%2C182%2C662%2C359%2C960%2C453%2C423%2C968%2C935%2C922%2C128%2C714%2C611%2C862%2C321%2C135%2C243%2C716%2C248%2C456%2C469%2C722%2C253%2C942%2C642%2C718%2C643%2C724%2C939%2C576%2C644%2C936%2C819%2C961%2C172%2C813%2C132%2C726%2C646%2C199%2C648%2C733%2C915%2C184%2C134%2C524%2C652%2C361%2C174%2C362%2C328%2C364%2C258%2C732%2C656%2C366%2C654%2C734%2C336%2C144%2C263%2C146%2C268%2C463%2C532%2C528%2C944%2C923%2C176%2C738%2C534%2C578%2C536%2C537%2C429%2C742%2C433%2C866%2C178%2C369%2C436%2C744%2C136%2C186%2C343%2C925%2C158%2C869%2C439%2C746%2C916%2C926%2C664%2C466%2C826%2C112%2C542%2C111%2C967%2C298%2C443%2C927%2C917%2C846%2C544%2C299%2C941%2C582%2C446%2C474%2C666%2C754%2C668%2C698%2C672&amp;s=NGDPDPC&amp;grp=0&amp;a=#cs148" TargetMode="External"/><Relationship Id="rId5" Type="http://schemas.openxmlformats.org/officeDocument/2006/relationships/hyperlink" Target="http://www.imf.org/external/pubs/ft/weo/2017/02/weodata/weorept.aspx?sy=2005&amp;ey=2022&amp;scsm=1&amp;ssd=1&amp;sort=country&amp;ds=.&amp;br=1&amp;pr1.x=46&amp;pr1.y=6&amp;c=512%2C946%2C914%2C137%2C612%2C546%2C614%2C962%2C311%2C674%2C213%2C676%2C911%2C548%2C193%2C556%2C122%2C678%2C912%2C181%2C313%2C867%2C419%2C682%2C513%2C684%2C316%2C273%2C913%2C868%2C124%2C921%2C339%2C948%2C638%2C943%2C514%2C686%2C218%2C688%2C963%2C518%2C616%2C728%2C223%2C836%2C516%2C558%2C918%2C138%2C748%2C196%2C618%2C278%2C624%2C692%2C522%2C694%2C622%2C142%2C156%2C449%2C626%2C564%2C628%2C565%2C228%2C283%2C924%2C853%2C233%2C288%2C632%2C293%2C636%2C566%2C634%2C964%2C238%2C182%2C662%2C359%2C960%2C453%2C423%2C968%2C935%2C922%2C128%2C714%2C611%2C862%2C321%2C135%2C243%2C716%2C248%2C456%2C469%2C722%2C253%2C942%2C642%2C718%2C643%2C724%2C939%2C576%2C644%2C936%2C819%2C961%2C172%2C813%2C132%2C726%2C646%2C199%2C648%2C733%2C915%2C184%2C134%2C524%2C652%2C361%2C174%2C362%2C328%2C364%2C258%2C732%2C656%2C366%2C654%2C734%2C336%2C144%2C263%2C146%2C268%2C463%2C532%2C528%2C944%2C923%2C176%2C738%2C534%2C578%2C536%2C537%2C429%2C742%2C433%2C866%2C178%2C369%2C436%2C744%2C136%2C186%2C343%2C925%2C158%2C869%2C439%2C746%2C916%2C926%2C664%2C466%2C826%2C112%2C542%2C111%2C967%2C298%2C443%2C927%2C917%2C846%2C544%2C299%2C941%2C582%2C446%2C474%2C666%2C754%2C668%2C698%2C672&amp;s=NGDPDPC&amp;grp=0&amp;a=#cs4" TargetMode="External"/><Relationship Id="rId95" Type="http://schemas.openxmlformats.org/officeDocument/2006/relationships/hyperlink" Target="http://www.imf.org/external/pubs/ft/weo/2017/02/weodata/weorept.aspx?sy=2005&amp;ey=2022&amp;scsm=1&amp;ssd=1&amp;sort=country&amp;ds=.&amp;br=1&amp;pr1.x=46&amp;pr1.y=6&amp;c=512%2C946%2C914%2C137%2C612%2C546%2C614%2C962%2C311%2C674%2C213%2C676%2C911%2C548%2C193%2C556%2C122%2C678%2C912%2C181%2C313%2C867%2C419%2C682%2C513%2C684%2C316%2C273%2C913%2C868%2C124%2C921%2C339%2C948%2C638%2C943%2C514%2C686%2C218%2C688%2C963%2C518%2C616%2C728%2C223%2C836%2C516%2C558%2C918%2C138%2C748%2C196%2C618%2C278%2C624%2C692%2C522%2C694%2C622%2C142%2C156%2C449%2C626%2C564%2C628%2C565%2C228%2C283%2C924%2C853%2C233%2C288%2C632%2C293%2C636%2C566%2C634%2C964%2C238%2C182%2C662%2C359%2C960%2C453%2C423%2C968%2C935%2C922%2C128%2C714%2C611%2C862%2C321%2C135%2C243%2C716%2C248%2C456%2C469%2C722%2C253%2C942%2C642%2C718%2C643%2C724%2C939%2C576%2C644%2C936%2C819%2C961%2C172%2C813%2C132%2C726%2C646%2C199%2C648%2C733%2C915%2C184%2C134%2C524%2C652%2C361%2C174%2C362%2C328%2C364%2C258%2C732%2C656%2C366%2C654%2C734%2C336%2C144%2C263%2C146%2C268%2C463%2C532%2C528%2C944%2C923%2C176%2C738%2C534%2C578%2C536%2C537%2C429%2C742%2C433%2C866%2C178%2C369%2C436%2C744%2C136%2C186%2C343%2C925%2C158%2C869%2C439%2C746%2C916%2C926%2C664%2C466%2C826%2C112%2C542%2C111%2C967%2C298%2C443%2C927%2C917%2C846%2C544%2C299%2C941%2C582%2C446%2C474%2C666%2C754%2C668%2C698%2C672&amp;s=NGDPDPC&amp;grp=0&amp;a=#cs94" TargetMode="External"/><Relationship Id="rId160" Type="http://schemas.openxmlformats.org/officeDocument/2006/relationships/hyperlink" Target="http://www.imf.org/external/pubs/ft/weo/2017/02/weodata/weorept.aspx?sy=2005&amp;ey=2022&amp;scsm=1&amp;ssd=1&amp;sort=country&amp;ds=.&amp;br=1&amp;pr1.x=46&amp;pr1.y=6&amp;c=512%2C946%2C914%2C137%2C612%2C546%2C614%2C962%2C311%2C674%2C213%2C676%2C911%2C548%2C193%2C556%2C122%2C678%2C912%2C181%2C313%2C867%2C419%2C682%2C513%2C684%2C316%2C273%2C913%2C868%2C124%2C921%2C339%2C948%2C638%2C943%2C514%2C686%2C218%2C688%2C963%2C518%2C616%2C728%2C223%2C836%2C516%2C558%2C918%2C138%2C748%2C196%2C618%2C278%2C624%2C692%2C522%2C694%2C622%2C142%2C156%2C449%2C626%2C564%2C628%2C565%2C228%2C283%2C924%2C853%2C233%2C288%2C632%2C293%2C636%2C566%2C634%2C964%2C238%2C182%2C662%2C359%2C960%2C453%2C423%2C968%2C935%2C922%2C128%2C714%2C611%2C862%2C321%2C135%2C243%2C716%2C248%2C456%2C469%2C722%2C253%2C942%2C642%2C718%2C643%2C724%2C939%2C576%2C644%2C936%2C819%2C961%2C172%2C813%2C132%2C726%2C646%2C199%2C648%2C733%2C915%2C184%2C134%2C524%2C652%2C361%2C174%2C362%2C328%2C364%2C258%2C732%2C656%2C366%2C654%2C734%2C336%2C144%2C263%2C146%2C268%2C463%2C532%2C528%2C944%2C923%2C176%2C738%2C534%2C578%2C536%2C537%2C429%2C742%2C433%2C866%2C178%2C369%2C436%2C744%2C136%2C186%2C343%2C925%2C158%2C869%2C439%2C746%2C916%2C926%2C664%2C466%2C826%2C112%2C542%2C111%2C967%2C298%2C443%2C927%2C917%2C846%2C544%2C299%2C941%2C582%2C446%2C474%2C666%2C754%2C668%2C698%2C672&amp;s=NGDPDPC&amp;grp=0&amp;a=#cs160" TargetMode="External"/><Relationship Id="rId181" Type="http://schemas.openxmlformats.org/officeDocument/2006/relationships/hyperlink" Target="http://www.imf.org/external/pubs/ft/weo/2017/02/weodata/weorept.aspx?sy=2005&amp;ey=2022&amp;scsm=1&amp;ssd=1&amp;sort=country&amp;ds=.&amp;br=1&amp;pr1.x=46&amp;pr1.y=6&amp;c=512%2C946%2C914%2C137%2C612%2C546%2C614%2C962%2C311%2C674%2C213%2C676%2C911%2C548%2C193%2C556%2C122%2C678%2C912%2C181%2C313%2C867%2C419%2C682%2C513%2C684%2C316%2C273%2C913%2C868%2C124%2C921%2C339%2C948%2C638%2C943%2C514%2C686%2C218%2C688%2C963%2C518%2C616%2C728%2C223%2C836%2C516%2C558%2C918%2C138%2C748%2C196%2C618%2C278%2C624%2C692%2C522%2C694%2C622%2C142%2C156%2C449%2C626%2C564%2C628%2C565%2C228%2C283%2C924%2C853%2C233%2C288%2C632%2C293%2C636%2C566%2C634%2C964%2C238%2C182%2C662%2C359%2C960%2C453%2C423%2C968%2C935%2C922%2C128%2C714%2C611%2C862%2C321%2C135%2C243%2C716%2C248%2C456%2C469%2C722%2C253%2C942%2C642%2C718%2C643%2C724%2C939%2C576%2C644%2C936%2C819%2C961%2C172%2C813%2C132%2C726%2C646%2C199%2C648%2C733%2C915%2C184%2C134%2C524%2C652%2C361%2C174%2C362%2C328%2C364%2C258%2C732%2C656%2C366%2C654%2C734%2C336%2C144%2C263%2C146%2C268%2C463%2C532%2C528%2C944%2C923%2C176%2C738%2C534%2C578%2C536%2C537%2C429%2C742%2C433%2C866%2C178%2C369%2C436%2C744%2C136%2C186%2C343%2C925%2C158%2C869%2C439%2C746%2C916%2C926%2C664%2C466%2C826%2C112%2C542%2C111%2C967%2C298%2C443%2C927%2C917%2C846%2C544%2C299%2C941%2C582%2C446%2C474%2C666%2C754%2C668%2C698%2C672&amp;s=NGDPDPC&amp;grp=0&amp;a=#cs181" TargetMode="External"/><Relationship Id="rId22" Type="http://schemas.openxmlformats.org/officeDocument/2006/relationships/hyperlink" Target="http://www.imf.org/external/pubs/ft/weo/2017/02/weodata/weorept.aspx?sy=2005&amp;ey=2022&amp;scsm=1&amp;ssd=1&amp;sort=country&amp;ds=.&amp;br=1&amp;pr1.x=46&amp;pr1.y=6&amp;c=512%2C946%2C914%2C137%2C612%2C546%2C614%2C962%2C311%2C674%2C213%2C676%2C911%2C548%2C193%2C556%2C122%2C678%2C912%2C181%2C313%2C867%2C419%2C682%2C513%2C684%2C316%2C273%2C913%2C868%2C124%2C921%2C339%2C948%2C638%2C943%2C514%2C686%2C218%2C688%2C963%2C518%2C616%2C728%2C223%2C836%2C516%2C558%2C918%2C138%2C748%2C196%2C618%2C278%2C624%2C692%2C522%2C694%2C622%2C142%2C156%2C449%2C626%2C564%2C628%2C565%2C228%2C283%2C924%2C853%2C233%2C288%2C632%2C293%2C636%2C566%2C634%2C964%2C238%2C182%2C662%2C359%2C960%2C453%2C423%2C968%2C935%2C922%2C128%2C714%2C611%2C862%2C321%2C135%2C243%2C716%2C248%2C456%2C469%2C722%2C253%2C942%2C642%2C718%2C643%2C724%2C939%2C576%2C644%2C936%2C819%2C961%2C172%2C813%2C132%2C726%2C646%2C199%2C648%2C733%2C915%2C184%2C134%2C524%2C652%2C361%2C174%2C362%2C328%2C364%2C258%2C732%2C656%2C366%2C654%2C734%2C336%2C144%2C263%2C146%2C268%2C463%2C532%2C528%2C944%2C923%2C176%2C738%2C534%2C578%2C536%2C537%2C429%2C742%2C433%2C866%2C178%2C369%2C436%2C744%2C136%2C186%2C343%2C925%2C158%2C869%2C439%2C746%2C916%2C926%2C664%2C466%2C826%2C112%2C542%2C111%2C967%2C298%2C443%2C927%2C917%2C846%2C544%2C299%2C941%2C582%2C446%2C474%2C666%2C754%2C668%2C698%2C672&amp;s=NGDPDPC&amp;grp=0&amp;a=#cs21" TargetMode="External"/><Relationship Id="rId43" Type="http://schemas.openxmlformats.org/officeDocument/2006/relationships/hyperlink" Target="http://www.imf.org/external/pubs/ft/weo/2017/02/weodata/weorept.aspx?sy=2005&amp;ey=2022&amp;scsm=1&amp;ssd=1&amp;sort=country&amp;ds=.&amp;br=1&amp;pr1.x=46&amp;pr1.y=6&amp;c=512%2C946%2C914%2C137%2C612%2C546%2C614%2C962%2C311%2C674%2C213%2C676%2C911%2C548%2C193%2C556%2C122%2C678%2C912%2C181%2C313%2C867%2C419%2C682%2C513%2C684%2C316%2C273%2C913%2C868%2C124%2C921%2C339%2C948%2C638%2C943%2C514%2C686%2C218%2C688%2C963%2C518%2C616%2C728%2C223%2C836%2C516%2C558%2C918%2C138%2C748%2C196%2C618%2C278%2C624%2C692%2C522%2C694%2C622%2C142%2C156%2C449%2C626%2C564%2C628%2C565%2C228%2C283%2C924%2C853%2C233%2C288%2C632%2C293%2C636%2C566%2C634%2C964%2C238%2C182%2C662%2C359%2C960%2C453%2C423%2C968%2C935%2C922%2C128%2C714%2C611%2C862%2C321%2C135%2C243%2C716%2C248%2C456%2C469%2C722%2C253%2C942%2C642%2C718%2C643%2C724%2C939%2C576%2C644%2C936%2C819%2C961%2C172%2C813%2C132%2C726%2C646%2C199%2C648%2C733%2C915%2C184%2C134%2C524%2C652%2C361%2C174%2C362%2C328%2C364%2C258%2C732%2C656%2C366%2C654%2C734%2C336%2C144%2C263%2C146%2C268%2C463%2C532%2C528%2C944%2C923%2C176%2C738%2C534%2C578%2C536%2C537%2C429%2C742%2C433%2C866%2C178%2C369%2C436%2C744%2C136%2C186%2C343%2C925%2C158%2C869%2C439%2C746%2C916%2C926%2C664%2C466%2C826%2C112%2C542%2C111%2C967%2C298%2C443%2C927%2C917%2C846%2C544%2C299%2C941%2C582%2C446%2C474%2C666%2C754%2C668%2C698%2C672&amp;s=NGDPDPC&amp;grp=0&amp;a=#cs42" TargetMode="External"/><Relationship Id="rId64" Type="http://schemas.openxmlformats.org/officeDocument/2006/relationships/hyperlink" Target="http://www.imf.org/external/pubs/ft/weo/2017/02/weodata/weorept.aspx?sy=2005&amp;ey=2022&amp;scsm=1&amp;ssd=1&amp;sort=country&amp;ds=.&amp;br=1&amp;pr1.x=46&amp;pr1.y=6&amp;c=512%2C946%2C914%2C137%2C612%2C546%2C614%2C962%2C311%2C674%2C213%2C676%2C911%2C548%2C193%2C556%2C122%2C678%2C912%2C181%2C313%2C867%2C419%2C682%2C513%2C684%2C316%2C273%2C913%2C868%2C124%2C921%2C339%2C948%2C638%2C943%2C514%2C686%2C218%2C688%2C963%2C518%2C616%2C728%2C223%2C836%2C516%2C558%2C918%2C138%2C748%2C196%2C618%2C278%2C624%2C692%2C522%2C694%2C622%2C142%2C156%2C449%2C626%2C564%2C628%2C565%2C228%2C283%2C924%2C853%2C233%2C288%2C632%2C293%2C636%2C566%2C634%2C964%2C238%2C182%2C662%2C359%2C960%2C453%2C423%2C968%2C935%2C922%2C128%2C714%2C611%2C862%2C321%2C135%2C243%2C716%2C248%2C456%2C469%2C722%2C253%2C942%2C642%2C718%2C643%2C724%2C939%2C576%2C644%2C936%2C819%2C961%2C172%2C813%2C132%2C726%2C646%2C199%2C648%2C733%2C915%2C184%2C134%2C524%2C652%2C361%2C174%2C362%2C328%2C364%2C258%2C732%2C656%2C366%2C654%2C734%2C336%2C144%2C263%2C146%2C268%2C463%2C532%2C528%2C944%2C923%2C176%2C738%2C534%2C578%2C536%2C537%2C429%2C742%2C433%2C866%2C178%2C369%2C436%2C744%2C136%2C186%2C343%2C925%2C158%2C869%2C439%2C746%2C916%2C926%2C664%2C466%2C826%2C112%2C542%2C111%2C967%2C298%2C443%2C927%2C917%2C846%2C544%2C299%2C941%2C582%2C446%2C474%2C666%2C754%2C668%2C698%2C672&amp;s=NGDPDPC&amp;grp=0&amp;a=#cs63" TargetMode="External"/><Relationship Id="rId118" Type="http://schemas.openxmlformats.org/officeDocument/2006/relationships/hyperlink" Target="http://www.imf.org/external/pubs/ft/weo/2017/02/weodata/weorept.aspx?sy=2005&amp;ey=2022&amp;scsm=1&amp;ssd=1&amp;sort=country&amp;ds=.&amp;br=1&amp;pr1.x=46&amp;pr1.y=6&amp;c=512%2C946%2C914%2C137%2C612%2C546%2C614%2C962%2C311%2C674%2C213%2C676%2C911%2C548%2C193%2C556%2C122%2C678%2C912%2C181%2C313%2C867%2C419%2C682%2C513%2C684%2C316%2C273%2C913%2C868%2C124%2C921%2C339%2C948%2C638%2C943%2C514%2C686%2C218%2C688%2C963%2C518%2C616%2C728%2C223%2C836%2C516%2C558%2C918%2C138%2C748%2C196%2C618%2C278%2C624%2C692%2C522%2C694%2C622%2C142%2C156%2C449%2C626%2C564%2C628%2C565%2C228%2C283%2C924%2C853%2C233%2C288%2C632%2C293%2C636%2C566%2C634%2C964%2C238%2C182%2C662%2C359%2C960%2C453%2C423%2C968%2C935%2C922%2C128%2C714%2C611%2C862%2C321%2C135%2C243%2C716%2C248%2C456%2C469%2C722%2C253%2C942%2C642%2C718%2C643%2C724%2C939%2C576%2C644%2C936%2C819%2C961%2C172%2C813%2C132%2C726%2C646%2C199%2C648%2C733%2C915%2C184%2C134%2C524%2C652%2C361%2C174%2C362%2C328%2C364%2C258%2C732%2C656%2C366%2C654%2C734%2C336%2C144%2C263%2C146%2C268%2C463%2C532%2C528%2C944%2C923%2C176%2C738%2C534%2C578%2C536%2C537%2C429%2C742%2C433%2C866%2C178%2C369%2C436%2C744%2C136%2C186%2C343%2C925%2C158%2C869%2C439%2C746%2C916%2C926%2C664%2C466%2C826%2C112%2C542%2C111%2C967%2C298%2C443%2C927%2C917%2C846%2C544%2C299%2C941%2C582%2C446%2C474%2C666%2C754%2C668%2C698%2C672&amp;s=NGDPDPC&amp;grp=0&amp;a=#cs117" TargetMode="External"/><Relationship Id="rId139" Type="http://schemas.openxmlformats.org/officeDocument/2006/relationships/hyperlink" Target="http://www.imf.org/external/pubs/ft/weo/2017/02/weodata/weorept.aspx?sy=2005&amp;ey=2022&amp;scsm=1&amp;ssd=1&amp;sort=country&amp;ds=.&amp;br=1&amp;pr1.x=46&amp;pr1.y=6&amp;c=512%2C946%2C914%2C137%2C612%2C546%2C614%2C962%2C311%2C674%2C213%2C676%2C911%2C548%2C193%2C556%2C122%2C678%2C912%2C181%2C313%2C867%2C419%2C682%2C513%2C684%2C316%2C273%2C913%2C868%2C124%2C921%2C339%2C948%2C638%2C943%2C514%2C686%2C218%2C688%2C963%2C518%2C616%2C728%2C223%2C836%2C516%2C558%2C918%2C138%2C748%2C196%2C618%2C278%2C624%2C692%2C522%2C694%2C622%2C142%2C156%2C449%2C626%2C564%2C628%2C565%2C228%2C283%2C924%2C853%2C233%2C288%2C632%2C293%2C636%2C566%2C634%2C964%2C238%2C182%2C662%2C359%2C960%2C453%2C423%2C968%2C935%2C922%2C128%2C714%2C611%2C862%2C321%2C135%2C243%2C716%2C248%2C456%2C469%2C722%2C253%2C942%2C642%2C718%2C643%2C724%2C939%2C576%2C644%2C936%2C819%2C961%2C172%2C813%2C132%2C726%2C646%2C199%2C648%2C733%2C915%2C184%2C134%2C524%2C652%2C361%2C174%2C362%2C328%2C364%2C258%2C732%2C656%2C366%2C654%2C734%2C336%2C144%2C263%2C146%2C268%2C463%2C532%2C528%2C944%2C923%2C176%2C738%2C534%2C578%2C536%2C537%2C429%2C742%2C433%2C866%2C178%2C369%2C436%2C744%2C136%2C186%2C343%2C925%2C158%2C869%2C439%2C746%2C916%2C926%2C664%2C466%2C826%2C112%2C542%2C111%2C967%2C298%2C443%2C927%2C917%2C846%2C544%2C299%2C941%2C582%2C446%2C474%2C666%2C754%2C668%2C698%2C672&amp;s=NGDPDPC&amp;grp=0&amp;a=#cs138" TargetMode="External"/><Relationship Id="rId85" Type="http://schemas.openxmlformats.org/officeDocument/2006/relationships/hyperlink" Target="http://www.imf.org/external/pubs/ft/weo/2017/02/weodata/weorept.aspx?sy=2005&amp;ey=2022&amp;scsm=1&amp;ssd=1&amp;sort=country&amp;ds=.&amp;br=1&amp;pr1.x=46&amp;pr1.y=6&amp;c=512%2C946%2C914%2C137%2C612%2C546%2C614%2C962%2C311%2C674%2C213%2C676%2C911%2C548%2C193%2C556%2C122%2C678%2C912%2C181%2C313%2C867%2C419%2C682%2C513%2C684%2C316%2C273%2C913%2C868%2C124%2C921%2C339%2C948%2C638%2C943%2C514%2C686%2C218%2C688%2C963%2C518%2C616%2C728%2C223%2C836%2C516%2C558%2C918%2C138%2C748%2C196%2C618%2C278%2C624%2C692%2C522%2C694%2C622%2C142%2C156%2C449%2C626%2C564%2C628%2C565%2C228%2C283%2C924%2C853%2C233%2C288%2C632%2C293%2C636%2C566%2C634%2C964%2C238%2C182%2C662%2C359%2C960%2C453%2C423%2C968%2C935%2C922%2C128%2C714%2C611%2C862%2C321%2C135%2C243%2C716%2C248%2C456%2C469%2C722%2C253%2C942%2C642%2C718%2C643%2C724%2C939%2C576%2C644%2C936%2C819%2C961%2C172%2C813%2C132%2C726%2C646%2C199%2C648%2C733%2C915%2C184%2C134%2C524%2C652%2C361%2C174%2C362%2C328%2C364%2C258%2C732%2C656%2C366%2C654%2C734%2C336%2C144%2C263%2C146%2C268%2C463%2C532%2C528%2C944%2C923%2C176%2C738%2C534%2C578%2C536%2C537%2C429%2C742%2C433%2C866%2C178%2C369%2C436%2C744%2C136%2C186%2C343%2C925%2C158%2C869%2C439%2C746%2C916%2C926%2C664%2C466%2C826%2C112%2C542%2C111%2C967%2C298%2C443%2C927%2C917%2C846%2C544%2C299%2C941%2C582%2C446%2C474%2C666%2C754%2C668%2C698%2C672&amp;s=NGDPDPC&amp;grp=0&amp;a=#cs84" TargetMode="External"/><Relationship Id="rId150" Type="http://schemas.openxmlformats.org/officeDocument/2006/relationships/hyperlink" Target="http://www.imf.org/external/pubs/ft/weo/2017/02/weodata/weorept.aspx?sy=2005&amp;ey=2022&amp;scsm=1&amp;ssd=1&amp;sort=country&amp;ds=.&amp;br=1&amp;pr1.x=46&amp;pr1.y=6&amp;c=512%2C946%2C914%2C137%2C612%2C546%2C614%2C962%2C311%2C674%2C213%2C676%2C911%2C548%2C193%2C556%2C122%2C678%2C912%2C181%2C313%2C867%2C419%2C682%2C513%2C684%2C316%2C273%2C913%2C868%2C124%2C921%2C339%2C948%2C638%2C943%2C514%2C686%2C218%2C688%2C963%2C518%2C616%2C728%2C223%2C836%2C516%2C558%2C918%2C138%2C748%2C196%2C618%2C278%2C624%2C692%2C522%2C694%2C622%2C142%2C156%2C449%2C626%2C564%2C628%2C565%2C228%2C283%2C924%2C853%2C233%2C288%2C632%2C293%2C636%2C566%2C634%2C964%2C238%2C182%2C662%2C359%2C960%2C453%2C423%2C968%2C935%2C922%2C128%2C714%2C611%2C862%2C321%2C135%2C243%2C716%2C248%2C456%2C469%2C722%2C253%2C942%2C642%2C718%2C643%2C724%2C939%2C576%2C644%2C936%2C819%2C961%2C172%2C813%2C132%2C726%2C646%2C199%2C648%2C733%2C915%2C184%2C134%2C524%2C652%2C361%2C174%2C362%2C328%2C364%2C258%2C732%2C656%2C366%2C654%2C734%2C336%2C144%2C263%2C146%2C268%2C463%2C532%2C528%2C944%2C923%2C176%2C738%2C534%2C578%2C536%2C537%2C429%2C742%2C433%2C866%2C178%2C369%2C436%2C744%2C136%2C186%2C343%2C925%2C158%2C869%2C439%2C746%2C916%2C926%2C664%2C466%2C826%2C112%2C542%2C111%2C967%2C298%2C443%2C927%2C917%2C846%2C544%2C299%2C941%2C582%2C446%2C474%2C666%2C754%2C668%2C698%2C672&amp;s=NGDPDPC&amp;grp=0&amp;a=#cs149" TargetMode="External"/><Relationship Id="rId171" Type="http://schemas.openxmlformats.org/officeDocument/2006/relationships/hyperlink" Target="http://www.imf.org/external/pubs/ft/weo/2017/02/weodata/weorept.aspx?sy=2005&amp;ey=2022&amp;scsm=1&amp;ssd=1&amp;sort=country&amp;ds=.&amp;br=1&amp;pr1.x=46&amp;pr1.y=6&amp;c=512%2C946%2C914%2C137%2C612%2C546%2C614%2C962%2C311%2C674%2C213%2C676%2C911%2C548%2C193%2C556%2C122%2C678%2C912%2C181%2C313%2C867%2C419%2C682%2C513%2C684%2C316%2C273%2C913%2C868%2C124%2C921%2C339%2C948%2C638%2C943%2C514%2C686%2C218%2C688%2C963%2C518%2C616%2C728%2C223%2C836%2C516%2C558%2C918%2C138%2C748%2C196%2C618%2C278%2C624%2C692%2C522%2C694%2C622%2C142%2C156%2C449%2C626%2C564%2C628%2C565%2C228%2C283%2C924%2C853%2C233%2C288%2C632%2C293%2C636%2C566%2C634%2C964%2C238%2C182%2C662%2C359%2C960%2C453%2C423%2C968%2C935%2C922%2C128%2C714%2C611%2C862%2C321%2C135%2C243%2C716%2C248%2C456%2C469%2C722%2C253%2C942%2C642%2C718%2C643%2C724%2C939%2C576%2C644%2C936%2C819%2C961%2C172%2C813%2C132%2C726%2C646%2C199%2C648%2C733%2C915%2C184%2C134%2C524%2C652%2C361%2C174%2C362%2C328%2C364%2C258%2C732%2C656%2C366%2C654%2C734%2C336%2C144%2C263%2C146%2C268%2C463%2C532%2C528%2C944%2C923%2C176%2C738%2C534%2C578%2C536%2C537%2C429%2C742%2C433%2C866%2C178%2C369%2C436%2C744%2C136%2C186%2C343%2C925%2C158%2C869%2C439%2C746%2C916%2C926%2C664%2C466%2C826%2C112%2C542%2C111%2C967%2C298%2C443%2C927%2C917%2C846%2C544%2C299%2C941%2C582%2C446%2C474%2C666%2C754%2C668%2C698%2C672&amp;s=NGDPDPC&amp;grp=0&amp;a=#cs171" TargetMode="External"/><Relationship Id="rId192" Type="http://schemas.openxmlformats.org/officeDocument/2006/relationships/hyperlink" Target="http://www.imf.org/external/pubs/ft/weo/2017/02/weodata/weorept.aspx?sy=2005&amp;ey=2022&amp;scsm=1&amp;ssd=1&amp;sort=country&amp;ds=.&amp;br=1&amp;pr1.x=46&amp;pr1.y=6&amp;c=512%2C946%2C914%2C137%2C612%2C546%2C614%2C962%2C311%2C674%2C213%2C676%2C911%2C548%2C193%2C556%2C122%2C678%2C912%2C181%2C313%2C867%2C419%2C682%2C513%2C684%2C316%2C273%2C913%2C868%2C124%2C921%2C339%2C948%2C638%2C943%2C514%2C686%2C218%2C688%2C963%2C518%2C616%2C728%2C223%2C836%2C516%2C558%2C918%2C138%2C748%2C196%2C618%2C278%2C624%2C692%2C522%2C694%2C622%2C142%2C156%2C449%2C626%2C564%2C628%2C565%2C228%2C283%2C924%2C853%2C233%2C288%2C632%2C293%2C636%2C566%2C634%2C964%2C238%2C182%2C662%2C359%2C960%2C453%2C423%2C968%2C935%2C922%2C128%2C714%2C611%2C862%2C321%2C135%2C243%2C716%2C248%2C456%2C469%2C722%2C253%2C942%2C642%2C718%2C643%2C724%2C939%2C576%2C644%2C936%2C819%2C961%2C172%2C813%2C132%2C726%2C646%2C199%2C648%2C733%2C915%2C184%2C134%2C524%2C652%2C361%2C174%2C362%2C328%2C364%2C258%2C732%2C656%2C366%2C654%2C734%2C336%2C144%2C263%2C146%2C268%2C463%2C532%2C528%2C944%2C923%2C176%2C738%2C534%2C578%2C536%2C537%2C429%2C742%2C433%2C866%2C178%2C369%2C436%2C744%2C136%2C186%2C343%2C925%2C158%2C869%2C439%2C746%2C916%2C926%2C664%2C466%2C826%2C112%2C542%2C111%2C967%2C298%2C443%2C927%2C917%2C846%2C544%2C299%2C941%2C582%2C446%2C474%2C666%2C754%2C668%2C698%2C672&amp;s=NGDPDPC&amp;grp=0&amp;a=#cs192" TargetMode="External"/><Relationship Id="rId12" Type="http://schemas.openxmlformats.org/officeDocument/2006/relationships/hyperlink" Target="http://www.imf.org/external/pubs/ft/weo/2017/02/weodata/weorept.aspx?sy=2005&amp;ey=2022&amp;scsm=1&amp;ssd=1&amp;sort=country&amp;ds=.&amp;br=1&amp;pr1.x=46&amp;pr1.y=6&amp;c=512%2C946%2C914%2C137%2C612%2C546%2C614%2C962%2C311%2C674%2C213%2C676%2C911%2C548%2C193%2C556%2C122%2C678%2C912%2C181%2C313%2C867%2C419%2C682%2C513%2C684%2C316%2C273%2C913%2C868%2C124%2C921%2C339%2C948%2C638%2C943%2C514%2C686%2C218%2C688%2C963%2C518%2C616%2C728%2C223%2C836%2C516%2C558%2C918%2C138%2C748%2C196%2C618%2C278%2C624%2C692%2C522%2C694%2C622%2C142%2C156%2C449%2C626%2C564%2C628%2C565%2C228%2C283%2C924%2C853%2C233%2C288%2C632%2C293%2C636%2C566%2C634%2C964%2C238%2C182%2C662%2C359%2C960%2C453%2C423%2C968%2C935%2C922%2C128%2C714%2C611%2C862%2C321%2C135%2C243%2C716%2C248%2C456%2C469%2C722%2C253%2C942%2C642%2C718%2C643%2C724%2C939%2C576%2C644%2C936%2C819%2C961%2C172%2C813%2C132%2C726%2C646%2C199%2C648%2C733%2C915%2C184%2C134%2C524%2C652%2C361%2C174%2C362%2C328%2C364%2C258%2C732%2C656%2C366%2C654%2C734%2C336%2C144%2C263%2C146%2C268%2C463%2C532%2C528%2C944%2C923%2C176%2C738%2C534%2C578%2C536%2C537%2C429%2C742%2C433%2C866%2C178%2C369%2C436%2C744%2C136%2C186%2C343%2C925%2C158%2C869%2C439%2C746%2C916%2C926%2C664%2C466%2C826%2C112%2C542%2C111%2C967%2C298%2C443%2C927%2C917%2C846%2C544%2C299%2C941%2C582%2C446%2C474%2C666%2C754%2C668%2C698%2C672&amp;s=NGDPDPC&amp;grp=0&amp;a=#cs11" TargetMode="External"/><Relationship Id="rId33" Type="http://schemas.openxmlformats.org/officeDocument/2006/relationships/hyperlink" Target="http://www.imf.org/external/pubs/ft/weo/2017/02/weodata/weorept.aspx?sy=2005&amp;ey=2022&amp;scsm=1&amp;ssd=1&amp;sort=country&amp;ds=.&amp;br=1&amp;pr1.x=46&amp;pr1.y=6&amp;c=512%2C946%2C914%2C137%2C612%2C546%2C614%2C962%2C311%2C674%2C213%2C676%2C911%2C548%2C193%2C556%2C122%2C678%2C912%2C181%2C313%2C867%2C419%2C682%2C513%2C684%2C316%2C273%2C913%2C868%2C124%2C921%2C339%2C948%2C638%2C943%2C514%2C686%2C218%2C688%2C963%2C518%2C616%2C728%2C223%2C836%2C516%2C558%2C918%2C138%2C748%2C196%2C618%2C278%2C624%2C692%2C522%2C694%2C622%2C142%2C156%2C449%2C626%2C564%2C628%2C565%2C228%2C283%2C924%2C853%2C233%2C288%2C632%2C293%2C636%2C566%2C634%2C964%2C238%2C182%2C662%2C359%2C960%2C453%2C423%2C968%2C935%2C922%2C128%2C714%2C611%2C862%2C321%2C135%2C243%2C716%2C248%2C456%2C469%2C722%2C253%2C942%2C642%2C718%2C643%2C724%2C939%2C576%2C644%2C936%2C819%2C961%2C172%2C813%2C132%2C726%2C646%2C199%2C648%2C733%2C915%2C184%2C134%2C524%2C652%2C361%2C174%2C362%2C328%2C364%2C258%2C732%2C656%2C366%2C654%2C734%2C336%2C144%2C263%2C146%2C268%2C463%2C532%2C528%2C944%2C923%2C176%2C738%2C534%2C578%2C536%2C537%2C429%2C742%2C433%2C866%2C178%2C369%2C436%2C744%2C136%2C186%2C343%2C925%2C158%2C869%2C439%2C746%2C916%2C926%2C664%2C466%2C826%2C112%2C542%2C111%2C967%2C298%2C443%2C927%2C917%2C846%2C544%2C299%2C941%2C582%2C446%2C474%2C666%2C754%2C668%2C698%2C672&amp;s=NGDPDPC&amp;grp=0&amp;a=#cs32" TargetMode="External"/><Relationship Id="rId108" Type="http://schemas.openxmlformats.org/officeDocument/2006/relationships/hyperlink" Target="http://www.imf.org/external/pubs/ft/weo/2017/02/weodata/weorept.aspx?sy=2005&amp;ey=2022&amp;scsm=1&amp;ssd=1&amp;sort=country&amp;ds=.&amp;br=1&amp;pr1.x=46&amp;pr1.y=6&amp;c=512%2C946%2C914%2C137%2C612%2C546%2C614%2C962%2C311%2C674%2C213%2C676%2C911%2C548%2C193%2C556%2C122%2C678%2C912%2C181%2C313%2C867%2C419%2C682%2C513%2C684%2C316%2C273%2C913%2C868%2C124%2C921%2C339%2C948%2C638%2C943%2C514%2C686%2C218%2C688%2C963%2C518%2C616%2C728%2C223%2C836%2C516%2C558%2C918%2C138%2C748%2C196%2C618%2C278%2C624%2C692%2C522%2C694%2C622%2C142%2C156%2C449%2C626%2C564%2C628%2C565%2C228%2C283%2C924%2C853%2C233%2C288%2C632%2C293%2C636%2C566%2C634%2C964%2C238%2C182%2C662%2C359%2C960%2C453%2C423%2C968%2C935%2C922%2C128%2C714%2C611%2C862%2C321%2C135%2C243%2C716%2C248%2C456%2C469%2C722%2C253%2C942%2C642%2C718%2C643%2C724%2C939%2C576%2C644%2C936%2C819%2C961%2C172%2C813%2C132%2C726%2C646%2C199%2C648%2C733%2C915%2C184%2C134%2C524%2C652%2C361%2C174%2C362%2C328%2C364%2C258%2C732%2C656%2C366%2C654%2C734%2C336%2C144%2C263%2C146%2C268%2C463%2C532%2C528%2C944%2C923%2C176%2C738%2C534%2C578%2C536%2C537%2C429%2C742%2C433%2C866%2C178%2C369%2C436%2C744%2C136%2C186%2C343%2C925%2C158%2C869%2C439%2C746%2C916%2C926%2C664%2C466%2C826%2C112%2C542%2C111%2C967%2C298%2C443%2C927%2C917%2C846%2C544%2C299%2C941%2C582%2C446%2C474%2C666%2C754%2C668%2C698%2C672&amp;s=NGDPDPC&amp;grp=0&amp;a=#cs107" TargetMode="External"/><Relationship Id="rId129" Type="http://schemas.openxmlformats.org/officeDocument/2006/relationships/hyperlink" Target="http://www.imf.org/external/pubs/ft/weo/2017/02/weodata/weorept.aspx?sy=2005&amp;ey=2022&amp;scsm=1&amp;ssd=1&amp;sort=country&amp;ds=.&amp;br=1&amp;pr1.x=46&amp;pr1.y=6&amp;c=512%2C946%2C914%2C137%2C612%2C546%2C614%2C962%2C311%2C674%2C213%2C676%2C911%2C548%2C193%2C556%2C122%2C678%2C912%2C181%2C313%2C867%2C419%2C682%2C513%2C684%2C316%2C273%2C913%2C868%2C124%2C921%2C339%2C948%2C638%2C943%2C514%2C686%2C218%2C688%2C963%2C518%2C616%2C728%2C223%2C836%2C516%2C558%2C918%2C138%2C748%2C196%2C618%2C278%2C624%2C692%2C522%2C694%2C622%2C142%2C156%2C449%2C626%2C564%2C628%2C565%2C228%2C283%2C924%2C853%2C233%2C288%2C632%2C293%2C636%2C566%2C634%2C964%2C238%2C182%2C662%2C359%2C960%2C453%2C423%2C968%2C935%2C922%2C128%2C714%2C611%2C862%2C321%2C135%2C243%2C716%2C248%2C456%2C469%2C722%2C253%2C942%2C642%2C718%2C643%2C724%2C939%2C576%2C644%2C936%2C819%2C961%2C172%2C813%2C132%2C726%2C646%2C199%2C648%2C733%2C915%2C184%2C134%2C524%2C652%2C361%2C174%2C362%2C328%2C364%2C258%2C732%2C656%2C366%2C654%2C734%2C336%2C144%2C263%2C146%2C268%2C463%2C532%2C528%2C944%2C923%2C176%2C738%2C534%2C578%2C536%2C537%2C429%2C742%2C433%2C866%2C178%2C369%2C436%2C744%2C136%2C186%2C343%2C925%2C158%2C869%2C439%2C746%2C916%2C926%2C664%2C466%2C826%2C112%2C542%2C111%2C967%2C298%2C443%2C927%2C917%2C846%2C544%2C299%2C941%2C582%2C446%2C474%2C666%2C754%2C668%2C698%2C672&amp;s=NGDPDPC&amp;grp=0&amp;a=#cs128" TargetMode="External"/><Relationship Id="rId54" Type="http://schemas.openxmlformats.org/officeDocument/2006/relationships/hyperlink" Target="http://www.imf.org/external/pubs/ft/weo/2017/02/weodata/weorept.aspx?sy=2005&amp;ey=2022&amp;scsm=1&amp;ssd=1&amp;sort=country&amp;ds=.&amp;br=1&amp;pr1.x=46&amp;pr1.y=6&amp;c=512%2C946%2C914%2C137%2C612%2C546%2C614%2C962%2C311%2C674%2C213%2C676%2C911%2C548%2C193%2C556%2C122%2C678%2C912%2C181%2C313%2C867%2C419%2C682%2C513%2C684%2C316%2C273%2C913%2C868%2C124%2C921%2C339%2C948%2C638%2C943%2C514%2C686%2C218%2C688%2C963%2C518%2C616%2C728%2C223%2C836%2C516%2C558%2C918%2C138%2C748%2C196%2C618%2C278%2C624%2C692%2C522%2C694%2C622%2C142%2C156%2C449%2C626%2C564%2C628%2C565%2C228%2C283%2C924%2C853%2C233%2C288%2C632%2C293%2C636%2C566%2C634%2C964%2C238%2C182%2C662%2C359%2C960%2C453%2C423%2C968%2C935%2C922%2C128%2C714%2C611%2C862%2C321%2C135%2C243%2C716%2C248%2C456%2C469%2C722%2C253%2C942%2C642%2C718%2C643%2C724%2C939%2C576%2C644%2C936%2C819%2C961%2C172%2C813%2C132%2C726%2C646%2C199%2C648%2C733%2C915%2C184%2C134%2C524%2C652%2C361%2C174%2C362%2C328%2C364%2C258%2C732%2C656%2C366%2C654%2C734%2C336%2C144%2C263%2C146%2C268%2C463%2C532%2C528%2C944%2C923%2C176%2C738%2C534%2C578%2C536%2C537%2C429%2C742%2C433%2C866%2C178%2C369%2C436%2C744%2C136%2C186%2C343%2C925%2C158%2C869%2C439%2C746%2C916%2C926%2C664%2C466%2C826%2C112%2C542%2C111%2C967%2C298%2C443%2C927%2C917%2C846%2C544%2C299%2C941%2C582%2C446%2C474%2C666%2C754%2C668%2C698%2C672&amp;s=NGDPDPC&amp;grp=0&amp;a=#cs53" TargetMode="External"/><Relationship Id="rId75" Type="http://schemas.openxmlformats.org/officeDocument/2006/relationships/hyperlink" Target="http://www.imf.org/external/pubs/ft/weo/2017/02/weodata/weorept.aspx?sy=2005&amp;ey=2022&amp;scsm=1&amp;ssd=1&amp;sort=country&amp;ds=.&amp;br=1&amp;pr1.x=46&amp;pr1.y=6&amp;c=512%2C946%2C914%2C137%2C612%2C546%2C614%2C962%2C311%2C674%2C213%2C676%2C911%2C548%2C193%2C556%2C122%2C678%2C912%2C181%2C313%2C867%2C419%2C682%2C513%2C684%2C316%2C273%2C913%2C868%2C124%2C921%2C339%2C948%2C638%2C943%2C514%2C686%2C218%2C688%2C963%2C518%2C616%2C728%2C223%2C836%2C516%2C558%2C918%2C138%2C748%2C196%2C618%2C278%2C624%2C692%2C522%2C694%2C622%2C142%2C156%2C449%2C626%2C564%2C628%2C565%2C228%2C283%2C924%2C853%2C233%2C288%2C632%2C293%2C636%2C566%2C634%2C964%2C238%2C182%2C662%2C359%2C960%2C453%2C423%2C968%2C935%2C922%2C128%2C714%2C611%2C862%2C321%2C135%2C243%2C716%2C248%2C456%2C469%2C722%2C253%2C942%2C642%2C718%2C643%2C724%2C939%2C576%2C644%2C936%2C819%2C961%2C172%2C813%2C132%2C726%2C646%2C199%2C648%2C733%2C915%2C184%2C134%2C524%2C652%2C361%2C174%2C362%2C328%2C364%2C258%2C732%2C656%2C366%2C654%2C734%2C336%2C144%2C263%2C146%2C268%2C463%2C532%2C528%2C944%2C923%2C176%2C738%2C534%2C578%2C536%2C537%2C429%2C742%2C433%2C866%2C178%2C369%2C436%2C744%2C136%2C186%2C343%2C925%2C158%2C869%2C439%2C746%2C916%2C926%2C664%2C466%2C826%2C112%2C542%2C111%2C967%2C298%2C443%2C927%2C917%2C846%2C544%2C299%2C941%2C582%2C446%2C474%2C666%2C754%2C668%2C698%2C672&amp;s=NGDPDPC&amp;grp=0&amp;a=#cs74" TargetMode="External"/><Relationship Id="rId96" Type="http://schemas.openxmlformats.org/officeDocument/2006/relationships/hyperlink" Target="http://www.imf.org/external/pubs/ft/weo/2017/02/weodata/weorept.aspx?sy=2005&amp;ey=2022&amp;scsm=1&amp;ssd=1&amp;sort=country&amp;ds=.&amp;br=1&amp;pr1.x=46&amp;pr1.y=6&amp;c=512%2C946%2C914%2C137%2C612%2C546%2C614%2C962%2C311%2C674%2C213%2C676%2C911%2C548%2C193%2C556%2C122%2C678%2C912%2C181%2C313%2C867%2C419%2C682%2C513%2C684%2C316%2C273%2C913%2C868%2C124%2C921%2C339%2C948%2C638%2C943%2C514%2C686%2C218%2C688%2C963%2C518%2C616%2C728%2C223%2C836%2C516%2C558%2C918%2C138%2C748%2C196%2C618%2C278%2C624%2C692%2C522%2C694%2C622%2C142%2C156%2C449%2C626%2C564%2C628%2C565%2C228%2C283%2C924%2C853%2C233%2C288%2C632%2C293%2C636%2C566%2C634%2C964%2C238%2C182%2C662%2C359%2C960%2C453%2C423%2C968%2C935%2C922%2C128%2C714%2C611%2C862%2C321%2C135%2C243%2C716%2C248%2C456%2C469%2C722%2C253%2C942%2C642%2C718%2C643%2C724%2C939%2C576%2C644%2C936%2C819%2C961%2C172%2C813%2C132%2C726%2C646%2C199%2C648%2C733%2C915%2C184%2C134%2C524%2C652%2C361%2C174%2C362%2C328%2C364%2C258%2C732%2C656%2C366%2C654%2C734%2C336%2C144%2C263%2C146%2C268%2C463%2C532%2C528%2C944%2C923%2C176%2C738%2C534%2C578%2C536%2C537%2C429%2C742%2C433%2C866%2C178%2C369%2C436%2C744%2C136%2C186%2C343%2C925%2C158%2C869%2C439%2C746%2C916%2C926%2C664%2C466%2C826%2C112%2C542%2C111%2C967%2C298%2C443%2C927%2C917%2C846%2C544%2C299%2C941%2C582%2C446%2C474%2C666%2C754%2C668%2C698%2C672&amp;s=NGDPDPC&amp;grp=0&amp;a=#cs95" TargetMode="External"/><Relationship Id="rId140" Type="http://schemas.openxmlformats.org/officeDocument/2006/relationships/hyperlink" Target="http://www.imf.org/external/pubs/ft/weo/2017/02/weodata/weorept.aspx?sy=2005&amp;ey=2022&amp;scsm=1&amp;ssd=1&amp;sort=country&amp;ds=.&amp;br=1&amp;pr1.x=46&amp;pr1.y=6&amp;c=512%2C946%2C914%2C137%2C612%2C546%2C614%2C962%2C311%2C674%2C213%2C676%2C911%2C548%2C193%2C556%2C122%2C678%2C912%2C181%2C313%2C867%2C419%2C682%2C513%2C684%2C316%2C273%2C913%2C868%2C124%2C921%2C339%2C948%2C638%2C943%2C514%2C686%2C218%2C688%2C963%2C518%2C616%2C728%2C223%2C836%2C516%2C558%2C918%2C138%2C748%2C196%2C618%2C278%2C624%2C692%2C522%2C694%2C622%2C142%2C156%2C449%2C626%2C564%2C628%2C565%2C228%2C283%2C924%2C853%2C233%2C288%2C632%2C293%2C636%2C566%2C634%2C964%2C238%2C182%2C662%2C359%2C960%2C453%2C423%2C968%2C935%2C922%2C128%2C714%2C611%2C862%2C321%2C135%2C243%2C716%2C248%2C456%2C469%2C722%2C253%2C942%2C642%2C718%2C643%2C724%2C939%2C576%2C644%2C936%2C819%2C961%2C172%2C813%2C132%2C726%2C646%2C199%2C648%2C733%2C915%2C184%2C134%2C524%2C652%2C361%2C174%2C362%2C328%2C364%2C258%2C732%2C656%2C366%2C654%2C734%2C336%2C144%2C263%2C146%2C268%2C463%2C532%2C528%2C944%2C923%2C176%2C738%2C534%2C578%2C536%2C537%2C429%2C742%2C433%2C866%2C178%2C369%2C436%2C744%2C136%2C186%2C343%2C925%2C158%2C869%2C439%2C746%2C916%2C926%2C664%2C466%2C826%2C112%2C542%2C111%2C967%2C298%2C443%2C927%2C917%2C846%2C544%2C299%2C941%2C582%2C446%2C474%2C666%2C754%2C668%2C698%2C672&amp;s=NGDPDPC&amp;grp=0&amp;a=#cs139" TargetMode="External"/><Relationship Id="rId161" Type="http://schemas.openxmlformats.org/officeDocument/2006/relationships/hyperlink" Target="http://www.imf.org/external/pubs/ft/weo/2017/02/weodata/weorept.aspx?sy=2005&amp;ey=2022&amp;scsm=1&amp;ssd=1&amp;sort=country&amp;ds=.&amp;br=1&amp;pr1.x=46&amp;pr1.y=6&amp;c=512%2C946%2C914%2C137%2C612%2C546%2C614%2C962%2C311%2C674%2C213%2C676%2C911%2C548%2C193%2C556%2C122%2C678%2C912%2C181%2C313%2C867%2C419%2C682%2C513%2C684%2C316%2C273%2C913%2C868%2C124%2C921%2C339%2C948%2C638%2C943%2C514%2C686%2C218%2C688%2C963%2C518%2C616%2C728%2C223%2C836%2C516%2C558%2C918%2C138%2C748%2C196%2C618%2C278%2C624%2C692%2C522%2C694%2C622%2C142%2C156%2C449%2C626%2C564%2C628%2C565%2C228%2C283%2C924%2C853%2C233%2C288%2C632%2C293%2C636%2C566%2C634%2C964%2C238%2C182%2C662%2C359%2C960%2C453%2C423%2C968%2C935%2C922%2C128%2C714%2C611%2C862%2C321%2C135%2C243%2C716%2C248%2C456%2C469%2C722%2C253%2C942%2C642%2C718%2C643%2C724%2C939%2C576%2C644%2C936%2C819%2C961%2C172%2C813%2C132%2C726%2C646%2C199%2C648%2C733%2C915%2C184%2C134%2C524%2C652%2C361%2C174%2C362%2C328%2C364%2C258%2C732%2C656%2C366%2C654%2C734%2C336%2C144%2C263%2C146%2C268%2C463%2C532%2C528%2C944%2C923%2C176%2C738%2C534%2C578%2C536%2C537%2C429%2C742%2C433%2C866%2C178%2C369%2C436%2C744%2C136%2C186%2C343%2C925%2C158%2C869%2C439%2C746%2C916%2C926%2C664%2C466%2C826%2C112%2C542%2C111%2C967%2C298%2C443%2C927%2C917%2C846%2C544%2C299%2C941%2C582%2C446%2C474%2C666%2C754%2C668%2C698%2C672&amp;s=NGDPDPC&amp;grp=0&amp;a=#cs161" TargetMode="External"/><Relationship Id="rId182" Type="http://schemas.openxmlformats.org/officeDocument/2006/relationships/hyperlink" Target="http://www.imf.org/external/pubs/ft/weo/2017/02/weodata/weorept.aspx?sy=2005&amp;ey=2022&amp;scsm=1&amp;ssd=1&amp;sort=country&amp;ds=.&amp;br=1&amp;pr1.x=46&amp;pr1.y=6&amp;c=512%2C946%2C914%2C137%2C612%2C546%2C614%2C962%2C311%2C674%2C213%2C676%2C911%2C548%2C193%2C556%2C122%2C678%2C912%2C181%2C313%2C867%2C419%2C682%2C513%2C684%2C316%2C273%2C913%2C868%2C124%2C921%2C339%2C948%2C638%2C943%2C514%2C686%2C218%2C688%2C963%2C518%2C616%2C728%2C223%2C836%2C516%2C558%2C918%2C138%2C748%2C196%2C618%2C278%2C624%2C692%2C522%2C694%2C622%2C142%2C156%2C449%2C626%2C564%2C628%2C565%2C228%2C283%2C924%2C853%2C233%2C288%2C632%2C293%2C636%2C566%2C634%2C964%2C238%2C182%2C662%2C359%2C960%2C453%2C423%2C968%2C935%2C922%2C128%2C714%2C611%2C862%2C321%2C135%2C243%2C716%2C248%2C456%2C469%2C722%2C253%2C942%2C642%2C718%2C643%2C724%2C939%2C576%2C644%2C936%2C819%2C961%2C172%2C813%2C132%2C726%2C646%2C199%2C648%2C733%2C915%2C184%2C134%2C524%2C652%2C361%2C174%2C362%2C328%2C364%2C258%2C732%2C656%2C366%2C654%2C734%2C336%2C144%2C263%2C146%2C268%2C463%2C532%2C528%2C944%2C923%2C176%2C738%2C534%2C578%2C536%2C537%2C429%2C742%2C433%2C866%2C178%2C369%2C436%2C744%2C136%2C186%2C343%2C925%2C158%2C869%2C439%2C746%2C916%2C926%2C664%2C466%2C826%2C112%2C542%2C111%2C967%2C298%2C443%2C927%2C917%2C846%2C544%2C299%2C941%2C582%2C446%2C474%2C666%2C754%2C668%2C698%2C672&amp;s=NGDPDPC&amp;grp=0&amp;a=#cs182" TargetMode="External"/><Relationship Id="rId6" Type="http://schemas.openxmlformats.org/officeDocument/2006/relationships/hyperlink" Target="http://www.imf.org/external/pubs/ft/weo/2017/02/weodata/weorept.aspx?sy=2005&amp;ey=2022&amp;scsm=1&amp;ssd=1&amp;sort=country&amp;ds=.&amp;br=1&amp;pr1.x=46&amp;pr1.y=6&amp;c=512%2C946%2C914%2C137%2C612%2C546%2C614%2C962%2C311%2C674%2C213%2C676%2C911%2C548%2C193%2C556%2C122%2C678%2C912%2C181%2C313%2C867%2C419%2C682%2C513%2C684%2C316%2C273%2C913%2C868%2C124%2C921%2C339%2C948%2C638%2C943%2C514%2C686%2C218%2C688%2C963%2C518%2C616%2C728%2C223%2C836%2C516%2C558%2C918%2C138%2C748%2C196%2C618%2C278%2C624%2C692%2C522%2C694%2C622%2C142%2C156%2C449%2C626%2C564%2C628%2C565%2C228%2C283%2C924%2C853%2C233%2C288%2C632%2C293%2C636%2C566%2C634%2C964%2C238%2C182%2C662%2C359%2C960%2C453%2C423%2C968%2C935%2C922%2C128%2C714%2C611%2C862%2C321%2C135%2C243%2C716%2C248%2C456%2C469%2C722%2C253%2C942%2C642%2C718%2C643%2C724%2C939%2C576%2C644%2C936%2C819%2C961%2C172%2C813%2C132%2C726%2C646%2C199%2C648%2C733%2C915%2C184%2C134%2C524%2C652%2C361%2C174%2C362%2C328%2C364%2C258%2C732%2C656%2C366%2C654%2C734%2C336%2C144%2C263%2C146%2C268%2C463%2C532%2C528%2C944%2C923%2C176%2C738%2C534%2C578%2C536%2C537%2C429%2C742%2C433%2C866%2C178%2C369%2C436%2C744%2C136%2C186%2C343%2C925%2C158%2C869%2C439%2C746%2C916%2C926%2C664%2C466%2C826%2C112%2C542%2C111%2C967%2C298%2C443%2C927%2C917%2C846%2C544%2C299%2C941%2C582%2C446%2C474%2C666%2C754%2C668%2C698%2C672&amp;s=NGDPDPC&amp;grp=0&amp;a=#cs5" TargetMode="External"/><Relationship Id="rId23" Type="http://schemas.openxmlformats.org/officeDocument/2006/relationships/hyperlink" Target="http://www.imf.org/external/pubs/ft/weo/2017/02/weodata/weorept.aspx?sy=2005&amp;ey=2022&amp;scsm=1&amp;ssd=1&amp;sort=country&amp;ds=.&amp;br=1&amp;pr1.x=46&amp;pr1.y=6&amp;c=512%2C946%2C914%2C137%2C612%2C546%2C614%2C962%2C311%2C674%2C213%2C676%2C911%2C548%2C193%2C556%2C122%2C678%2C912%2C181%2C313%2C867%2C419%2C682%2C513%2C684%2C316%2C273%2C913%2C868%2C124%2C921%2C339%2C948%2C638%2C943%2C514%2C686%2C218%2C688%2C963%2C518%2C616%2C728%2C223%2C836%2C516%2C558%2C918%2C138%2C748%2C196%2C618%2C278%2C624%2C692%2C522%2C694%2C622%2C142%2C156%2C449%2C626%2C564%2C628%2C565%2C228%2C283%2C924%2C853%2C233%2C288%2C632%2C293%2C636%2C566%2C634%2C964%2C238%2C182%2C662%2C359%2C960%2C453%2C423%2C968%2C935%2C922%2C128%2C714%2C611%2C862%2C321%2C135%2C243%2C716%2C248%2C456%2C469%2C722%2C253%2C942%2C642%2C718%2C643%2C724%2C939%2C576%2C644%2C936%2C819%2C961%2C172%2C813%2C132%2C726%2C646%2C199%2C648%2C733%2C915%2C184%2C134%2C524%2C652%2C361%2C174%2C362%2C328%2C364%2C258%2C732%2C656%2C366%2C654%2C734%2C336%2C144%2C263%2C146%2C268%2C463%2C532%2C528%2C944%2C923%2C176%2C738%2C534%2C578%2C536%2C537%2C429%2C742%2C433%2C866%2C178%2C369%2C436%2C744%2C136%2C186%2C343%2C925%2C158%2C869%2C439%2C746%2C916%2C926%2C664%2C466%2C826%2C112%2C542%2C111%2C967%2C298%2C443%2C927%2C917%2C846%2C544%2C299%2C941%2C582%2C446%2C474%2C666%2C754%2C668%2C698%2C672&amp;s=NGDPDPC&amp;grp=0&amp;a=#cs22" TargetMode="External"/><Relationship Id="rId119" Type="http://schemas.openxmlformats.org/officeDocument/2006/relationships/hyperlink" Target="http://www.imf.org/external/pubs/ft/weo/2017/02/weodata/weorept.aspx?sy=2005&amp;ey=2022&amp;scsm=1&amp;ssd=1&amp;sort=country&amp;ds=.&amp;br=1&amp;pr1.x=46&amp;pr1.y=6&amp;c=512%2C946%2C914%2C137%2C612%2C546%2C614%2C962%2C311%2C674%2C213%2C676%2C911%2C548%2C193%2C556%2C122%2C678%2C912%2C181%2C313%2C867%2C419%2C682%2C513%2C684%2C316%2C273%2C913%2C868%2C124%2C921%2C339%2C948%2C638%2C943%2C514%2C686%2C218%2C688%2C963%2C518%2C616%2C728%2C223%2C836%2C516%2C558%2C918%2C138%2C748%2C196%2C618%2C278%2C624%2C692%2C522%2C694%2C622%2C142%2C156%2C449%2C626%2C564%2C628%2C565%2C228%2C283%2C924%2C853%2C233%2C288%2C632%2C293%2C636%2C566%2C634%2C964%2C238%2C182%2C662%2C359%2C960%2C453%2C423%2C968%2C935%2C922%2C128%2C714%2C611%2C862%2C321%2C135%2C243%2C716%2C248%2C456%2C469%2C722%2C253%2C942%2C642%2C718%2C643%2C724%2C939%2C576%2C644%2C936%2C819%2C961%2C172%2C813%2C132%2C726%2C646%2C199%2C648%2C733%2C915%2C184%2C134%2C524%2C652%2C361%2C174%2C362%2C328%2C364%2C258%2C732%2C656%2C366%2C654%2C734%2C336%2C144%2C263%2C146%2C268%2C463%2C532%2C528%2C944%2C923%2C176%2C738%2C534%2C578%2C536%2C537%2C429%2C742%2C433%2C866%2C178%2C369%2C436%2C744%2C136%2C186%2C343%2C925%2C158%2C869%2C439%2C746%2C916%2C926%2C664%2C466%2C826%2C112%2C542%2C111%2C967%2C298%2C443%2C927%2C917%2C846%2C544%2C299%2C941%2C582%2C446%2C474%2C666%2C754%2C668%2C698%2C672&amp;s=NGDPDPC&amp;grp=0&amp;a=#cs118" TargetMode="External"/><Relationship Id="rId44" Type="http://schemas.openxmlformats.org/officeDocument/2006/relationships/hyperlink" Target="http://www.imf.org/external/pubs/ft/weo/2017/02/weodata/weorept.aspx?sy=2005&amp;ey=2022&amp;scsm=1&amp;ssd=1&amp;sort=country&amp;ds=.&amp;br=1&amp;pr1.x=46&amp;pr1.y=6&amp;c=512%2C946%2C914%2C137%2C612%2C546%2C614%2C962%2C311%2C674%2C213%2C676%2C911%2C548%2C193%2C556%2C122%2C678%2C912%2C181%2C313%2C867%2C419%2C682%2C513%2C684%2C316%2C273%2C913%2C868%2C124%2C921%2C339%2C948%2C638%2C943%2C514%2C686%2C218%2C688%2C963%2C518%2C616%2C728%2C223%2C836%2C516%2C558%2C918%2C138%2C748%2C196%2C618%2C278%2C624%2C692%2C522%2C694%2C622%2C142%2C156%2C449%2C626%2C564%2C628%2C565%2C228%2C283%2C924%2C853%2C233%2C288%2C632%2C293%2C636%2C566%2C634%2C964%2C238%2C182%2C662%2C359%2C960%2C453%2C423%2C968%2C935%2C922%2C128%2C714%2C611%2C862%2C321%2C135%2C243%2C716%2C248%2C456%2C469%2C722%2C253%2C942%2C642%2C718%2C643%2C724%2C939%2C576%2C644%2C936%2C819%2C961%2C172%2C813%2C132%2C726%2C646%2C199%2C648%2C733%2C915%2C184%2C134%2C524%2C652%2C361%2C174%2C362%2C328%2C364%2C258%2C732%2C656%2C366%2C654%2C734%2C336%2C144%2C263%2C146%2C268%2C463%2C532%2C528%2C944%2C923%2C176%2C738%2C534%2C578%2C536%2C537%2C429%2C742%2C433%2C866%2C178%2C369%2C436%2C744%2C136%2C186%2C343%2C925%2C158%2C869%2C439%2C746%2C916%2C926%2C664%2C466%2C826%2C112%2C542%2C111%2C967%2C298%2C443%2C927%2C917%2C846%2C544%2C299%2C941%2C582%2C446%2C474%2C666%2C754%2C668%2C698%2C672&amp;s=NGDPDPC&amp;grp=0&amp;a=#cs43" TargetMode="External"/><Relationship Id="rId65" Type="http://schemas.openxmlformats.org/officeDocument/2006/relationships/hyperlink" Target="http://www.imf.org/external/pubs/ft/weo/2017/02/weodata/weorept.aspx?sy=2005&amp;ey=2022&amp;scsm=1&amp;ssd=1&amp;sort=country&amp;ds=.&amp;br=1&amp;pr1.x=46&amp;pr1.y=6&amp;c=512%2C946%2C914%2C137%2C612%2C546%2C614%2C962%2C311%2C674%2C213%2C676%2C911%2C548%2C193%2C556%2C122%2C678%2C912%2C181%2C313%2C867%2C419%2C682%2C513%2C684%2C316%2C273%2C913%2C868%2C124%2C921%2C339%2C948%2C638%2C943%2C514%2C686%2C218%2C688%2C963%2C518%2C616%2C728%2C223%2C836%2C516%2C558%2C918%2C138%2C748%2C196%2C618%2C278%2C624%2C692%2C522%2C694%2C622%2C142%2C156%2C449%2C626%2C564%2C628%2C565%2C228%2C283%2C924%2C853%2C233%2C288%2C632%2C293%2C636%2C566%2C634%2C964%2C238%2C182%2C662%2C359%2C960%2C453%2C423%2C968%2C935%2C922%2C128%2C714%2C611%2C862%2C321%2C135%2C243%2C716%2C248%2C456%2C469%2C722%2C253%2C942%2C642%2C718%2C643%2C724%2C939%2C576%2C644%2C936%2C819%2C961%2C172%2C813%2C132%2C726%2C646%2C199%2C648%2C733%2C915%2C184%2C134%2C524%2C652%2C361%2C174%2C362%2C328%2C364%2C258%2C732%2C656%2C366%2C654%2C734%2C336%2C144%2C263%2C146%2C268%2C463%2C532%2C528%2C944%2C923%2C176%2C738%2C534%2C578%2C536%2C537%2C429%2C742%2C433%2C866%2C178%2C369%2C436%2C744%2C136%2C186%2C343%2C925%2C158%2C869%2C439%2C746%2C916%2C926%2C664%2C466%2C826%2C112%2C542%2C111%2C967%2C298%2C443%2C927%2C917%2C846%2C544%2C299%2C941%2C582%2C446%2C474%2C666%2C754%2C668%2C698%2C672&amp;s=NGDPDPC&amp;grp=0&amp;a=#cs64" TargetMode="External"/><Relationship Id="rId86" Type="http://schemas.openxmlformats.org/officeDocument/2006/relationships/hyperlink" Target="http://www.imf.org/external/pubs/ft/weo/2017/02/weodata/weorept.aspx?sy=2005&amp;ey=2022&amp;scsm=1&amp;ssd=1&amp;sort=country&amp;ds=.&amp;br=1&amp;pr1.x=46&amp;pr1.y=6&amp;c=512%2C946%2C914%2C137%2C612%2C546%2C614%2C962%2C311%2C674%2C213%2C676%2C911%2C548%2C193%2C556%2C122%2C678%2C912%2C181%2C313%2C867%2C419%2C682%2C513%2C684%2C316%2C273%2C913%2C868%2C124%2C921%2C339%2C948%2C638%2C943%2C514%2C686%2C218%2C688%2C963%2C518%2C616%2C728%2C223%2C836%2C516%2C558%2C918%2C138%2C748%2C196%2C618%2C278%2C624%2C692%2C522%2C694%2C622%2C142%2C156%2C449%2C626%2C564%2C628%2C565%2C228%2C283%2C924%2C853%2C233%2C288%2C632%2C293%2C636%2C566%2C634%2C964%2C238%2C182%2C662%2C359%2C960%2C453%2C423%2C968%2C935%2C922%2C128%2C714%2C611%2C862%2C321%2C135%2C243%2C716%2C248%2C456%2C469%2C722%2C253%2C942%2C642%2C718%2C643%2C724%2C939%2C576%2C644%2C936%2C819%2C961%2C172%2C813%2C132%2C726%2C646%2C199%2C648%2C733%2C915%2C184%2C134%2C524%2C652%2C361%2C174%2C362%2C328%2C364%2C258%2C732%2C656%2C366%2C654%2C734%2C336%2C144%2C263%2C146%2C268%2C463%2C532%2C528%2C944%2C923%2C176%2C738%2C534%2C578%2C536%2C537%2C429%2C742%2C433%2C866%2C178%2C369%2C436%2C744%2C136%2C186%2C343%2C925%2C158%2C869%2C439%2C746%2C916%2C926%2C664%2C466%2C826%2C112%2C542%2C111%2C967%2C298%2C443%2C927%2C917%2C846%2C544%2C299%2C941%2C582%2C446%2C474%2C666%2C754%2C668%2C698%2C672&amp;s=NGDPDPC&amp;grp=0&amp;a=#cs85" TargetMode="External"/><Relationship Id="rId130" Type="http://schemas.openxmlformats.org/officeDocument/2006/relationships/hyperlink" Target="http://www.imf.org/external/pubs/ft/weo/2017/02/weodata/weorept.aspx?sy=2005&amp;ey=2022&amp;scsm=1&amp;ssd=1&amp;sort=country&amp;ds=.&amp;br=1&amp;pr1.x=46&amp;pr1.y=6&amp;c=512%2C946%2C914%2C137%2C612%2C546%2C614%2C962%2C311%2C674%2C213%2C676%2C911%2C548%2C193%2C556%2C122%2C678%2C912%2C181%2C313%2C867%2C419%2C682%2C513%2C684%2C316%2C273%2C913%2C868%2C124%2C921%2C339%2C948%2C638%2C943%2C514%2C686%2C218%2C688%2C963%2C518%2C616%2C728%2C223%2C836%2C516%2C558%2C918%2C138%2C748%2C196%2C618%2C278%2C624%2C692%2C522%2C694%2C622%2C142%2C156%2C449%2C626%2C564%2C628%2C565%2C228%2C283%2C924%2C853%2C233%2C288%2C632%2C293%2C636%2C566%2C634%2C964%2C238%2C182%2C662%2C359%2C960%2C453%2C423%2C968%2C935%2C922%2C128%2C714%2C611%2C862%2C321%2C135%2C243%2C716%2C248%2C456%2C469%2C722%2C253%2C942%2C642%2C718%2C643%2C724%2C939%2C576%2C644%2C936%2C819%2C961%2C172%2C813%2C132%2C726%2C646%2C199%2C648%2C733%2C915%2C184%2C134%2C524%2C652%2C361%2C174%2C362%2C328%2C364%2C258%2C732%2C656%2C366%2C654%2C734%2C336%2C144%2C263%2C146%2C268%2C463%2C532%2C528%2C944%2C923%2C176%2C738%2C534%2C578%2C536%2C537%2C429%2C742%2C433%2C866%2C178%2C369%2C436%2C744%2C136%2C186%2C343%2C925%2C158%2C869%2C439%2C746%2C916%2C926%2C664%2C466%2C826%2C112%2C542%2C111%2C967%2C298%2C443%2C927%2C917%2C846%2C544%2C299%2C941%2C582%2C446%2C474%2C666%2C754%2C668%2C698%2C672&amp;s=NGDPDPC&amp;grp=0&amp;a=#cs129" TargetMode="External"/><Relationship Id="rId151" Type="http://schemas.openxmlformats.org/officeDocument/2006/relationships/hyperlink" Target="http://www.imf.org/external/pubs/ft/weo/2017/02/weodata/weorept.aspx?sy=2005&amp;ey=2022&amp;scsm=1&amp;ssd=1&amp;sort=country&amp;ds=.&amp;br=1&amp;pr1.x=46&amp;pr1.y=6&amp;c=512%2C946%2C914%2C137%2C612%2C546%2C614%2C962%2C311%2C674%2C213%2C676%2C911%2C548%2C193%2C556%2C122%2C678%2C912%2C181%2C313%2C867%2C419%2C682%2C513%2C684%2C316%2C273%2C913%2C868%2C124%2C921%2C339%2C948%2C638%2C943%2C514%2C686%2C218%2C688%2C963%2C518%2C616%2C728%2C223%2C836%2C516%2C558%2C918%2C138%2C748%2C196%2C618%2C278%2C624%2C692%2C522%2C694%2C622%2C142%2C156%2C449%2C626%2C564%2C628%2C565%2C228%2C283%2C924%2C853%2C233%2C288%2C632%2C293%2C636%2C566%2C634%2C964%2C238%2C182%2C662%2C359%2C960%2C453%2C423%2C968%2C935%2C922%2C128%2C714%2C611%2C862%2C321%2C135%2C243%2C716%2C248%2C456%2C469%2C722%2C253%2C942%2C642%2C718%2C643%2C724%2C939%2C576%2C644%2C936%2C819%2C961%2C172%2C813%2C132%2C726%2C646%2C199%2C648%2C733%2C915%2C184%2C134%2C524%2C652%2C361%2C174%2C362%2C328%2C364%2C258%2C732%2C656%2C366%2C654%2C734%2C336%2C144%2C263%2C146%2C268%2C463%2C532%2C528%2C944%2C923%2C176%2C738%2C534%2C578%2C536%2C537%2C429%2C742%2C433%2C866%2C178%2C369%2C436%2C744%2C136%2C186%2C343%2C925%2C158%2C869%2C439%2C746%2C916%2C926%2C664%2C466%2C826%2C112%2C542%2C111%2C967%2C298%2C443%2C927%2C917%2C846%2C544%2C299%2C941%2C582%2C446%2C474%2C666%2C754%2C668%2C698%2C672&amp;s=NGDPDPC&amp;grp=0&amp;a=#cs150" TargetMode="External"/><Relationship Id="rId172" Type="http://schemas.openxmlformats.org/officeDocument/2006/relationships/hyperlink" Target="http://www.imf.org/external/pubs/ft/weo/2017/02/weodata/weorept.aspx?sy=2005&amp;ey=2022&amp;scsm=1&amp;ssd=1&amp;sort=country&amp;ds=.&amp;br=1&amp;pr1.x=46&amp;pr1.y=6&amp;c=512%2C946%2C914%2C137%2C612%2C546%2C614%2C962%2C311%2C674%2C213%2C676%2C911%2C548%2C193%2C556%2C122%2C678%2C912%2C181%2C313%2C867%2C419%2C682%2C513%2C684%2C316%2C273%2C913%2C868%2C124%2C921%2C339%2C948%2C638%2C943%2C514%2C686%2C218%2C688%2C963%2C518%2C616%2C728%2C223%2C836%2C516%2C558%2C918%2C138%2C748%2C196%2C618%2C278%2C624%2C692%2C522%2C694%2C622%2C142%2C156%2C449%2C626%2C564%2C628%2C565%2C228%2C283%2C924%2C853%2C233%2C288%2C632%2C293%2C636%2C566%2C634%2C964%2C238%2C182%2C662%2C359%2C960%2C453%2C423%2C968%2C935%2C922%2C128%2C714%2C611%2C862%2C321%2C135%2C243%2C716%2C248%2C456%2C469%2C722%2C253%2C942%2C642%2C718%2C643%2C724%2C939%2C576%2C644%2C936%2C819%2C961%2C172%2C813%2C132%2C726%2C646%2C199%2C648%2C733%2C915%2C184%2C134%2C524%2C652%2C361%2C174%2C362%2C328%2C364%2C258%2C732%2C656%2C366%2C654%2C734%2C336%2C144%2C263%2C146%2C268%2C463%2C532%2C528%2C944%2C923%2C176%2C738%2C534%2C578%2C536%2C537%2C429%2C742%2C433%2C866%2C178%2C369%2C436%2C744%2C136%2C186%2C343%2C925%2C158%2C869%2C439%2C746%2C916%2C926%2C664%2C466%2C826%2C112%2C542%2C111%2C967%2C298%2C443%2C927%2C917%2C846%2C544%2C299%2C941%2C582%2C446%2C474%2C666%2C754%2C668%2C698%2C672&amp;s=NGDPDPC&amp;grp=0&amp;a=#cs172" TargetMode="External"/><Relationship Id="rId13" Type="http://schemas.openxmlformats.org/officeDocument/2006/relationships/hyperlink" Target="http://www.imf.org/external/pubs/ft/weo/2017/02/weodata/weorept.aspx?sy=2005&amp;ey=2022&amp;scsm=1&amp;ssd=1&amp;sort=country&amp;ds=.&amp;br=1&amp;pr1.x=46&amp;pr1.y=6&amp;c=512%2C946%2C914%2C137%2C612%2C546%2C614%2C962%2C311%2C674%2C213%2C676%2C911%2C548%2C193%2C556%2C122%2C678%2C912%2C181%2C313%2C867%2C419%2C682%2C513%2C684%2C316%2C273%2C913%2C868%2C124%2C921%2C339%2C948%2C638%2C943%2C514%2C686%2C218%2C688%2C963%2C518%2C616%2C728%2C223%2C836%2C516%2C558%2C918%2C138%2C748%2C196%2C618%2C278%2C624%2C692%2C522%2C694%2C622%2C142%2C156%2C449%2C626%2C564%2C628%2C565%2C228%2C283%2C924%2C853%2C233%2C288%2C632%2C293%2C636%2C566%2C634%2C964%2C238%2C182%2C662%2C359%2C960%2C453%2C423%2C968%2C935%2C922%2C128%2C714%2C611%2C862%2C321%2C135%2C243%2C716%2C248%2C456%2C469%2C722%2C253%2C942%2C642%2C718%2C643%2C724%2C939%2C576%2C644%2C936%2C819%2C961%2C172%2C813%2C132%2C726%2C646%2C199%2C648%2C733%2C915%2C184%2C134%2C524%2C652%2C361%2C174%2C362%2C328%2C364%2C258%2C732%2C656%2C366%2C654%2C734%2C336%2C144%2C263%2C146%2C268%2C463%2C532%2C528%2C944%2C923%2C176%2C738%2C534%2C578%2C536%2C537%2C429%2C742%2C433%2C866%2C178%2C369%2C436%2C744%2C136%2C186%2C343%2C925%2C158%2C869%2C439%2C746%2C916%2C926%2C664%2C466%2C826%2C112%2C542%2C111%2C967%2C298%2C443%2C927%2C917%2C846%2C544%2C299%2C941%2C582%2C446%2C474%2C666%2C754%2C668%2C698%2C672&amp;s=NGDPDPC&amp;grp=0&amp;a=#cs12" TargetMode="External"/><Relationship Id="rId18" Type="http://schemas.openxmlformats.org/officeDocument/2006/relationships/hyperlink" Target="http://www.imf.org/external/pubs/ft/weo/2017/02/weodata/weorept.aspx?sy=2005&amp;ey=2022&amp;scsm=1&amp;ssd=1&amp;sort=country&amp;ds=.&amp;br=1&amp;pr1.x=46&amp;pr1.y=6&amp;c=512%2C946%2C914%2C137%2C612%2C546%2C614%2C962%2C311%2C674%2C213%2C676%2C911%2C548%2C193%2C556%2C122%2C678%2C912%2C181%2C313%2C867%2C419%2C682%2C513%2C684%2C316%2C273%2C913%2C868%2C124%2C921%2C339%2C948%2C638%2C943%2C514%2C686%2C218%2C688%2C963%2C518%2C616%2C728%2C223%2C836%2C516%2C558%2C918%2C138%2C748%2C196%2C618%2C278%2C624%2C692%2C522%2C694%2C622%2C142%2C156%2C449%2C626%2C564%2C628%2C565%2C228%2C283%2C924%2C853%2C233%2C288%2C632%2C293%2C636%2C566%2C634%2C964%2C238%2C182%2C662%2C359%2C960%2C453%2C423%2C968%2C935%2C922%2C128%2C714%2C611%2C862%2C321%2C135%2C243%2C716%2C248%2C456%2C469%2C722%2C253%2C942%2C642%2C718%2C643%2C724%2C939%2C576%2C644%2C936%2C819%2C961%2C172%2C813%2C132%2C726%2C646%2C199%2C648%2C733%2C915%2C184%2C134%2C524%2C652%2C361%2C174%2C362%2C328%2C364%2C258%2C732%2C656%2C366%2C654%2C734%2C336%2C144%2C263%2C146%2C268%2C463%2C532%2C528%2C944%2C923%2C176%2C738%2C534%2C578%2C536%2C537%2C429%2C742%2C433%2C866%2C178%2C369%2C436%2C744%2C136%2C186%2C343%2C925%2C158%2C869%2C439%2C746%2C916%2C926%2C664%2C466%2C826%2C112%2C542%2C111%2C967%2C298%2C443%2C927%2C917%2C846%2C544%2C299%2C941%2C582%2C446%2C474%2C666%2C754%2C668%2C698%2C672&amp;s=NGDPDPC&amp;grp=0&amp;a=#cs17" TargetMode="External"/><Relationship Id="rId39" Type="http://schemas.openxmlformats.org/officeDocument/2006/relationships/hyperlink" Target="http://www.imf.org/external/pubs/ft/weo/2017/02/weodata/weorept.aspx?sy=2005&amp;ey=2022&amp;scsm=1&amp;ssd=1&amp;sort=country&amp;ds=.&amp;br=1&amp;pr1.x=46&amp;pr1.y=6&amp;c=512%2C946%2C914%2C137%2C612%2C546%2C614%2C962%2C311%2C674%2C213%2C676%2C911%2C548%2C193%2C556%2C122%2C678%2C912%2C181%2C313%2C867%2C419%2C682%2C513%2C684%2C316%2C273%2C913%2C868%2C124%2C921%2C339%2C948%2C638%2C943%2C514%2C686%2C218%2C688%2C963%2C518%2C616%2C728%2C223%2C836%2C516%2C558%2C918%2C138%2C748%2C196%2C618%2C278%2C624%2C692%2C522%2C694%2C622%2C142%2C156%2C449%2C626%2C564%2C628%2C565%2C228%2C283%2C924%2C853%2C233%2C288%2C632%2C293%2C636%2C566%2C634%2C964%2C238%2C182%2C662%2C359%2C960%2C453%2C423%2C968%2C935%2C922%2C128%2C714%2C611%2C862%2C321%2C135%2C243%2C716%2C248%2C456%2C469%2C722%2C253%2C942%2C642%2C718%2C643%2C724%2C939%2C576%2C644%2C936%2C819%2C961%2C172%2C813%2C132%2C726%2C646%2C199%2C648%2C733%2C915%2C184%2C134%2C524%2C652%2C361%2C174%2C362%2C328%2C364%2C258%2C732%2C656%2C366%2C654%2C734%2C336%2C144%2C263%2C146%2C268%2C463%2C532%2C528%2C944%2C923%2C176%2C738%2C534%2C578%2C536%2C537%2C429%2C742%2C433%2C866%2C178%2C369%2C436%2C744%2C136%2C186%2C343%2C925%2C158%2C869%2C439%2C746%2C916%2C926%2C664%2C466%2C826%2C112%2C542%2C111%2C967%2C298%2C443%2C927%2C917%2C846%2C544%2C299%2C941%2C582%2C446%2C474%2C666%2C754%2C668%2C698%2C672&amp;s=NGDPDPC&amp;grp=0&amp;a=#cs38" TargetMode="External"/><Relationship Id="rId109" Type="http://schemas.openxmlformats.org/officeDocument/2006/relationships/hyperlink" Target="http://www.imf.org/external/pubs/ft/weo/2017/02/weodata/weorept.aspx?sy=2005&amp;ey=2022&amp;scsm=1&amp;ssd=1&amp;sort=country&amp;ds=.&amp;br=1&amp;pr1.x=46&amp;pr1.y=6&amp;c=512%2C946%2C914%2C137%2C612%2C546%2C614%2C962%2C311%2C674%2C213%2C676%2C911%2C548%2C193%2C556%2C122%2C678%2C912%2C181%2C313%2C867%2C419%2C682%2C513%2C684%2C316%2C273%2C913%2C868%2C124%2C921%2C339%2C948%2C638%2C943%2C514%2C686%2C218%2C688%2C963%2C518%2C616%2C728%2C223%2C836%2C516%2C558%2C918%2C138%2C748%2C196%2C618%2C278%2C624%2C692%2C522%2C694%2C622%2C142%2C156%2C449%2C626%2C564%2C628%2C565%2C228%2C283%2C924%2C853%2C233%2C288%2C632%2C293%2C636%2C566%2C634%2C964%2C238%2C182%2C662%2C359%2C960%2C453%2C423%2C968%2C935%2C922%2C128%2C714%2C611%2C862%2C321%2C135%2C243%2C716%2C248%2C456%2C469%2C722%2C253%2C942%2C642%2C718%2C643%2C724%2C939%2C576%2C644%2C936%2C819%2C961%2C172%2C813%2C132%2C726%2C646%2C199%2C648%2C733%2C915%2C184%2C134%2C524%2C652%2C361%2C174%2C362%2C328%2C364%2C258%2C732%2C656%2C366%2C654%2C734%2C336%2C144%2C263%2C146%2C268%2C463%2C532%2C528%2C944%2C923%2C176%2C738%2C534%2C578%2C536%2C537%2C429%2C742%2C433%2C866%2C178%2C369%2C436%2C744%2C136%2C186%2C343%2C925%2C158%2C869%2C439%2C746%2C916%2C926%2C664%2C466%2C826%2C112%2C542%2C111%2C967%2C298%2C443%2C927%2C917%2C846%2C544%2C299%2C941%2C582%2C446%2C474%2C666%2C754%2C668%2C698%2C672&amp;s=NGDPDPC&amp;grp=0&amp;a=#cs108" TargetMode="External"/><Relationship Id="rId34" Type="http://schemas.openxmlformats.org/officeDocument/2006/relationships/hyperlink" Target="http://www.imf.org/external/pubs/ft/weo/2017/02/weodata/weorept.aspx?sy=2005&amp;ey=2022&amp;scsm=1&amp;ssd=1&amp;sort=country&amp;ds=.&amp;br=1&amp;pr1.x=46&amp;pr1.y=6&amp;c=512%2C946%2C914%2C137%2C612%2C546%2C614%2C962%2C311%2C674%2C213%2C676%2C911%2C548%2C193%2C556%2C122%2C678%2C912%2C181%2C313%2C867%2C419%2C682%2C513%2C684%2C316%2C273%2C913%2C868%2C124%2C921%2C339%2C948%2C638%2C943%2C514%2C686%2C218%2C688%2C963%2C518%2C616%2C728%2C223%2C836%2C516%2C558%2C918%2C138%2C748%2C196%2C618%2C278%2C624%2C692%2C522%2C694%2C622%2C142%2C156%2C449%2C626%2C564%2C628%2C565%2C228%2C283%2C924%2C853%2C233%2C288%2C632%2C293%2C636%2C566%2C634%2C964%2C238%2C182%2C662%2C359%2C960%2C453%2C423%2C968%2C935%2C922%2C128%2C714%2C611%2C862%2C321%2C135%2C243%2C716%2C248%2C456%2C469%2C722%2C253%2C942%2C642%2C718%2C643%2C724%2C939%2C576%2C644%2C936%2C819%2C961%2C172%2C813%2C132%2C726%2C646%2C199%2C648%2C733%2C915%2C184%2C134%2C524%2C652%2C361%2C174%2C362%2C328%2C364%2C258%2C732%2C656%2C366%2C654%2C734%2C336%2C144%2C263%2C146%2C268%2C463%2C532%2C528%2C944%2C923%2C176%2C738%2C534%2C578%2C536%2C537%2C429%2C742%2C433%2C866%2C178%2C369%2C436%2C744%2C136%2C186%2C343%2C925%2C158%2C869%2C439%2C746%2C916%2C926%2C664%2C466%2C826%2C112%2C542%2C111%2C967%2C298%2C443%2C927%2C917%2C846%2C544%2C299%2C941%2C582%2C446%2C474%2C666%2C754%2C668%2C698%2C672&amp;s=NGDPDPC&amp;grp=0&amp;a=#cs33" TargetMode="External"/><Relationship Id="rId50" Type="http://schemas.openxmlformats.org/officeDocument/2006/relationships/hyperlink" Target="http://www.imf.org/external/pubs/ft/weo/2017/02/weodata/weorept.aspx?sy=2005&amp;ey=2022&amp;scsm=1&amp;ssd=1&amp;sort=country&amp;ds=.&amp;br=1&amp;pr1.x=46&amp;pr1.y=6&amp;c=512%2C946%2C914%2C137%2C612%2C546%2C614%2C962%2C311%2C674%2C213%2C676%2C911%2C548%2C193%2C556%2C122%2C678%2C912%2C181%2C313%2C867%2C419%2C682%2C513%2C684%2C316%2C273%2C913%2C868%2C124%2C921%2C339%2C948%2C638%2C943%2C514%2C686%2C218%2C688%2C963%2C518%2C616%2C728%2C223%2C836%2C516%2C558%2C918%2C138%2C748%2C196%2C618%2C278%2C624%2C692%2C522%2C694%2C622%2C142%2C156%2C449%2C626%2C564%2C628%2C565%2C228%2C283%2C924%2C853%2C233%2C288%2C632%2C293%2C636%2C566%2C634%2C964%2C238%2C182%2C662%2C359%2C960%2C453%2C423%2C968%2C935%2C922%2C128%2C714%2C611%2C862%2C321%2C135%2C243%2C716%2C248%2C456%2C469%2C722%2C253%2C942%2C642%2C718%2C643%2C724%2C939%2C576%2C644%2C936%2C819%2C961%2C172%2C813%2C132%2C726%2C646%2C199%2C648%2C733%2C915%2C184%2C134%2C524%2C652%2C361%2C174%2C362%2C328%2C364%2C258%2C732%2C656%2C366%2C654%2C734%2C336%2C144%2C263%2C146%2C268%2C463%2C532%2C528%2C944%2C923%2C176%2C738%2C534%2C578%2C536%2C537%2C429%2C742%2C433%2C866%2C178%2C369%2C436%2C744%2C136%2C186%2C343%2C925%2C158%2C869%2C439%2C746%2C916%2C926%2C664%2C466%2C826%2C112%2C542%2C111%2C967%2C298%2C443%2C927%2C917%2C846%2C544%2C299%2C941%2C582%2C446%2C474%2C666%2C754%2C668%2C698%2C672&amp;s=NGDPDPC&amp;grp=0&amp;a=#cs49" TargetMode="External"/><Relationship Id="rId55" Type="http://schemas.openxmlformats.org/officeDocument/2006/relationships/hyperlink" Target="http://www.imf.org/external/pubs/ft/weo/2017/02/weodata/weorept.aspx?sy=2005&amp;ey=2022&amp;scsm=1&amp;ssd=1&amp;sort=country&amp;ds=.&amp;br=1&amp;pr1.x=46&amp;pr1.y=6&amp;c=512%2C946%2C914%2C137%2C612%2C546%2C614%2C962%2C311%2C674%2C213%2C676%2C911%2C548%2C193%2C556%2C122%2C678%2C912%2C181%2C313%2C867%2C419%2C682%2C513%2C684%2C316%2C273%2C913%2C868%2C124%2C921%2C339%2C948%2C638%2C943%2C514%2C686%2C218%2C688%2C963%2C518%2C616%2C728%2C223%2C836%2C516%2C558%2C918%2C138%2C748%2C196%2C618%2C278%2C624%2C692%2C522%2C694%2C622%2C142%2C156%2C449%2C626%2C564%2C628%2C565%2C228%2C283%2C924%2C853%2C233%2C288%2C632%2C293%2C636%2C566%2C634%2C964%2C238%2C182%2C662%2C359%2C960%2C453%2C423%2C968%2C935%2C922%2C128%2C714%2C611%2C862%2C321%2C135%2C243%2C716%2C248%2C456%2C469%2C722%2C253%2C942%2C642%2C718%2C643%2C724%2C939%2C576%2C644%2C936%2C819%2C961%2C172%2C813%2C132%2C726%2C646%2C199%2C648%2C733%2C915%2C184%2C134%2C524%2C652%2C361%2C174%2C362%2C328%2C364%2C258%2C732%2C656%2C366%2C654%2C734%2C336%2C144%2C263%2C146%2C268%2C463%2C532%2C528%2C944%2C923%2C176%2C738%2C534%2C578%2C536%2C537%2C429%2C742%2C433%2C866%2C178%2C369%2C436%2C744%2C136%2C186%2C343%2C925%2C158%2C869%2C439%2C746%2C916%2C926%2C664%2C466%2C826%2C112%2C542%2C111%2C967%2C298%2C443%2C927%2C917%2C846%2C544%2C299%2C941%2C582%2C446%2C474%2C666%2C754%2C668%2C698%2C672&amp;s=NGDPDPC&amp;grp=0&amp;a=#cs54" TargetMode="External"/><Relationship Id="rId76" Type="http://schemas.openxmlformats.org/officeDocument/2006/relationships/hyperlink" Target="http://www.imf.org/external/pubs/ft/weo/2017/02/weodata/weorept.aspx?sy=2005&amp;ey=2022&amp;scsm=1&amp;ssd=1&amp;sort=country&amp;ds=.&amp;br=1&amp;pr1.x=46&amp;pr1.y=6&amp;c=512%2C946%2C914%2C137%2C612%2C546%2C614%2C962%2C311%2C674%2C213%2C676%2C911%2C548%2C193%2C556%2C122%2C678%2C912%2C181%2C313%2C867%2C419%2C682%2C513%2C684%2C316%2C273%2C913%2C868%2C124%2C921%2C339%2C948%2C638%2C943%2C514%2C686%2C218%2C688%2C963%2C518%2C616%2C728%2C223%2C836%2C516%2C558%2C918%2C138%2C748%2C196%2C618%2C278%2C624%2C692%2C522%2C694%2C622%2C142%2C156%2C449%2C626%2C564%2C628%2C565%2C228%2C283%2C924%2C853%2C233%2C288%2C632%2C293%2C636%2C566%2C634%2C964%2C238%2C182%2C662%2C359%2C960%2C453%2C423%2C968%2C935%2C922%2C128%2C714%2C611%2C862%2C321%2C135%2C243%2C716%2C248%2C456%2C469%2C722%2C253%2C942%2C642%2C718%2C643%2C724%2C939%2C576%2C644%2C936%2C819%2C961%2C172%2C813%2C132%2C726%2C646%2C199%2C648%2C733%2C915%2C184%2C134%2C524%2C652%2C361%2C174%2C362%2C328%2C364%2C258%2C732%2C656%2C366%2C654%2C734%2C336%2C144%2C263%2C146%2C268%2C463%2C532%2C528%2C944%2C923%2C176%2C738%2C534%2C578%2C536%2C537%2C429%2C742%2C433%2C866%2C178%2C369%2C436%2C744%2C136%2C186%2C343%2C925%2C158%2C869%2C439%2C746%2C916%2C926%2C664%2C466%2C826%2C112%2C542%2C111%2C967%2C298%2C443%2C927%2C917%2C846%2C544%2C299%2C941%2C582%2C446%2C474%2C666%2C754%2C668%2C698%2C672&amp;s=NGDPDPC&amp;grp=0&amp;a=#cs75" TargetMode="External"/><Relationship Id="rId97" Type="http://schemas.openxmlformats.org/officeDocument/2006/relationships/hyperlink" Target="http://www.imf.org/external/pubs/ft/weo/2017/02/weodata/weorept.aspx?sy=2005&amp;ey=2022&amp;scsm=1&amp;ssd=1&amp;sort=country&amp;ds=.&amp;br=1&amp;pr1.x=46&amp;pr1.y=6&amp;c=512%2C946%2C914%2C137%2C612%2C546%2C614%2C962%2C311%2C674%2C213%2C676%2C911%2C548%2C193%2C556%2C122%2C678%2C912%2C181%2C313%2C867%2C419%2C682%2C513%2C684%2C316%2C273%2C913%2C868%2C124%2C921%2C339%2C948%2C638%2C943%2C514%2C686%2C218%2C688%2C963%2C518%2C616%2C728%2C223%2C836%2C516%2C558%2C918%2C138%2C748%2C196%2C618%2C278%2C624%2C692%2C522%2C694%2C622%2C142%2C156%2C449%2C626%2C564%2C628%2C565%2C228%2C283%2C924%2C853%2C233%2C288%2C632%2C293%2C636%2C566%2C634%2C964%2C238%2C182%2C662%2C359%2C960%2C453%2C423%2C968%2C935%2C922%2C128%2C714%2C611%2C862%2C321%2C135%2C243%2C716%2C248%2C456%2C469%2C722%2C253%2C942%2C642%2C718%2C643%2C724%2C939%2C576%2C644%2C936%2C819%2C961%2C172%2C813%2C132%2C726%2C646%2C199%2C648%2C733%2C915%2C184%2C134%2C524%2C652%2C361%2C174%2C362%2C328%2C364%2C258%2C732%2C656%2C366%2C654%2C734%2C336%2C144%2C263%2C146%2C268%2C463%2C532%2C528%2C944%2C923%2C176%2C738%2C534%2C578%2C536%2C537%2C429%2C742%2C433%2C866%2C178%2C369%2C436%2C744%2C136%2C186%2C343%2C925%2C158%2C869%2C439%2C746%2C916%2C926%2C664%2C466%2C826%2C112%2C542%2C111%2C967%2C298%2C443%2C927%2C917%2C846%2C544%2C299%2C941%2C582%2C446%2C474%2C666%2C754%2C668%2C698%2C672&amp;s=NGDPDPC&amp;grp=0&amp;a=#cs96" TargetMode="External"/><Relationship Id="rId104" Type="http://schemas.openxmlformats.org/officeDocument/2006/relationships/hyperlink" Target="http://www.imf.org/external/pubs/ft/weo/2017/02/weodata/weorept.aspx?sy=2005&amp;ey=2022&amp;scsm=1&amp;ssd=1&amp;sort=country&amp;ds=.&amp;br=1&amp;pr1.x=46&amp;pr1.y=6&amp;c=512%2C946%2C914%2C137%2C612%2C546%2C614%2C962%2C311%2C674%2C213%2C676%2C911%2C548%2C193%2C556%2C122%2C678%2C912%2C181%2C313%2C867%2C419%2C682%2C513%2C684%2C316%2C273%2C913%2C868%2C124%2C921%2C339%2C948%2C638%2C943%2C514%2C686%2C218%2C688%2C963%2C518%2C616%2C728%2C223%2C836%2C516%2C558%2C918%2C138%2C748%2C196%2C618%2C278%2C624%2C692%2C522%2C694%2C622%2C142%2C156%2C449%2C626%2C564%2C628%2C565%2C228%2C283%2C924%2C853%2C233%2C288%2C632%2C293%2C636%2C566%2C634%2C964%2C238%2C182%2C662%2C359%2C960%2C453%2C423%2C968%2C935%2C922%2C128%2C714%2C611%2C862%2C321%2C135%2C243%2C716%2C248%2C456%2C469%2C722%2C253%2C942%2C642%2C718%2C643%2C724%2C939%2C576%2C644%2C936%2C819%2C961%2C172%2C813%2C132%2C726%2C646%2C199%2C648%2C733%2C915%2C184%2C134%2C524%2C652%2C361%2C174%2C362%2C328%2C364%2C258%2C732%2C656%2C366%2C654%2C734%2C336%2C144%2C263%2C146%2C268%2C463%2C532%2C528%2C944%2C923%2C176%2C738%2C534%2C578%2C536%2C537%2C429%2C742%2C433%2C866%2C178%2C369%2C436%2C744%2C136%2C186%2C343%2C925%2C158%2C869%2C439%2C746%2C916%2C926%2C664%2C466%2C826%2C112%2C542%2C111%2C967%2C298%2C443%2C927%2C917%2C846%2C544%2C299%2C941%2C582%2C446%2C474%2C666%2C754%2C668%2C698%2C672&amp;s=NGDPDPC&amp;grp=0&amp;a=#cs103" TargetMode="External"/><Relationship Id="rId120" Type="http://schemas.openxmlformats.org/officeDocument/2006/relationships/hyperlink" Target="http://www.imf.org/external/pubs/ft/weo/2017/02/weodata/weorept.aspx?sy=2005&amp;ey=2022&amp;scsm=1&amp;ssd=1&amp;sort=country&amp;ds=.&amp;br=1&amp;pr1.x=46&amp;pr1.y=6&amp;c=512%2C946%2C914%2C137%2C612%2C546%2C614%2C962%2C311%2C674%2C213%2C676%2C911%2C548%2C193%2C556%2C122%2C678%2C912%2C181%2C313%2C867%2C419%2C682%2C513%2C684%2C316%2C273%2C913%2C868%2C124%2C921%2C339%2C948%2C638%2C943%2C514%2C686%2C218%2C688%2C963%2C518%2C616%2C728%2C223%2C836%2C516%2C558%2C918%2C138%2C748%2C196%2C618%2C278%2C624%2C692%2C522%2C694%2C622%2C142%2C156%2C449%2C626%2C564%2C628%2C565%2C228%2C283%2C924%2C853%2C233%2C288%2C632%2C293%2C636%2C566%2C634%2C964%2C238%2C182%2C662%2C359%2C960%2C453%2C423%2C968%2C935%2C922%2C128%2C714%2C611%2C862%2C321%2C135%2C243%2C716%2C248%2C456%2C469%2C722%2C253%2C942%2C642%2C718%2C643%2C724%2C939%2C576%2C644%2C936%2C819%2C961%2C172%2C813%2C132%2C726%2C646%2C199%2C648%2C733%2C915%2C184%2C134%2C524%2C652%2C361%2C174%2C362%2C328%2C364%2C258%2C732%2C656%2C366%2C654%2C734%2C336%2C144%2C263%2C146%2C268%2C463%2C532%2C528%2C944%2C923%2C176%2C738%2C534%2C578%2C536%2C537%2C429%2C742%2C433%2C866%2C178%2C369%2C436%2C744%2C136%2C186%2C343%2C925%2C158%2C869%2C439%2C746%2C916%2C926%2C664%2C466%2C826%2C112%2C542%2C111%2C967%2C298%2C443%2C927%2C917%2C846%2C544%2C299%2C941%2C582%2C446%2C474%2C666%2C754%2C668%2C698%2C672&amp;s=NGDPDPC&amp;grp=0&amp;a=#cs119" TargetMode="External"/><Relationship Id="rId125" Type="http://schemas.openxmlformats.org/officeDocument/2006/relationships/hyperlink" Target="http://www.imf.org/external/pubs/ft/weo/2017/02/weodata/weorept.aspx?sy=2005&amp;ey=2022&amp;scsm=1&amp;ssd=1&amp;sort=country&amp;ds=.&amp;br=1&amp;pr1.x=46&amp;pr1.y=6&amp;c=512%2C946%2C914%2C137%2C612%2C546%2C614%2C962%2C311%2C674%2C213%2C676%2C911%2C548%2C193%2C556%2C122%2C678%2C912%2C181%2C313%2C867%2C419%2C682%2C513%2C684%2C316%2C273%2C913%2C868%2C124%2C921%2C339%2C948%2C638%2C943%2C514%2C686%2C218%2C688%2C963%2C518%2C616%2C728%2C223%2C836%2C516%2C558%2C918%2C138%2C748%2C196%2C618%2C278%2C624%2C692%2C522%2C694%2C622%2C142%2C156%2C449%2C626%2C564%2C628%2C565%2C228%2C283%2C924%2C853%2C233%2C288%2C632%2C293%2C636%2C566%2C634%2C964%2C238%2C182%2C662%2C359%2C960%2C453%2C423%2C968%2C935%2C922%2C128%2C714%2C611%2C862%2C321%2C135%2C243%2C716%2C248%2C456%2C469%2C722%2C253%2C942%2C642%2C718%2C643%2C724%2C939%2C576%2C644%2C936%2C819%2C961%2C172%2C813%2C132%2C726%2C646%2C199%2C648%2C733%2C915%2C184%2C134%2C524%2C652%2C361%2C174%2C362%2C328%2C364%2C258%2C732%2C656%2C366%2C654%2C734%2C336%2C144%2C263%2C146%2C268%2C463%2C532%2C528%2C944%2C923%2C176%2C738%2C534%2C578%2C536%2C537%2C429%2C742%2C433%2C866%2C178%2C369%2C436%2C744%2C136%2C186%2C343%2C925%2C158%2C869%2C439%2C746%2C916%2C926%2C664%2C466%2C826%2C112%2C542%2C111%2C967%2C298%2C443%2C927%2C917%2C846%2C544%2C299%2C941%2C582%2C446%2C474%2C666%2C754%2C668%2C698%2C672&amp;s=NGDPDPC&amp;grp=0&amp;a=#cs124" TargetMode="External"/><Relationship Id="rId141" Type="http://schemas.openxmlformats.org/officeDocument/2006/relationships/hyperlink" Target="http://www.imf.org/external/pubs/ft/weo/2017/02/weodata/weorept.aspx?sy=2005&amp;ey=2022&amp;scsm=1&amp;ssd=1&amp;sort=country&amp;ds=.&amp;br=1&amp;pr1.x=46&amp;pr1.y=6&amp;c=512%2C946%2C914%2C137%2C612%2C546%2C614%2C962%2C311%2C674%2C213%2C676%2C911%2C548%2C193%2C556%2C122%2C678%2C912%2C181%2C313%2C867%2C419%2C682%2C513%2C684%2C316%2C273%2C913%2C868%2C124%2C921%2C339%2C948%2C638%2C943%2C514%2C686%2C218%2C688%2C963%2C518%2C616%2C728%2C223%2C836%2C516%2C558%2C918%2C138%2C748%2C196%2C618%2C278%2C624%2C692%2C522%2C694%2C622%2C142%2C156%2C449%2C626%2C564%2C628%2C565%2C228%2C283%2C924%2C853%2C233%2C288%2C632%2C293%2C636%2C566%2C634%2C964%2C238%2C182%2C662%2C359%2C960%2C453%2C423%2C968%2C935%2C922%2C128%2C714%2C611%2C862%2C321%2C135%2C243%2C716%2C248%2C456%2C469%2C722%2C253%2C942%2C642%2C718%2C643%2C724%2C939%2C576%2C644%2C936%2C819%2C961%2C172%2C813%2C132%2C726%2C646%2C199%2C648%2C733%2C915%2C184%2C134%2C524%2C652%2C361%2C174%2C362%2C328%2C364%2C258%2C732%2C656%2C366%2C654%2C734%2C336%2C144%2C263%2C146%2C268%2C463%2C532%2C528%2C944%2C923%2C176%2C738%2C534%2C578%2C536%2C537%2C429%2C742%2C433%2C866%2C178%2C369%2C436%2C744%2C136%2C186%2C343%2C925%2C158%2C869%2C439%2C746%2C916%2C926%2C664%2C466%2C826%2C112%2C542%2C111%2C967%2C298%2C443%2C927%2C917%2C846%2C544%2C299%2C941%2C582%2C446%2C474%2C666%2C754%2C668%2C698%2C672&amp;s=NGDPDPC&amp;grp=0&amp;a=#cs140" TargetMode="External"/><Relationship Id="rId146" Type="http://schemas.openxmlformats.org/officeDocument/2006/relationships/hyperlink" Target="http://www.imf.org/external/pubs/ft/weo/2017/02/weodata/weorept.aspx?sy=2005&amp;ey=2022&amp;scsm=1&amp;ssd=1&amp;sort=country&amp;ds=.&amp;br=1&amp;pr1.x=46&amp;pr1.y=6&amp;c=512%2C946%2C914%2C137%2C612%2C546%2C614%2C962%2C311%2C674%2C213%2C676%2C911%2C548%2C193%2C556%2C122%2C678%2C912%2C181%2C313%2C867%2C419%2C682%2C513%2C684%2C316%2C273%2C913%2C868%2C124%2C921%2C339%2C948%2C638%2C943%2C514%2C686%2C218%2C688%2C963%2C518%2C616%2C728%2C223%2C836%2C516%2C558%2C918%2C138%2C748%2C196%2C618%2C278%2C624%2C692%2C522%2C694%2C622%2C142%2C156%2C449%2C626%2C564%2C628%2C565%2C228%2C283%2C924%2C853%2C233%2C288%2C632%2C293%2C636%2C566%2C634%2C964%2C238%2C182%2C662%2C359%2C960%2C453%2C423%2C968%2C935%2C922%2C128%2C714%2C611%2C862%2C321%2C135%2C243%2C716%2C248%2C456%2C469%2C722%2C253%2C942%2C642%2C718%2C643%2C724%2C939%2C576%2C644%2C936%2C819%2C961%2C172%2C813%2C132%2C726%2C646%2C199%2C648%2C733%2C915%2C184%2C134%2C524%2C652%2C361%2C174%2C362%2C328%2C364%2C258%2C732%2C656%2C366%2C654%2C734%2C336%2C144%2C263%2C146%2C268%2C463%2C532%2C528%2C944%2C923%2C176%2C738%2C534%2C578%2C536%2C537%2C429%2C742%2C433%2C866%2C178%2C369%2C436%2C744%2C136%2C186%2C343%2C925%2C158%2C869%2C439%2C746%2C916%2C926%2C664%2C466%2C826%2C112%2C542%2C111%2C967%2C298%2C443%2C927%2C917%2C846%2C544%2C299%2C941%2C582%2C446%2C474%2C666%2C754%2C668%2C698%2C672&amp;s=NGDPDPC&amp;grp=0&amp;a=#cs145" TargetMode="External"/><Relationship Id="rId167" Type="http://schemas.openxmlformats.org/officeDocument/2006/relationships/hyperlink" Target="http://www.imf.org/external/pubs/ft/weo/2017/02/weodata/weorept.aspx?sy=2005&amp;ey=2022&amp;scsm=1&amp;ssd=1&amp;sort=country&amp;ds=.&amp;br=1&amp;pr1.x=46&amp;pr1.y=6&amp;c=512%2C946%2C914%2C137%2C612%2C546%2C614%2C962%2C311%2C674%2C213%2C676%2C911%2C548%2C193%2C556%2C122%2C678%2C912%2C181%2C313%2C867%2C419%2C682%2C513%2C684%2C316%2C273%2C913%2C868%2C124%2C921%2C339%2C948%2C638%2C943%2C514%2C686%2C218%2C688%2C963%2C518%2C616%2C728%2C223%2C836%2C516%2C558%2C918%2C138%2C748%2C196%2C618%2C278%2C624%2C692%2C522%2C694%2C622%2C142%2C156%2C449%2C626%2C564%2C628%2C565%2C228%2C283%2C924%2C853%2C233%2C288%2C632%2C293%2C636%2C566%2C634%2C964%2C238%2C182%2C662%2C359%2C960%2C453%2C423%2C968%2C935%2C922%2C128%2C714%2C611%2C862%2C321%2C135%2C243%2C716%2C248%2C456%2C469%2C722%2C253%2C942%2C642%2C718%2C643%2C724%2C939%2C576%2C644%2C936%2C819%2C961%2C172%2C813%2C132%2C726%2C646%2C199%2C648%2C733%2C915%2C184%2C134%2C524%2C652%2C361%2C174%2C362%2C328%2C364%2C258%2C732%2C656%2C366%2C654%2C734%2C336%2C144%2C263%2C146%2C268%2C463%2C532%2C528%2C944%2C923%2C176%2C738%2C534%2C578%2C536%2C537%2C429%2C742%2C433%2C866%2C178%2C369%2C436%2C744%2C136%2C186%2C343%2C925%2C158%2C869%2C439%2C746%2C916%2C926%2C664%2C466%2C826%2C112%2C542%2C111%2C967%2C298%2C443%2C927%2C917%2C846%2C544%2C299%2C941%2C582%2C446%2C474%2C666%2C754%2C668%2C698%2C672&amp;s=NGDPDPC&amp;grp=0&amp;a=#cs167" TargetMode="External"/><Relationship Id="rId188" Type="http://schemas.openxmlformats.org/officeDocument/2006/relationships/hyperlink" Target="http://www.imf.org/external/pubs/ft/weo/2017/02/weodata/weorept.aspx?sy=2005&amp;ey=2022&amp;scsm=1&amp;ssd=1&amp;sort=country&amp;ds=.&amp;br=1&amp;pr1.x=46&amp;pr1.y=6&amp;c=512%2C946%2C914%2C137%2C612%2C546%2C614%2C962%2C311%2C674%2C213%2C676%2C911%2C548%2C193%2C556%2C122%2C678%2C912%2C181%2C313%2C867%2C419%2C682%2C513%2C684%2C316%2C273%2C913%2C868%2C124%2C921%2C339%2C948%2C638%2C943%2C514%2C686%2C218%2C688%2C963%2C518%2C616%2C728%2C223%2C836%2C516%2C558%2C918%2C138%2C748%2C196%2C618%2C278%2C624%2C692%2C522%2C694%2C622%2C142%2C156%2C449%2C626%2C564%2C628%2C565%2C228%2C283%2C924%2C853%2C233%2C288%2C632%2C293%2C636%2C566%2C634%2C964%2C238%2C182%2C662%2C359%2C960%2C453%2C423%2C968%2C935%2C922%2C128%2C714%2C611%2C862%2C321%2C135%2C243%2C716%2C248%2C456%2C469%2C722%2C253%2C942%2C642%2C718%2C643%2C724%2C939%2C576%2C644%2C936%2C819%2C961%2C172%2C813%2C132%2C726%2C646%2C199%2C648%2C733%2C915%2C184%2C134%2C524%2C652%2C361%2C174%2C362%2C328%2C364%2C258%2C732%2C656%2C366%2C654%2C734%2C336%2C144%2C263%2C146%2C268%2C463%2C532%2C528%2C944%2C923%2C176%2C738%2C534%2C578%2C536%2C537%2C429%2C742%2C433%2C866%2C178%2C369%2C436%2C744%2C136%2C186%2C343%2C925%2C158%2C869%2C439%2C746%2C916%2C926%2C664%2C466%2C826%2C112%2C542%2C111%2C967%2C298%2C443%2C927%2C917%2C846%2C544%2C299%2C941%2C582%2C446%2C474%2C666%2C754%2C668%2C698%2C672&amp;s=NGDPDPC&amp;grp=0&amp;a=#cs188" TargetMode="External"/><Relationship Id="rId7" Type="http://schemas.openxmlformats.org/officeDocument/2006/relationships/hyperlink" Target="http://www.imf.org/external/pubs/ft/weo/2017/02/weodata/weorept.aspx?sy=2005&amp;ey=2022&amp;scsm=1&amp;ssd=1&amp;sort=country&amp;ds=.&amp;br=1&amp;pr1.x=46&amp;pr1.y=6&amp;c=512%2C946%2C914%2C137%2C612%2C546%2C614%2C962%2C311%2C674%2C213%2C676%2C911%2C548%2C193%2C556%2C122%2C678%2C912%2C181%2C313%2C867%2C419%2C682%2C513%2C684%2C316%2C273%2C913%2C868%2C124%2C921%2C339%2C948%2C638%2C943%2C514%2C686%2C218%2C688%2C963%2C518%2C616%2C728%2C223%2C836%2C516%2C558%2C918%2C138%2C748%2C196%2C618%2C278%2C624%2C692%2C522%2C694%2C622%2C142%2C156%2C449%2C626%2C564%2C628%2C565%2C228%2C283%2C924%2C853%2C233%2C288%2C632%2C293%2C636%2C566%2C634%2C964%2C238%2C182%2C662%2C359%2C960%2C453%2C423%2C968%2C935%2C922%2C128%2C714%2C611%2C862%2C321%2C135%2C243%2C716%2C248%2C456%2C469%2C722%2C253%2C942%2C642%2C718%2C643%2C724%2C939%2C576%2C644%2C936%2C819%2C961%2C172%2C813%2C132%2C726%2C646%2C199%2C648%2C733%2C915%2C184%2C134%2C524%2C652%2C361%2C174%2C362%2C328%2C364%2C258%2C732%2C656%2C366%2C654%2C734%2C336%2C144%2C263%2C146%2C268%2C463%2C532%2C528%2C944%2C923%2C176%2C738%2C534%2C578%2C536%2C537%2C429%2C742%2C433%2C866%2C178%2C369%2C436%2C744%2C136%2C186%2C343%2C925%2C158%2C869%2C439%2C746%2C916%2C926%2C664%2C466%2C826%2C112%2C542%2C111%2C967%2C298%2C443%2C927%2C917%2C846%2C544%2C299%2C941%2C582%2C446%2C474%2C666%2C754%2C668%2C698%2C672&amp;s=NGDPDPC&amp;grp=0&amp;a=#cs6" TargetMode="External"/><Relationship Id="rId71" Type="http://schemas.openxmlformats.org/officeDocument/2006/relationships/hyperlink" Target="http://www.imf.org/external/pubs/ft/weo/2017/02/weodata/weorept.aspx?sy=2005&amp;ey=2022&amp;scsm=1&amp;ssd=1&amp;sort=country&amp;ds=.&amp;br=1&amp;pr1.x=46&amp;pr1.y=6&amp;c=512%2C946%2C914%2C137%2C612%2C546%2C614%2C962%2C311%2C674%2C213%2C676%2C911%2C548%2C193%2C556%2C122%2C678%2C912%2C181%2C313%2C867%2C419%2C682%2C513%2C684%2C316%2C273%2C913%2C868%2C124%2C921%2C339%2C948%2C638%2C943%2C514%2C686%2C218%2C688%2C963%2C518%2C616%2C728%2C223%2C836%2C516%2C558%2C918%2C138%2C748%2C196%2C618%2C278%2C624%2C692%2C522%2C694%2C622%2C142%2C156%2C449%2C626%2C564%2C628%2C565%2C228%2C283%2C924%2C853%2C233%2C288%2C632%2C293%2C636%2C566%2C634%2C964%2C238%2C182%2C662%2C359%2C960%2C453%2C423%2C968%2C935%2C922%2C128%2C714%2C611%2C862%2C321%2C135%2C243%2C716%2C248%2C456%2C469%2C722%2C253%2C942%2C642%2C718%2C643%2C724%2C939%2C576%2C644%2C936%2C819%2C961%2C172%2C813%2C132%2C726%2C646%2C199%2C648%2C733%2C915%2C184%2C134%2C524%2C652%2C361%2C174%2C362%2C328%2C364%2C258%2C732%2C656%2C366%2C654%2C734%2C336%2C144%2C263%2C146%2C268%2C463%2C532%2C528%2C944%2C923%2C176%2C738%2C534%2C578%2C536%2C537%2C429%2C742%2C433%2C866%2C178%2C369%2C436%2C744%2C136%2C186%2C343%2C925%2C158%2C869%2C439%2C746%2C916%2C926%2C664%2C466%2C826%2C112%2C542%2C111%2C967%2C298%2C443%2C927%2C917%2C846%2C544%2C299%2C941%2C582%2C446%2C474%2C666%2C754%2C668%2C698%2C672&amp;s=NGDPDPC&amp;grp=0&amp;a=#cs70" TargetMode="External"/><Relationship Id="rId92" Type="http://schemas.openxmlformats.org/officeDocument/2006/relationships/hyperlink" Target="http://www.imf.org/external/pubs/ft/weo/2017/02/weodata/weorept.aspx?sy=2005&amp;ey=2022&amp;scsm=1&amp;ssd=1&amp;sort=country&amp;ds=.&amp;br=1&amp;pr1.x=46&amp;pr1.y=6&amp;c=512%2C946%2C914%2C137%2C612%2C546%2C614%2C962%2C311%2C674%2C213%2C676%2C911%2C548%2C193%2C556%2C122%2C678%2C912%2C181%2C313%2C867%2C419%2C682%2C513%2C684%2C316%2C273%2C913%2C868%2C124%2C921%2C339%2C948%2C638%2C943%2C514%2C686%2C218%2C688%2C963%2C518%2C616%2C728%2C223%2C836%2C516%2C558%2C918%2C138%2C748%2C196%2C618%2C278%2C624%2C692%2C522%2C694%2C622%2C142%2C156%2C449%2C626%2C564%2C628%2C565%2C228%2C283%2C924%2C853%2C233%2C288%2C632%2C293%2C636%2C566%2C634%2C964%2C238%2C182%2C662%2C359%2C960%2C453%2C423%2C968%2C935%2C922%2C128%2C714%2C611%2C862%2C321%2C135%2C243%2C716%2C248%2C456%2C469%2C722%2C253%2C942%2C642%2C718%2C643%2C724%2C939%2C576%2C644%2C936%2C819%2C961%2C172%2C813%2C132%2C726%2C646%2C199%2C648%2C733%2C915%2C184%2C134%2C524%2C652%2C361%2C174%2C362%2C328%2C364%2C258%2C732%2C656%2C366%2C654%2C734%2C336%2C144%2C263%2C146%2C268%2C463%2C532%2C528%2C944%2C923%2C176%2C738%2C534%2C578%2C536%2C537%2C429%2C742%2C433%2C866%2C178%2C369%2C436%2C744%2C136%2C186%2C343%2C925%2C158%2C869%2C439%2C746%2C916%2C926%2C664%2C466%2C826%2C112%2C542%2C111%2C967%2C298%2C443%2C927%2C917%2C846%2C544%2C299%2C941%2C582%2C446%2C474%2C666%2C754%2C668%2C698%2C672&amp;s=NGDPDPC&amp;grp=0&amp;a=#cs91" TargetMode="External"/><Relationship Id="rId162" Type="http://schemas.openxmlformats.org/officeDocument/2006/relationships/hyperlink" Target="http://www.imf.org/external/pubs/ft/weo/2017/02/weodata/weorept.aspx?sy=2005&amp;ey=2022&amp;scsm=1&amp;ssd=1&amp;sort=country&amp;ds=.&amp;br=1&amp;pr1.x=46&amp;pr1.y=6&amp;c=512%2C946%2C914%2C137%2C612%2C546%2C614%2C962%2C311%2C674%2C213%2C676%2C911%2C548%2C193%2C556%2C122%2C678%2C912%2C181%2C313%2C867%2C419%2C682%2C513%2C684%2C316%2C273%2C913%2C868%2C124%2C921%2C339%2C948%2C638%2C943%2C514%2C686%2C218%2C688%2C963%2C518%2C616%2C728%2C223%2C836%2C516%2C558%2C918%2C138%2C748%2C196%2C618%2C278%2C624%2C692%2C522%2C694%2C622%2C142%2C156%2C449%2C626%2C564%2C628%2C565%2C228%2C283%2C924%2C853%2C233%2C288%2C632%2C293%2C636%2C566%2C634%2C964%2C238%2C182%2C662%2C359%2C960%2C453%2C423%2C968%2C935%2C922%2C128%2C714%2C611%2C862%2C321%2C135%2C243%2C716%2C248%2C456%2C469%2C722%2C253%2C942%2C642%2C718%2C643%2C724%2C939%2C576%2C644%2C936%2C819%2C961%2C172%2C813%2C132%2C726%2C646%2C199%2C648%2C733%2C915%2C184%2C134%2C524%2C652%2C361%2C174%2C362%2C328%2C364%2C258%2C732%2C656%2C366%2C654%2C734%2C336%2C144%2C263%2C146%2C268%2C463%2C532%2C528%2C944%2C923%2C176%2C738%2C534%2C578%2C536%2C537%2C429%2C742%2C433%2C866%2C178%2C369%2C436%2C744%2C136%2C186%2C343%2C925%2C158%2C869%2C439%2C746%2C916%2C926%2C664%2C466%2C826%2C112%2C542%2C111%2C967%2C298%2C443%2C927%2C917%2C846%2C544%2C299%2C941%2C582%2C446%2C474%2C666%2C754%2C668%2C698%2C672&amp;s=NGDPDPC&amp;grp=0&amp;a=#cs162" TargetMode="External"/><Relationship Id="rId183" Type="http://schemas.openxmlformats.org/officeDocument/2006/relationships/hyperlink" Target="http://www.imf.org/external/pubs/ft/weo/2017/02/weodata/weorept.aspx?sy=2005&amp;ey=2022&amp;scsm=1&amp;ssd=1&amp;sort=country&amp;ds=.&amp;br=1&amp;pr1.x=46&amp;pr1.y=6&amp;c=512%2C946%2C914%2C137%2C612%2C546%2C614%2C962%2C311%2C674%2C213%2C676%2C911%2C548%2C193%2C556%2C122%2C678%2C912%2C181%2C313%2C867%2C419%2C682%2C513%2C684%2C316%2C273%2C913%2C868%2C124%2C921%2C339%2C948%2C638%2C943%2C514%2C686%2C218%2C688%2C963%2C518%2C616%2C728%2C223%2C836%2C516%2C558%2C918%2C138%2C748%2C196%2C618%2C278%2C624%2C692%2C522%2C694%2C622%2C142%2C156%2C449%2C626%2C564%2C628%2C565%2C228%2C283%2C924%2C853%2C233%2C288%2C632%2C293%2C636%2C566%2C634%2C964%2C238%2C182%2C662%2C359%2C960%2C453%2C423%2C968%2C935%2C922%2C128%2C714%2C611%2C862%2C321%2C135%2C243%2C716%2C248%2C456%2C469%2C722%2C253%2C942%2C642%2C718%2C643%2C724%2C939%2C576%2C644%2C936%2C819%2C961%2C172%2C813%2C132%2C726%2C646%2C199%2C648%2C733%2C915%2C184%2C134%2C524%2C652%2C361%2C174%2C362%2C328%2C364%2C258%2C732%2C656%2C366%2C654%2C734%2C336%2C144%2C263%2C146%2C268%2C463%2C532%2C528%2C944%2C923%2C176%2C738%2C534%2C578%2C536%2C537%2C429%2C742%2C433%2C866%2C178%2C369%2C436%2C744%2C136%2C186%2C343%2C925%2C158%2C869%2C439%2C746%2C916%2C926%2C664%2C466%2C826%2C112%2C542%2C111%2C967%2C298%2C443%2C927%2C917%2C846%2C544%2C299%2C941%2C582%2C446%2C474%2C666%2C754%2C668%2C698%2C672&amp;s=NGDPDPC&amp;grp=0&amp;a=#cs183" TargetMode="External"/><Relationship Id="rId2" Type="http://schemas.openxmlformats.org/officeDocument/2006/relationships/image" Target="../media/image1.png"/><Relationship Id="rId29" Type="http://schemas.openxmlformats.org/officeDocument/2006/relationships/hyperlink" Target="http://www.imf.org/external/pubs/ft/weo/2017/02/weodata/weorept.aspx?sy=2005&amp;ey=2022&amp;scsm=1&amp;ssd=1&amp;sort=country&amp;ds=.&amp;br=1&amp;pr1.x=46&amp;pr1.y=6&amp;c=512%2C946%2C914%2C137%2C612%2C546%2C614%2C962%2C311%2C674%2C213%2C676%2C911%2C548%2C193%2C556%2C122%2C678%2C912%2C181%2C313%2C867%2C419%2C682%2C513%2C684%2C316%2C273%2C913%2C868%2C124%2C921%2C339%2C948%2C638%2C943%2C514%2C686%2C218%2C688%2C963%2C518%2C616%2C728%2C223%2C836%2C516%2C558%2C918%2C138%2C748%2C196%2C618%2C278%2C624%2C692%2C522%2C694%2C622%2C142%2C156%2C449%2C626%2C564%2C628%2C565%2C228%2C283%2C924%2C853%2C233%2C288%2C632%2C293%2C636%2C566%2C634%2C964%2C238%2C182%2C662%2C359%2C960%2C453%2C423%2C968%2C935%2C922%2C128%2C714%2C611%2C862%2C321%2C135%2C243%2C716%2C248%2C456%2C469%2C722%2C253%2C942%2C642%2C718%2C643%2C724%2C939%2C576%2C644%2C936%2C819%2C961%2C172%2C813%2C132%2C726%2C646%2C199%2C648%2C733%2C915%2C184%2C134%2C524%2C652%2C361%2C174%2C362%2C328%2C364%2C258%2C732%2C656%2C366%2C654%2C734%2C336%2C144%2C263%2C146%2C268%2C463%2C532%2C528%2C944%2C923%2C176%2C738%2C534%2C578%2C536%2C537%2C429%2C742%2C433%2C866%2C178%2C369%2C436%2C744%2C136%2C186%2C343%2C925%2C158%2C869%2C439%2C746%2C916%2C926%2C664%2C466%2C826%2C112%2C542%2C111%2C967%2C298%2C443%2C927%2C917%2C846%2C544%2C299%2C941%2C582%2C446%2C474%2C666%2C754%2C668%2C698%2C672&amp;s=NGDPDPC&amp;grp=0&amp;a=#cs28" TargetMode="External"/><Relationship Id="rId24" Type="http://schemas.openxmlformats.org/officeDocument/2006/relationships/hyperlink" Target="http://www.imf.org/external/pubs/ft/weo/2017/02/weodata/weorept.aspx?sy=2005&amp;ey=2022&amp;scsm=1&amp;ssd=1&amp;sort=country&amp;ds=.&amp;br=1&amp;pr1.x=46&amp;pr1.y=6&amp;c=512%2C946%2C914%2C137%2C612%2C546%2C614%2C962%2C311%2C674%2C213%2C676%2C911%2C548%2C193%2C556%2C122%2C678%2C912%2C181%2C313%2C867%2C419%2C682%2C513%2C684%2C316%2C273%2C913%2C868%2C124%2C921%2C339%2C948%2C638%2C943%2C514%2C686%2C218%2C688%2C963%2C518%2C616%2C728%2C223%2C836%2C516%2C558%2C918%2C138%2C748%2C196%2C618%2C278%2C624%2C692%2C522%2C694%2C622%2C142%2C156%2C449%2C626%2C564%2C628%2C565%2C228%2C283%2C924%2C853%2C233%2C288%2C632%2C293%2C636%2C566%2C634%2C964%2C238%2C182%2C662%2C359%2C960%2C453%2C423%2C968%2C935%2C922%2C128%2C714%2C611%2C862%2C321%2C135%2C243%2C716%2C248%2C456%2C469%2C722%2C253%2C942%2C642%2C718%2C643%2C724%2C939%2C576%2C644%2C936%2C819%2C961%2C172%2C813%2C132%2C726%2C646%2C199%2C648%2C733%2C915%2C184%2C134%2C524%2C652%2C361%2C174%2C362%2C328%2C364%2C258%2C732%2C656%2C366%2C654%2C734%2C336%2C144%2C263%2C146%2C268%2C463%2C532%2C528%2C944%2C923%2C176%2C738%2C534%2C578%2C536%2C537%2C429%2C742%2C433%2C866%2C178%2C369%2C436%2C744%2C136%2C186%2C343%2C925%2C158%2C869%2C439%2C746%2C916%2C926%2C664%2C466%2C826%2C112%2C542%2C111%2C967%2C298%2C443%2C927%2C917%2C846%2C544%2C299%2C941%2C582%2C446%2C474%2C666%2C754%2C668%2C698%2C672&amp;s=NGDPDPC&amp;grp=0&amp;a=#cs23" TargetMode="External"/><Relationship Id="rId40" Type="http://schemas.openxmlformats.org/officeDocument/2006/relationships/hyperlink" Target="http://www.imf.org/external/pubs/ft/weo/2017/02/weodata/weorept.aspx?sy=2005&amp;ey=2022&amp;scsm=1&amp;ssd=1&amp;sort=country&amp;ds=.&amp;br=1&amp;pr1.x=46&amp;pr1.y=6&amp;c=512%2C946%2C914%2C137%2C612%2C546%2C614%2C962%2C311%2C674%2C213%2C676%2C911%2C548%2C193%2C556%2C122%2C678%2C912%2C181%2C313%2C867%2C419%2C682%2C513%2C684%2C316%2C273%2C913%2C868%2C124%2C921%2C339%2C948%2C638%2C943%2C514%2C686%2C218%2C688%2C963%2C518%2C616%2C728%2C223%2C836%2C516%2C558%2C918%2C138%2C748%2C196%2C618%2C278%2C624%2C692%2C522%2C694%2C622%2C142%2C156%2C449%2C626%2C564%2C628%2C565%2C228%2C283%2C924%2C853%2C233%2C288%2C632%2C293%2C636%2C566%2C634%2C964%2C238%2C182%2C662%2C359%2C960%2C453%2C423%2C968%2C935%2C922%2C128%2C714%2C611%2C862%2C321%2C135%2C243%2C716%2C248%2C456%2C469%2C722%2C253%2C942%2C642%2C718%2C643%2C724%2C939%2C576%2C644%2C936%2C819%2C961%2C172%2C813%2C132%2C726%2C646%2C199%2C648%2C733%2C915%2C184%2C134%2C524%2C652%2C361%2C174%2C362%2C328%2C364%2C258%2C732%2C656%2C366%2C654%2C734%2C336%2C144%2C263%2C146%2C268%2C463%2C532%2C528%2C944%2C923%2C176%2C738%2C534%2C578%2C536%2C537%2C429%2C742%2C433%2C866%2C178%2C369%2C436%2C744%2C136%2C186%2C343%2C925%2C158%2C869%2C439%2C746%2C916%2C926%2C664%2C466%2C826%2C112%2C542%2C111%2C967%2C298%2C443%2C927%2C917%2C846%2C544%2C299%2C941%2C582%2C446%2C474%2C666%2C754%2C668%2C698%2C672&amp;s=NGDPDPC&amp;grp=0&amp;a=#cs39" TargetMode="External"/><Relationship Id="rId45" Type="http://schemas.openxmlformats.org/officeDocument/2006/relationships/hyperlink" Target="http://www.imf.org/external/pubs/ft/weo/2017/02/weodata/weorept.aspx?sy=2005&amp;ey=2022&amp;scsm=1&amp;ssd=1&amp;sort=country&amp;ds=.&amp;br=1&amp;pr1.x=46&amp;pr1.y=6&amp;c=512%2C946%2C914%2C137%2C612%2C546%2C614%2C962%2C311%2C674%2C213%2C676%2C911%2C548%2C193%2C556%2C122%2C678%2C912%2C181%2C313%2C867%2C419%2C682%2C513%2C684%2C316%2C273%2C913%2C868%2C124%2C921%2C339%2C948%2C638%2C943%2C514%2C686%2C218%2C688%2C963%2C518%2C616%2C728%2C223%2C836%2C516%2C558%2C918%2C138%2C748%2C196%2C618%2C278%2C624%2C692%2C522%2C694%2C622%2C142%2C156%2C449%2C626%2C564%2C628%2C565%2C228%2C283%2C924%2C853%2C233%2C288%2C632%2C293%2C636%2C566%2C634%2C964%2C238%2C182%2C662%2C359%2C960%2C453%2C423%2C968%2C935%2C922%2C128%2C714%2C611%2C862%2C321%2C135%2C243%2C716%2C248%2C456%2C469%2C722%2C253%2C942%2C642%2C718%2C643%2C724%2C939%2C576%2C644%2C936%2C819%2C961%2C172%2C813%2C132%2C726%2C646%2C199%2C648%2C733%2C915%2C184%2C134%2C524%2C652%2C361%2C174%2C362%2C328%2C364%2C258%2C732%2C656%2C366%2C654%2C734%2C336%2C144%2C263%2C146%2C268%2C463%2C532%2C528%2C944%2C923%2C176%2C738%2C534%2C578%2C536%2C537%2C429%2C742%2C433%2C866%2C178%2C369%2C436%2C744%2C136%2C186%2C343%2C925%2C158%2C869%2C439%2C746%2C916%2C926%2C664%2C466%2C826%2C112%2C542%2C111%2C967%2C298%2C443%2C927%2C917%2C846%2C544%2C299%2C941%2C582%2C446%2C474%2C666%2C754%2C668%2C698%2C672&amp;s=NGDPDPC&amp;grp=0&amp;a=#cs44" TargetMode="External"/><Relationship Id="rId66" Type="http://schemas.openxmlformats.org/officeDocument/2006/relationships/hyperlink" Target="http://www.imf.org/external/pubs/ft/weo/2017/02/weodata/weorept.aspx?sy=2005&amp;ey=2022&amp;scsm=1&amp;ssd=1&amp;sort=country&amp;ds=.&amp;br=1&amp;pr1.x=46&amp;pr1.y=6&amp;c=512%2C946%2C914%2C137%2C612%2C546%2C614%2C962%2C311%2C674%2C213%2C676%2C911%2C548%2C193%2C556%2C122%2C678%2C912%2C181%2C313%2C867%2C419%2C682%2C513%2C684%2C316%2C273%2C913%2C868%2C124%2C921%2C339%2C948%2C638%2C943%2C514%2C686%2C218%2C688%2C963%2C518%2C616%2C728%2C223%2C836%2C516%2C558%2C918%2C138%2C748%2C196%2C618%2C278%2C624%2C692%2C522%2C694%2C622%2C142%2C156%2C449%2C626%2C564%2C628%2C565%2C228%2C283%2C924%2C853%2C233%2C288%2C632%2C293%2C636%2C566%2C634%2C964%2C238%2C182%2C662%2C359%2C960%2C453%2C423%2C968%2C935%2C922%2C128%2C714%2C611%2C862%2C321%2C135%2C243%2C716%2C248%2C456%2C469%2C722%2C253%2C942%2C642%2C718%2C643%2C724%2C939%2C576%2C644%2C936%2C819%2C961%2C172%2C813%2C132%2C726%2C646%2C199%2C648%2C733%2C915%2C184%2C134%2C524%2C652%2C361%2C174%2C362%2C328%2C364%2C258%2C732%2C656%2C366%2C654%2C734%2C336%2C144%2C263%2C146%2C268%2C463%2C532%2C528%2C944%2C923%2C176%2C738%2C534%2C578%2C536%2C537%2C429%2C742%2C433%2C866%2C178%2C369%2C436%2C744%2C136%2C186%2C343%2C925%2C158%2C869%2C439%2C746%2C916%2C926%2C664%2C466%2C826%2C112%2C542%2C111%2C967%2C298%2C443%2C927%2C917%2C846%2C544%2C299%2C941%2C582%2C446%2C474%2C666%2C754%2C668%2C698%2C672&amp;s=NGDPDPC&amp;grp=0&amp;a=#cs65" TargetMode="External"/><Relationship Id="rId87" Type="http://schemas.openxmlformats.org/officeDocument/2006/relationships/hyperlink" Target="http://www.imf.org/external/pubs/ft/weo/2017/02/weodata/weorept.aspx?sy=2005&amp;ey=2022&amp;scsm=1&amp;ssd=1&amp;sort=country&amp;ds=.&amp;br=1&amp;pr1.x=46&amp;pr1.y=6&amp;c=512%2C946%2C914%2C137%2C612%2C546%2C614%2C962%2C311%2C674%2C213%2C676%2C911%2C548%2C193%2C556%2C122%2C678%2C912%2C181%2C313%2C867%2C419%2C682%2C513%2C684%2C316%2C273%2C913%2C868%2C124%2C921%2C339%2C948%2C638%2C943%2C514%2C686%2C218%2C688%2C963%2C518%2C616%2C728%2C223%2C836%2C516%2C558%2C918%2C138%2C748%2C196%2C618%2C278%2C624%2C692%2C522%2C694%2C622%2C142%2C156%2C449%2C626%2C564%2C628%2C565%2C228%2C283%2C924%2C853%2C233%2C288%2C632%2C293%2C636%2C566%2C634%2C964%2C238%2C182%2C662%2C359%2C960%2C453%2C423%2C968%2C935%2C922%2C128%2C714%2C611%2C862%2C321%2C135%2C243%2C716%2C248%2C456%2C469%2C722%2C253%2C942%2C642%2C718%2C643%2C724%2C939%2C576%2C644%2C936%2C819%2C961%2C172%2C813%2C132%2C726%2C646%2C199%2C648%2C733%2C915%2C184%2C134%2C524%2C652%2C361%2C174%2C362%2C328%2C364%2C258%2C732%2C656%2C366%2C654%2C734%2C336%2C144%2C263%2C146%2C268%2C463%2C532%2C528%2C944%2C923%2C176%2C738%2C534%2C578%2C536%2C537%2C429%2C742%2C433%2C866%2C178%2C369%2C436%2C744%2C136%2C186%2C343%2C925%2C158%2C869%2C439%2C746%2C916%2C926%2C664%2C466%2C826%2C112%2C542%2C111%2C967%2C298%2C443%2C927%2C917%2C846%2C544%2C299%2C941%2C582%2C446%2C474%2C666%2C754%2C668%2C698%2C672&amp;s=NGDPDPC&amp;grp=0&amp;a=#cs86" TargetMode="External"/><Relationship Id="rId110" Type="http://schemas.openxmlformats.org/officeDocument/2006/relationships/hyperlink" Target="http://www.imf.org/external/pubs/ft/weo/2017/02/weodata/weorept.aspx?sy=2005&amp;ey=2022&amp;scsm=1&amp;ssd=1&amp;sort=country&amp;ds=.&amp;br=1&amp;pr1.x=46&amp;pr1.y=6&amp;c=512%2C946%2C914%2C137%2C612%2C546%2C614%2C962%2C311%2C674%2C213%2C676%2C911%2C548%2C193%2C556%2C122%2C678%2C912%2C181%2C313%2C867%2C419%2C682%2C513%2C684%2C316%2C273%2C913%2C868%2C124%2C921%2C339%2C948%2C638%2C943%2C514%2C686%2C218%2C688%2C963%2C518%2C616%2C728%2C223%2C836%2C516%2C558%2C918%2C138%2C748%2C196%2C618%2C278%2C624%2C692%2C522%2C694%2C622%2C142%2C156%2C449%2C626%2C564%2C628%2C565%2C228%2C283%2C924%2C853%2C233%2C288%2C632%2C293%2C636%2C566%2C634%2C964%2C238%2C182%2C662%2C359%2C960%2C453%2C423%2C968%2C935%2C922%2C128%2C714%2C611%2C862%2C321%2C135%2C243%2C716%2C248%2C456%2C469%2C722%2C253%2C942%2C642%2C718%2C643%2C724%2C939%2C576%2C644%2C936%2C819%2C961%2C172%2C813%2C132%2C726%2C646%2C199%2C648%2C733%2C915%2C184%2C134%2C524%2C652%2C361%2C174%2C362%2C328%2C364%2C258%2C732%2C656%2C366%2C654%2C734%2C336%2C144%2C263%2C146%2C268%2C463%2C532%2C528%2C944%2C923%2C176%2C738%2C534%2C578%2C536%2C537%2C429%2C742%2C433%2C866%2C178%2C369%2C436%2C744%2C136%2C186%2C343%2C925%2C158%2C869%2C439%2C746%2C916%2C926%2C664%2C466%2C826%2C112%2C542%2C111%2C967%2C298%2C443%2C927%2C917%2C846%2C544%2C299%2C941%2C582%2C446%2C474%2C666%2C754%2C668%2C698%2C672&amp;s=NGDPDPC&amp;grp=0&amp;a=#cs109" TargetMode="External"/><Relationship Id="rId115" Type="http://schemas.openxmlformats.org/officeDocument/2006/relationships/hyperlink" Target="http://www.imf.org/external/pubs/ft/weo/2017/02/weodata/weorept.aspx?sy=2005&amp;ey=2022&amp;scsm=1&amp;ssd=1&amp;sort=country&amp;ds=.&amp;br=1&amp;pr1.x=46&amp;pr1.y=6&amp;c=512%2C946%2C914%2C137%2C612%2C546%2C614%2C962%2C311%2C674%2C213%2C676%2C911%2C548%2C193%2C556%2C122%2C678%2C912%2C181%2C313%2C867%2C419%2C682%2C513%2C684%2C316%2C273%2C913%2C868%2C124%2C921%2C339%2C948%2C638%2C943%2C514%2C686%2C218%2C688%2C963%2C518%2C616%2C728%2C223%2C836%2C516%2C558%2C918%2C138%2C748%2C196%2C618%2C278%2C624%2C692%2C522%2C694%2C622%2C142%2C156%2C449%2C626%2C564%2C628%2C565%2C228%2C283%2C924%2C853%2C233%2C288%2C632%2C293%2C636%2C566%2C634%2C964%2C238%2C182%2C662%2C359%2C960%2C453%2C423%2C968%2C935%2C922%2C128%2C714%2C611%2C862%2C321%2C135%2C243%2C716%2C248%2C456%2C469%2C722%2C253%2C942%2C642%2C718%2C643%2C724%2C939%2C576%2C644%2C936%2C819%2C961%2C172%2C813%2C132%2C726%2C646%2C199%2C648%2C733%2C915%2C184%2C134%2C524%2C652%2C361%2C174%2C362%2C328%2C364%2C258%2C732%2C656%2C366%2C654%2C734%2C336%2C144%2C263%2C146%2C268%2C463%2C532%2C528%2C944%2C923%2C176%2C738%2C534%2C578%2C536%2C537%2C429%2C742%2C433%2C866%2C178%2C369%2C436%2C744%2C136%2C186%2C343%2C925%2C158%2C869%2C439%2C746%2C916%2C926%2C664%2C466%2C826%2C112%2C542%2C111%2C967%2C298%2C443%2C927%2C917%2C846%2C544%2C299%2C941%2C582%2C446%2C474%2C666%2C754%2C668%2C698%2C672&amp;s=NGDPDPC&amp;grp=0&amp;a=#cs114" TargetMode="External"/><Relationship Id="rId131" Type="http://schemas.openxmlformats.org/officeDocument/2006/relationships/hyperlink" Target="http://www.imf.org/external/pubs/ft/weo/2017/02/weodata/weorept.aspx?sy=2005&amp;ey=2022&amp;scsm=1&amp;ssd=1&amp;sort=country&amp;ds=.&amp;br=1&amp;pr1.x=46&amp;pr1.y=6&amp;c=512%2C946%2C914%2C137%2C612%2C546%2C614%2C962%2C311%2C674%2C213%2C676%2C911%2C548%2C193%2C556%2C122%2C678%2C912%2C181%2C313%2C867%2C419%2C682%2C513%2C684%2C316%2C273%2C913%2C868%2C124%2C921%2C339%2C948%2C638%2C943%2C514%2C686%2C218%2C688%2C963%2C518%2C616%2C728%2C223%2C836%2C516%2C558%2C918%2C138%2C748%2C196%2C618%2C278%2C624%2C692%2C522%2C694%2C622%2C142%2C156%2C449%2C626%2C564%2C628%2C565%2C228%2C283%2C924%2C853%2C233%2C288%2C632%2C293%2C636%2C566%2C634%2C964%2C238%2C182%2C662%2C359%2C960%2C453%2C423%2C968%2C935%2C922%2C128%2C714%2C611%2C862%2C321%2C135%2C243%2C716%2C248%2C456%2C469%2C722%2C253%2C942%2C642%2C718%2C643%2C724%2C939%2C576%2C644%2C936%2C819%2C961%2C172%2C813%2C132%2C726%2C646%2C199%2C648%2C733%2C915%2C184%2C134%2C524%2C652%2C361%2C174%2C362%2C328%2C364%2C258%2C732%2C656%2C366%2C654%2C734%2C336%2C144%2C263%2C146%2C268%2C463%2C532%2C528%2C944%2C923%2C176%2C738%2C534%2C578%2C536%2C537%2C429%2C742%2C433%2C866%2C178%2C369%2C436%2C744%2C136%2C186%2C343%2C925%2C158%2C869%2C439%2C746%2C916%2C926%2C664%2C466%2C826%2C112%2C542%2C111%2C967%2C298%2C443%2C927%2C917%2C846%2C544%2C299%2C941%2C582%2C446%2C474%2C666%2C754%2C668%2C698%2C672&amp;s=NGDPDPC&amp;grp=0&amp;a=#cs130" TargetMode="External"/><Relationship Id="rId136" Type="http://schemas.openxmlformats.org/officeDocument/2006/relationships/hyperlink" Target="http://www.imf.org/external/pubs/ft/weo/2017/02/weodata/weorept.aspx?sy=2005&amp;ey=2022&amp;scsm=1&amp;ssd=1&amp;sort=country&amp;ds=.&amp;br=1&amp;pr1.x=46&amp;pr1.y=6&amp;c=512%2C946%2C914%2C137%2C612%2C546%2C614%2C962%2C311%2C674%2C213%2C676%2C911%2C548%2C193%2C556%2C122%2C678%2C912%2C181%2C313%2C867%2C419%2C682%2C513%2C684%2C316%2C273%2C913%2C868%2C124%2C921%2C339%2C948%2C638%2C943%2C514%2C686%2C218%2C688%2C963%2C518%2C616%2C728%2C223%2C836%2C516%2C558%2C918%2C138%2C748%2C196%2C618%2C278%2C624%2C692%2C522%2C694%2C622%2C142%2C156%2C449%2C626%2C564%2C628%2C565%2C228%2C283%2C924%2C853%2C233%2C288%2C632%2C293%2C636%2C566%2C634%2C964%2C238%2C182%2C662%2C359%2C960%2C453%2C423%2C968%2C935%2C922%2C128%2C714%2C611%2C862%2C321%2C135%2C243%2C716%2C248%2C456%2C469%2C722%2C253%2C942%2C642%2C718%2C643%2C724%2C939%2C576%2C644%2C936%2C819%2C961%2C172%2C813%2C132%2C726%2C646%2C199%2C648%2C733%2C915%2C184%2C134%2C524%2C652%2C361%2C174%2C362%2C328%2C364%2C258%2C732%2C656%2C366%2C654%2C734%2C336%2C144%2C263%2C146%2C268%2C463%2C532%2C528%2C944%2C923%2C176%2C738%2C534%2C578%2C536%2C537%2C429%2C742%2C433%2C866%2C178%2C369%2C436%2C744%2C136%2C186%2C343%2C925%2C158%2C869%2C439%2C746%2C916%2C926%2C664%2C466%2C826%2C112%2C542%2C111%2C967%2C298%2C443%2C927%2C917%2C846%2C544%2C299%2C941%2C582%2C446%2C474%2C666%2C754%2C668%2C698%2C672&amp;s=NGDPDPC&amp;grp=0&amp;a=#cs135" TargetMode="External"/><Relationship Id="rId157" Type="http://schemas.openxmlformats.org/officeDocument/2006/relationships/hyperlink" Target="http://www.imf.org/external/pubs/ft/weo/2017/02/weodata/weorept.aspx?sy=2005&amp;ey=2022&amp;scsm=1&amp;ssd=1&amp;sort=country&amp;ds=.&amp;br=1&amp;pr1.x=46&amp;pr1.y=6&amp;c=512%2C946%2C914%2C137%2C612%2C546%2C614%2C962%2C311%2C674%2C213%2C676%2C911%2C548%2C193%2C556%2C122%2C678%2C912%2C181%2C313%2C867%2C419%2C682%2C513%2C684%2C316%2C273%2C913%2C868%2C124%2C921%2C339%2C948%2C638%2C943%2C514%2C686%2C218%2C688%2C963%2C518%2C616%2C728%2C223%2C836%2C516%2C558%2C918%2C138%2C748%2C196%2C618%2C278%2C624%2C692%2C522%2C694%2C622%2C142%2C156%2C449%2C626%2C564%2C628%2C565%2C228%2C283%2C924%2C853%2C233%2C288%2C632%2C293%2C636%2C566%2C634%2C964%2C238%2C182%2C662%2C359%2C960%2C453%2C423%2C968%2C935%2C922%2C128%2C714%2C611%2C862%2C321%2C135%2C243%2C716%2C248%2C456%2C469%2C722%2C253%2C942%2C642%2C718%2C643%2C724%2C939%2C576%2C644%2C936%2C819%2C961%2C172%2C813%2C132%2C726%2C646%2C199%2C648%2C733%2C915%2C184%2C134%2C524%2C652%2C361%2C174%2C362%2C328%2C364%2C258%2C732%2C656%2C366%2C654%2C734%2C336%2C144%2C263%2C146%2C268%2C463%2C532%2C528%2C944%2C923%2C176%2C738%2C534%2C578%2C536%2C537%2C429%2C742%2C433%2C866%2C178%2C369%2C436%2C744%2C136%2C186%2C343%2C925%2C158%2C869%2C439%2C746%2C916%2C926%2C664%2C466%2C826%2C112%2C542%2C111%2C967%2C298%2C443%2C927%2C917%2C846%2C544%2C299%2C941%2C582%2C446%2C474%2C666%2C754%2C668%2C698%2C672&amp;s=NGDPDPC&amp;grp=0&amp;a=#cs157" TargetMode="External"/><Relationship Id="rId178" Type="http://schemas.openxmlformats.org/officeDocument/2006/relationships/hyperlink" Target="http://www.imf.org/external/pubs/ft/weo/2017/02/weodata/weorept.aspx?sy=2005&amp;ey=2022&amp;scsm=1&amp;ssd=1&amp;sort=country&amp;ds=.&amp;br=1&amp;pr1.x=46&amp;pr1.y=6&amp;c=512%2C946%2C914%2C137%2C612%2C546%2C614%2C962%2C311%2C674%2C213%2C676%2C911%2C548%2C193%2C556%2C122%2C678%2C912%2C181%2C313%2C867%2C419%2C682%2C513%2C684%2C316%2C273%2C913%2C868%2C124%2C921%2C339%2C948%2C638%2C943%2C514%2C686%2C218%2C688%2C963%2C518%2C616%2C728%2C223%2C836%2C516%2C558%2C918%2C138%2C748%2C196%2C618%2C278%2C624%2C692%2C522%2C694%2C622%2C142%2C156%2C449%2C626%2C564%2C628%2C565%2C228%2C283%2C924%2C853%2C233%2C288%2C632%2C293%2C636%2C566%2C634%2C964%2C238%2C182%2C662%2C359%2C960%2C453%2C423%2C968%2C935%2C922%2C128%2C714%2C611%2C862%2C321%2C135%2C243%2C716%2C248%2C456%2C469%2C722%2C253%2C942%2C642%2C718%2C643%2C724%2C939%2C576%2C644%2C936%2C819%2C961%2C172%2C813%2C132%2C726%2C646%2C199%2C648%2C733%2C915%2C184%2C134%2C524%2C652%2C361%2C174%2C362%2C328%2C364%2C258%2C732%2C656%2C366%2C654%2C734%2C336%2C144%2C263%2C146%2C268%2C463%2C532%2C528%2C944%2C923%2C176%2C738%2C534%2C578%2C536%2C537%2C429%2C742%2C433%2C866%2C178%2C369%2C436%2C744%2C136%2C186%2C343%2C925%2C158%2C869%2C439%2C746%2C916%2C926%2C664%2C466%2C826%2C112%2C542%2C111%2C967%2C298%2C443%2C927%2C917%2C846%2C544%2C299%2C941%2C582%2C446%2C474%2C666%2C754%2C668%2C698%2C672&amp;s=NGDPDPC&amp;grp=0&amp;a=#cs178" TargetMode="External"/><Relationship Id="rId61" Type="http://schemas.openxmlformats.org/officeDocument/2006/relationships/hyperlink" Target="http://www.imf.org/external/pubs/ft/weo/2017/02/weodata/weorept.aspx?sy=2005&amp;ey=2022&amp;scsm=1&amp;ssd=1&amp;sort=country&amp;ds=.&amp;br=1&amp;pr1.x=46&amp;pr1.y=6&amp;c=512%2C946%2C914%2C137%2C612%2C546%2C614%2C962%2C311%2C674%2C213%2C676%2C911%2C548%2C193%2C556%2C122%2C678%2C912%2C181%2C313%2C867%2C419%2C682%2C513%2C684%2C316%2C273%2C913%2C868%2C124%2C921%2C339%2C948%2C638%2C943%2C514%2C686%2C218%2C688%2C963%2C518%2C616%2C728%2C223%2C836%2C516%2C558%2C918%2C138%2C748%2C196%2C618%2C278%2C624%2C692%2C522%2C694%2C622%2C142%2C156%2C449%2C626%2C564%2C628%2C565%2C228%2C283%2C924%2C853%2C233%2C288%2C632%2C293%2C636%2C566%2C634%2C964%2C238%2C182%2C662%2C359%2C960%2C453%2C423%2C968%2C935%2C922%2C128%2C714%2C611%2C862%2C321%2C135%2C243%2C716%2C248%2C456%2C469%2C722%2C253%2C942%2C642%2C718%2C643%2C724%2C939%2C576%2C644%2C936%2C819%2C961%2C172%2C813%2C132%2C726%2C646%2C199%2C648%2C733%2C915%2C184%2C134%2C524%2C652%2C361%2C174%2C362%2C328%2C364%2C258%2C732%2C656%2C366%2C654%2C734%2C336%2C144%2C263%2C146%2C268%2C463%2C532%2C528%2C944%2C923%2C176%2C738%2C534%2C578%2C536%2C537%2C429%2C742%2C433%2C866%2C178%2C369%2C436%2C744%2C136%2C186%2C343%2C925%2C158%2C869%2C439%2C746%2C916%2C926%2C664%2C466%2C826%2C112%2C542%2C111%2C967%2C298%2C443%2C927%2C917%2C846%2C544%2C299%2C941%2C582%2C446%2C474%2C666%2C754%2C668%2C698%2C672&amp;s=NGDPDPC&amp;grp=0&amp;a=#cs60" TargetMode="External"/><Relationship Id="rId82" Type="http://schemas.openxmlformats.org/officeDocument/2006/relationships/hyperlink" Target="http://www.imf.org/external/pubs/ft/weo/2017/02/weodata/weorept.aspx?sy=2005&amp;ey=2022&amp;scsm=1&amp;ssd=1&amp;sort=country&amp;ds=.&amp;br=1&amp;pr1.x=46&amp;pr1.y=6&amp;c=512%2C946%2C914%2C137%2C612%2C546%2C614%2C962%2C311%2C674%2C213%2C676%2C911%2C548%2C193%2C556%2C122%2C678%2C912%2C181%2C313%2C867%2C419%2C682%2C513%2C684%2C316%2C273%2C913%2C868%2C124%2C921%2C339%2C948%2C638%2C943%2C514%2C686%2C218%2C688%2C963%2C518%2C616%2C728%2C223%2C836%2C516%2C558%2C918%2C138%2C748%2C196%2C618%2C278%2C624%2C692%2C522%2C694%2C622%2C142%2C156%2C449%2C626%2C564%2C628%2C565%2C228%2C283%2C924%2C853%2C233%2C288%2C632%2C293%2C636%2C566%2C634%2C964%2C238%2C182%2C662%2C359%2C960%2C453%2C423%2C968%2C935%2C922%2C128%2C714%2C611%2C862%2C321%2C135%2C243%2C716%2C248%2C456%2C469%2C722%2C253%2C942%2C642%2C718%2C643%2C724%2C939%2C576%2C644%2C936%2C819%2C961%2C172%2C813%2C132%2C726%2C646%2C199%2C648%2C733%2C915%2C184%2C134%2C524%2C652%2C361%2C174%2C362%2C328%2C364%2C258%2C732%2C656%2C366%2C654%2C734%2C336%2C144%2C263%2C146%2C268%2C463%2C532%2C528%2C944%2C923%2C176%2C738%2C534%2C578%2C536%2C537%2C429%2C742%2C433%2C866%2C178%2C369%2C436%2C744%2C136%2C186%2C343%2C925%2C158%2C869%2C439%2C746%2C916%2C926%2C664%2C466%2C826%2C112%2C542%2C111%2C967%2C298%2C443%2C927%2C917%2C846%2C544%2C299%2C941%2C582%2C446%2C474%2C666%2C754%2C668%2C698%2C672&amp;s=NGDPDPC&amp;grp=0&amp;a=#cs81" TargetMode="External"/><Relationship Id="rId152" Type="http://schemas.openxmlformats.org/officeDocument/2006/relationships/hyperlink" Target="http://www.imf.org/external/pubs/ft/weo/2017/02/weodata/weorept.aspx?sy=2005&amp;ey=2022&amp;scsm=1&amp;ssd=1&amp;sort=country&amp;ds=.&amp;br=1&amp;pr1.x=46&amp;pr1.y=6&amp;c=512%2C946%2C914%2C137%2C612%2C546%2C614%2C962%2C311%2C674%2C213%2C676%2C911%2C548%2C193%2C556%2C122%2C678%2C912%2C181%2C313%2C867%2C419%2C682%2C513%2C684%2C316%2C273%2C913%2C868%2C124%2C921%2C339%2C948%2C638%2C943%2C514%2C686%2C218%2C688%2C963%2C518%2C616%2C728%2C223%2C836%2C516%2C558%2C918%2C138%2C748%2C196%2C618%2C278%2C624%2C692%2C522%2C694%2C622%2C142%2C156%2C449%2C626%2C564%2C628%2C565%2C228%2C283%2C924%2C853%2C233%2C288%2C632%2C293%2C636%2C566%2C634%2C964%2C238%2C182%2C662%2C359%2C960%2C453%2C423%2C968%2C935%2C922%2C128%2C714%2C611%2C862%2C321%2C135%2C243%2C716%2C248%2C456%2C469%2C722%2C253%2C942%2C642%2C718%2C643%2C724%2C939%2C576%2C644%2C936%2C819%2C961%2C172%2C813%2C132%2C726%2C646%2C199%2C648%2C733%2C915%2C184%2C134%2C524%2C652%2C361%2C174%2C362%2C328%2C364%2C258%2C732%2C656%2C366%2C654%2C734%2C336%2C144%2C263%2C146%2C268%2C463%2C532%2C528%2C944%2C923%2C176%2C738%2C534%2C578%2C536%2C537%2C429%2C742%2C433%2C866%2C178%2C369%2C436%2C744%2C136%2C186%2C343%2C925%2C158%2C869%2C439%2C746%2C916%2C926%2C664%2C466%2C826%2C112%2C542%2C111%2C967%2C298%2C443%2C927%2C917%2C846%2C544%2C299%2C941%2C582%2C446%2C474%2C666%2C754%2C668%2C698%2C672&amp;s=NGDPDPC&amp;grp=0&amp;a=#cs151" TargetMode="External"/><Relationship Id="rId173" Type="http://schemas.openxmlformats.org/officeDocument/2006/relationships/hyperlink" Target="http://www.imf.org/external/pubs/ft/weo/2017/02/weodata/weorept.aspx?sy=2005&amp;ey=2022&amp;scsm=1&amp;ssd=1&amp;sort=country&amp;ds=.&amp;br=1&amp;pr1.x=46&amp;pr1.y=6&amp;c=512%2C946%2C914%2C137%2C612%2C546%2C614%2C962%2C311%2C674%2C213%2C676%2C911%2C548%2C193%2C556%2C122%2C678%2C912%2C181%2C313%2C867%2C419%2C682%2C513%2C684%2C316%2C273%2C913%2C868%2C124%2C921%2C339%2C948%2C638%2C943%2C514%2C686%2C218%2C688%2C963%2C518%2C616%2C728%2C223%2C836%2C516%2C558%2C918%2C138%2C748%2C196%2C618%2C278%2C624%2C692%2C522%2C694%2C622%2C142%2C156%2C449%2C626%2C564%2C628%2C565%2C228%2C283%2C924%2C853%2C233%2C288%2C632%2C293%2C636%2C566%2C634%2C964%2C238%2C182%2C662%2C359%2C960%2C453%2C423%2C968%2C935%2C922%2C128%2C714%2C611%2C862%2C321%2C135%2C243%2C716%2C248%2C456%2C469%2C722%2C253%2C942%2C642%2C718%2C643%2C724%2C939%2C576%2C644%2C936%2C819%2C961%2C172%2C813%2C132%2C726%2C646%2C199%2C648%2C733%2C915%2C184%2C134%2C524%2C652%2C361%2C174%2C362%2C328%2C364%2C258%2C732%2C656%2C366%2C654%2C734%2C336%2C144%2C263%2C146%2C268%2C463%2C532%2C528%2C944%2C923%2C176%2C738%2C534%2C578%2C536%2C537%2C429%2C742%2C433%2C866%2C178%2C369%2C436%2C744%2C136%2C186%2C343%2C925%2C158%2C869%2C439%2C746%2C916%2C926%2C664%2C466%2C826%2C112%2C542%2C111%2C967%2C298%2C443%2C927%2C917%2C846%2C544%2C299%2C941%2C582%2C446%2C474%2C666%2C754%2C668%2C698%2C672&amp;s=NGDPDPC&amp;grp=0&amp;a=#cs173" TargetMode="External"/><Relationship Id="rId19" Type="http://schemas.openxmlformats.org/officeDocument/2006/relationships/hyperlink" Target="http://www.imf.org/external/pubs/ft/weo/2017/02/weodata/weorept.aspx?sy=2005&amp;ey=2022&amp;scsm=1&amp;ssd=1&amp;sort=country&amp;ds=.&amp;br=1&amp;pr1.x=46&amp;pr1.y=6&amp;c=512%2C946%2C914%2C137%2C612%2C546%2C614%2C962%2C311%2C674%2C213%2C676%2C911%2C548%2C193%2C556%2C122%2C678%2C912%2C181%2C313%2C867%2C419%2C682%2C513%2C684%2C316%2C273%2C913%2C868%2C124%2C921%2C339%2C948%2C638%2C943%2C514%2C686%2C218%2C688%2C963%2C518%2C616%2C728%2C223%2C836%2C516%2C558%2C918%2C138%2C748%2C196%2C618%2C278%2C624%2C692%2C522%2C694%2C622%2C142%2C156%2C449%2C626%2C564%2C628%2C565%2C228%2C283%2C924%2C853%2C233%2C288%2C632%2C293%2C636%2C566%2C634%2C964%2C238%2C182%2C662%2C359%2C960%2C453%2C423%2C968%2C935%2C922%2C128%2C714%2C611%2C862%2C321%2C135%2C243%2C716%2C248%2C456%2C469%2C722%2C253%2C942%2C642%2C718%2C643%2C724%2C939%2C576%2C644%2C936%2C819%2C961%2C172%2C813%2C132%2C726%2C646%2C199%2C648%2C733%2C915%2C184%2C134%2C524%2C652%2C361%2C174%2C362%2C328%2C364%2C258%2C732%2C656%2C366%2C654%2C734%2C336%2C144%2C263%2C146%2C268%2C463%2C532%2C528%2C944%2C923%2C176%2C738%2C534%2C578%2C536%2C537%2C429%2C742%2C433%2C866%2C178%2C369%2C436%2C744%2C136%2C186%2C343%2C925%2C158%2C869%2C439%2C746%2C916%2C926%2C664%2C466%2C826%2C112%2C542%2C111%2C967%2C298%2C443%2C927%2C917%2C846%2C544%2C299%2C941%2C582%2C446%2C474%2C666%2C754%2C668%2C698%2C672&amp;s=NGDPDPC&amp;grp=0&amp;a=#cs18" TargetMode="External"/><Relationship Id="rId14" Type="http://schemas.openxmlformats.org/officeDocument/2006/relationships/hyperlink" Target="http://www.imf.org/external/pubs/ft/weo/2017/02/weodata/weorept.aspx?sy=2005&amp;ey=2022&amp;scsm=1&amp;ssd=1&amp;sort=country&amp;ds=.&amp;br=1&amp;pr1.x=46&amp;pr1.y=6&amp;c=512%2C946%2C914%2C137%2C612%2C546%2C614%2C962%2C311%2C674%2C213%2C676%2C911%2C548%2C193%2C556%2C122%2C678%2C912%2C181%2C313%2C867%2C419%2C682%2C513%2C684%2C316%2C273%2C913%2C868%2C124%2C921%2C339%2C948%2C638%2C943%2C514%2C686%2C218%2C688%2C963%2C518%2C616%2C728%2C223%2C836%2C516%2C558%2C918%2C138%2C748%2C196%2C618%2C278%2C624%2C692%2C522%2C694%2C622%2C142%2C156%2C449%2C626%2C564%2C628%2C565%2C228%2C283%2C924%2C853%2C233%2C288%2C632%2C293%2C636%2C566%2C634%2C964%2C238%2C182%2C662%2C359%2C960%2C453%2C423%2C968%2C935%2C922%2C128%2C714%2C611%2C862%2C321%2C135%2C243%2C716%2C248%2C456%2C469%2C722%2C253%2C942%2C642%2C718%2C643%2C724%2C939%2C576%2C644%2C936%2C819%2C961%2C172%2C813%2C132%2C726%2C646%2C199%2C648%2C733%2C915%2C184%2C134%2C524%2C652%2C361%2C174%2C362%2C328%2C364%2C258%2C732%2C656%2C366%2C654%2C734%2C336%2C144%2C263%2C146%2C268%2C463%2C532%2C528%2C944%2C923%2C176%2C738%2C534%2C578%2C536%2C537%2C429%2C742%2C433%2C866%2C178%2C369%2C436%2C744%2C136%2C186%2C343%2C925%2C158%2C869%2C439%2C746%2C916%2C926%2C664%2C466%2C826%2C112%2C542%2C111%2C967%2C298%2C443%2C927%2C917%2C846%2C544%2C299%2C941%2C582%2C446%2C474%2C666%2C754%2C668%2C698%2C672&amp;s=NGDPDPC&amp;grp=0&amp;a=#cs13" TargetMode="External"/><Relationship Id="rId30" Type="http://schemas.openxmlformats.org/officeDocument/2006/relationships/hyperlink" Target="http://www.imf.org/external/pubs/ft/weo/2017/02/weodata/weorept.aspx?sy=2005&amp;ey=2022&amp;scsm=1&amp;ssd=1&amp;sort=country&amp;ds=.&amp;br=1&amp;pr1.x=46&amp;pr1.y=6&amp;c=512%2C946%2C914%2C137%2C612%2C546%2C614%2C962%2C311%2C674%2C213%2C676%2C911%2C548%2C193%2C556%2C122%2C678%2C912%2C181%2C313%2C867%2C419%2C682%2C513%2C684%2C316%2C273%2C913%2C868%2C124%2C921%2C339%2C948%2C638%2C943%2C514%2C686%2C218%2C688%2C963%2C518%2C616%2C728%2C223%2C836%2C516%2C558%2C918%2C138%2C748%2C196%2C618%2C278%2C624%2C692%2C522%2C694%2C622%2C142%2C156%2C449%2C626%2C564%2C628%2C565%2C228%2C283%2C924%2C853%2C233%2C288%2C632%2C293%2C636%2C566%2C634%2C964%2C238%2C182%2C662%2C359%2C960%2C453%2C423%2C968%2C935%2C922%2C128%2C714%2C611%2C862%2C321%2C135%2C243%2C716%2C248%2C456%2C469%2C722%2C253%2C942%2C642%2C718%2C643%2C724%2C939%2C576%2C644%2C936%2C819%2C961%2C172%2C813%2C132%2C726%2C646%2C199%2C648%2C733%2C915%2C184%2C134%2C524%2C652%2C361%2C174%2C362%2C328%2C364%2C258%2C732%2C656%2C366%2C654%2C734%2C336%2C144%2C263%2C146%2C268%2C463%2C532%2C528%2C944%2C923%2C176%2C738%2C534%2C578%2C536%2C537%2C429%2C742%2C433%2C866%2C178%2C369%2C436%2C744%2C136%2C186%2C343%2C925%2C158%2C869%2C439%2C746%2C916%2C926%2C664%2C466%2C826%2C112%2C542%2C111%2C967%2C298%2C443%2C927%2C917%2C846%2C544%2C299%2C941%2C582%2C446%2C474%2C666%2C754%2C668%2C698%2C672&amp;s=NGDPDPC&amp;grp=0&amp;a=#cs29" TargetMode="External"/><Relationship Id="rId35" Type="http://schemas.openxmlformats.org/officeDocument/2006/relationships/hyperlink" Target="http://www.imf.org/external/pubs/ft/weo/2017/02/weodata/weorept.aspx?sy=2005&amp;ey=2022&amp;scsm=1&amp;ssd=1&amp;sort=country&amp;ds=.&amp;br=1&amp;pr1.x=46&amp;pr1.y=6&amp;c=512%2C946%2C914%2C137%2C612%2C546%2C614%2C962%2C311%2C674%2C213%2C676%2C911%2C548%2C193%2C556%2C122%2C678%2C912%2C181%2C313%2C867%2C419%2C682%2C513%2C684%2C316%2C273%2C913%2C868%2C124%2C921%2C339%2C948%2C638%2C943%2C514%2C686%2C218%2C688%2C963%2C518%2C616%2C728%2C223%2C836%2C516%2C558%2C918%2C138%2C748%2C196%2C618%2C278%2C624%2C692%2C522%2C694%2C622%2C142%2C156%2C449%2C626%2C564%2C628%2C565%2C228%2C283%2C924%2C853%2C233%2C288%2C632%2C293%2C636%2C566%2C634%2C964%2C238%2C182%2C662%2C359%2C960%2C453%2C423%2C968%2C935%2C922%2C128%2C714%2C611%2C862%2C321%2C135%2C243%2C716%2C248%2C456%2C469%2C722%2C253%2C942%2C642%2C718%2C643%2C724%2C939%2C576%2C644%2C936%2C819%2C961%2C172%2C813%2C132%2C726%2C646%2C199%2C648%2C733%2C915%2C184%2C134%2C524%2C652%2C361%2C174%2C362%2C328%2C364%2C258%2C732%2C656%2C366%2C654%2C734%2C336%2C144%2C263%2C146%2C268%2C463%2C532%2C528%2C944%2C923%2C176%2C738%2C534%2C578%2C536%2C537%2C429%2C742%2C433%2C866%2C178%2C369%2C436%2C744%2C136%2C186%2C343%2C925%2C158%2C869%2C439%2C746%2C916%2C926%2C664%2C466%2C826%2C112%2C542%2C111%2C967%2C298%2C443%2C927%2C917%2C846%2C544%2C299%2C941%2C582%2C446%2C474%2C666%2C754%2C668%2C698%2C672&amp;s=NGDPDPC&amp;grp=0&amp;a=#cs34" TargetMode="External"/><Relationship Id="rId56" Type="http://schemas.openxmlformats.org/officeDocument/2006/relationships/hyperlink" Target="http://www.imf.org/external/pubs/ft/weo/2017/02/weodata/weorept.aspx?sy=2005&amp;ey=2022&amp;scsm=1&amp;ssd=1&amp;sort=country&amp;ds=.&amp;br=1&amp;pr1.x=46&amp;pr1.y=6&amp;c=512%2C946%2C914%2C137%2C612%2C546%2C614%2C962%2C311%2C674%2C213%2C676%2C911%2C548%2C193%2C556%2C122%2C678%2C912%2C181%2C313%2C867%2C419%2C682%2C513%2C684%2C316%2C273%2C913%2C868%2C124%2C921%2C339%2C948%2C638%2C943%2C514%2C686%2C218%2C688%2C963%2C518%2C616%2C728%2C223%2C836%2C516%2C558%2C918%2C138%2C748%2C196%2C618%2C278%2C624%2C692%2C522%2C694%2C622%2C142%2C156%2C449%2C626%2C564%2C628%2C565%2C228%2C283%2C924%2C853%2C233%2C288%2C632%2C293%2C636%2C566%2C634%2C964%2C238%2C182%2C662%2C359%2C960%2C453%2C423%2C968%2C935%2C922%2C128%2C714%2C611%2C862%2C321%2C135%2C243%2C716%2C248%2C456%2C469%2C722%2C253%2C942%2C642%2C718%2C643%2C724%2C939%2C576%2C644%2C936%2C819%2C961%2C172%2C813%2C132%2C726%2C646%2C199%2C648%2C733%2C915%2C184%2C134%2C524%2C652%2C361%2C174%2C362%2C328%2C364%2C258%2C732%2C656%2C366%2C654%2C734%2C336%2C144%2C263%2C146%2C268%2C463%2C532%2C528%2C944%2C923%2C176%2C738%2C534%2C578%2C536%2C537%2C429%2C742%2C433%2C866%2C178%2C369%2C436%2C744%2C136%2C186%2C343%2C925%2C158%2C869%2C439%2C746%2C916%2C926%2C664%2C466%2C826%2C112%2C542%2C111%2C967%2C298%2C443%2C927%2C917%2C846%2C544%2C299%2C941%2C582%2C446%2C474%2C666%2C754%2C668%2C698%2C672&amp;s=NGDPDPC&amp;grp=0&amp;a=#cs55" TargetMode="External"/><Relationship Id="rId77" Type="http://schemas.openxmlformats.org/officeDocument/2006/relationships/hyperlink" Target="http://www.imf.org/external/pubs/ft/weo/2017/02/weodata/weorept.aspx?sy=2005&amp;ey=2022&amp;scsm=1&amp;ssd=1&amp;sort=country&amp;ds=.&amp;br=1&amp;pr1.x=46&amp;pr1.y=6&amp;c=512%2C946%2C914%2C137%2C612%2C546%2C614%2C962%2C311%2C674%2C213%2C676%2C911%2C548%2C193%2C556%2C122%2C678%2C912%2C181%2C313%2C867%2C419%2C682%2C513%2C684%2C316%2C273%2C913%2C868%2C124%2C921%2C339%2C948%2C638%2C943%2C514%2C686%2C218%2C688%2C963%2C518%2C616%2C728%2C223%2C836%2C516%2C558%2C918%2C138%2C748%2C196%2C618%2C278%2C624%2C692%2C522%2C694%2C622%2C142%2C156%2C449%2C626%2C564%2C628%2C565%2C228%2C283%2C924%2C853%2C233%2C288%2C632%2C293%2C636%2C566%2C634%2C964%2C238%2C182%2C662%2C359%2C960%2C453%2C423%2C968%2C935%2C922%2C128%2C714%2C611%2C862%2C321%2C135%2C243%2C716%2C248%2C456%2C469%2C722%2C253%2C942%2C642%2C718%2C643%2C724%2C939%2C576%2C644%2C936%2C819%2C961%2C172%2C813%2C132%2C726%2C646%2C199%2C648%2C733%2C915%2C184%2C134%2C524%2C652%2C361%2C174%2C362%2C328%2C364%2C258%2C732%2C656%2C366%2C654%2C734%2C336%2C144%2C263%2C146%2C268%2C463%2C532%2C528%2C944%2C923%2C176%2C738%2C534%2C578%2C536%2C537%2C429%2C742%2C433%2C866%2C178%2C369%2C436%2C744%2C136%2C186%2C343%2C925%2C158%2C869%2C439%2C746%2C916%2C926%2C664%2C466%2C826%2C112%2C542%2C111%2C967%2C298%2C443%2C927%2C917%2C846%2C544%2C299%2C941%2C582%2C446%2C474%2C666%2C754%2C668%2C698%2C672&amp;s=NGDPDPC&amp;grp=0&amp;a=#cs76" TargetMode="External"/><Relationship Id="rId100" Type="http://schemas.openxmlformats.org/officeDocument/2006/relationships/hyperlink" Target="http://www.imf.org/external/pubs/ft/weo/2017/02/weodata/weorept.aspx?sy=2005&amp;ey=2022&amp;scsm=1&amp;ssd=1&amp;sort=country&amp;ds=.&amp;br=1&amp;pr1.x=46&amp;pr1.y=6&amp;c=512%2C946%2C914%2C137%2C612%2C546%2C614%2C962%2C311%2C674%2C213%2C676%2C911%2C548%2C193%2C556%2C122%2C678%2C912%2C181%2C313%2C867%2C419%2C682%2C513%2C684%2C316%2C273%2C913%2C868%2C124%2C921%2C339%2C948%2C638%2C943%2C514%2C686%2C218%2C688%2C963%2C518%2C616%2C728%2C223%2C836%2C516%2C558%2C918%2C138%2C748%2C196%2C618%2C278%2C624%2C692%2C522%2C694%2C622%2C142%2C156%2C449%2C626%2C564%2C628%2C565%2C228%2C283%2C924%2C853%2C233%2C288%2C632%2C293%2C636%2C566%2C634%2C964%2C238%2C182%2C662%2C359%2C960%2C453%2C423%2C968%2C935%2C922%2C128%2C714%2C611%2C862%2C321%2C135%2C243%2C716%2C248%2C456%2C469%2C722%2C253%2C942%2C642%2C718%2C643%2C724%2C939%2C576%2C644%2C936%2C819%2C961%2C172%2C813%2C132%2C726%2C646%2C199%2C648%2C733%2C915%2C184%2C134%2C524%2C652%2C361%2C174%2C362%2C328%2C364%2C258%2C732%2C656%2C366%2C654%2C734%2C336%2C144%2C263%2C146%2C268%2C463%2C532%2C528%2C944%2C923%2C176%2C738%2C534%2C578%2C536%2C537%2C429%2C742%2C433%2C866%2C178%2C369%2C436%2C744%2C136%2C186%2C343%2C925%2C158%2C869%2C439%2C746%2C916%2C926%2C664%2C466%2C826%2C112%2C542%2C111%2C967%2C298%2C443%2C927%2C917%2C846%2C544%2C299%2C941%2C582%2C446%2C474%2C666%2C754%2C668%2C698%2C672&amp;s=NGDPDPC&amp;grp=0&amp;a=#cs99" TargetMode="External"/><Relationship Id="rId105" Type="http://schemas.openxmlformats.org/officeDocument/2006/relationships/hyperlink" Target="http://www.imf.org/external/pubs/ft/weo/2017/02/weodata/weorept.aspx?sy=2005&amp;ey=2022&amp;scsm=1&amp;ssd=1&amp;sort=country&amp;ds=.&amp;br=1&amp;pr1.x=46&amp;pr1.y=6&amp;c=512%2C946%2C914%2C137%2C612%2C546%2C614%2C962%2C311%2C674%2C213%2C676%2C911%2C548%2C193%2C556%2C122%2C678%2C912%2C181%2C313%2C867%2C419%2C682%2C513%2C684%2C316%2C273%2C913%2C868%2C124%2C921%2C339%2C948%2C638%2C943%2C514%2C686%2C218%2C688%2C963%2C518%2C616%2C728%2C223%2C836%2C516%2C558%2C918%2C138%2C748%2C196%2C618%2C278%2C624%2C692%2C522%2C694%2C622%2C142%2C156%2C449%2C626%2C564%2C628%2C565%2C228%2C283%2C924%2C853%2C233%2C288%2C632%2C293%2C636%2C566%2C634%2C964%2C238%2C182%2C662%2C359%2C960%2C453%2C423%2C968%2C935%2C922%2C128%2C714%2C611%2C862%2C321%2C135%2C243%2C716%2C248%2C456%2C469%2C722%2C253%2C942%2C642%2C718%2C643%2C724%2C939%2C576%2C644%2C936%2C819%2C961%2C172%2C813%2C132%2C726%2C646%2C199%2C648%2C733%2C915%2C184%2C134%2C524%2C652%2C361%2C174%2C362%2C328%2C364%2C258%2C732%2C656%2C366%2C654%2C734%2C336%2C144%2C263%2C146%2C268%2C463%2C532%2C528%2C944%2C923%2C176%2C738%2C534%2C578%2C536%2C537%2C429%2C742%2C433%2C866%2C178%2C369%2C436%2C744%2C136%2C186%2C343%2C925%2C158%2C869%2C439%2C746%2C916%2C926%2C664%2C466%2C826%2C112%2C542%2C111%2C967%2C298%2C443%2C927%2C917%2C846%2C544%2C299%2C941%2C582%2C446%2C474%2C666%2C754%2C668%2C698%2C672&amp;s=NGDPDPC&amp;grp=0&amp;a=#cs104" TargetMode="External"/><Relationship Id="rId126" Type="http://schemas.openxmlformats.org/officeDocument/2006/relationships/hyperlink" Target="http://www.imf.org/external/pubs/ft/weo/2017/02/weodata/weorept.aspx?sy=2005&amp;ey=2022&amp;scsm=1&amp;ssd=1&amp;sort=country&amp;ds=.&amp;br=1&amp;pr1.x=46&amp;pr1.y=6&amp;c=512%2C946%2C914%2C137%2C612%2C546%2C614%2C962%2C311%2C674%2C213%2C676%2C911%2C548%2C193%2C556%2C122%2C678%2C912%2C181%2C313%2C867%2C419%2C682%2C513%2C684%2C316%2C273%2C913%2C868%2C124%2C921%2C339%2C948%2C638%2C943%2C514%2C686%2C218%2C688%2C963%2C518%2C616%2C728%2C223%2C836%2C516%2C558%2C918%2C138%2C748%2C196%2C618%2C278%2C624%2C692%2C522%2C694%2C622%2C142%2C156%2C449%2C626%2C564%2C628%2C565%2C228%2C283%2C924%2C853%2C233%2C288%2C632%2C293%2C636%2C566%2C634%2C964%2C238%2C182%2C662%2C359%2C960%2C453%2C423%2C968%2C935%2C922%2C128%2C714%2C611%2C862%2C321%2C135%2C243%2C716%2C248%2C456%2C469%2C722%2C253%2C942%2C642%2C718%2C643%2C724%2C939%2C576%2C644%2C936%2C819%2C961%2C172%2C813%2C132%2C726%2C646%2C199%2C648%2C733%2C915%2C184%2C134%2C524%2C652%2C361%2C174%2C362%2C328%2C364%2C258%2C732%2C656%2C366%2C654%2C734%2C336%2C144%2C263%2C146%2C268%2C463%2C532%2C528%2C944%2C923%2C176%2C738%2C534%2C578%2C536%2C537%2C429%2C742%2C433%2C866%2C178%2C369%2C436%2C744%2C136%2C186%2C343%2C925%2C158%2C869%2C439%2C746%2C916%2C926%2C664%2C466%2C826%2C112%2C542%2C111%2C967%2C298%2C443%2C927%2C917%2C846%2C544%2C299%2C941%2C582%2C446%2C474%2C666%2C754%2C668%2C698%2C672&amp;s=NGDPDPC&amp;grp=0&amp;a=#cs125" TargetMode="External"/><Relationship Id="rId147" Type="http://schemas.openxmlformats.org/officeDocument/2006/relationships/hyperlink" Target="http://www.imf.org/external/pubs/ft/weo/2017/02/weodata/weorept.aspx?sy=2005&amp;ey=2022&amp;scsm=1&amp;ssd=1&amp;sort=country&amp;ds=.&amp;br=1&amp;pr1.x=46&amp;pr1.y=6&amp;c=512%2C946%2C914%2C137%2C612%2C546%2C614%2C962%2C311%2C674%2C213%2C676%2C911%2C548%2C193%2C556%2C122%2C678%2C912%2C181%2C313%2C867%2C419%2C682%2C513%2C684%2C316%2C273%2C913%2C868%2C124%2C921%2C339%2C948%2C638%2C943%2C514%2C686%2C218%2C688%2C963%2C518%2C616%2C728%2C223%2C836%2C516%2C558%2C918%2C138%2C748%2C196%2C618%2C278%2C624%2C692%2C522%2C694%2C622%2C142%2C156%2C449%2C626%2C564%2C628%2C565%2C228%2C283%2C924%2C853%2C233%2C288%2C632%2C293%2C636%2C566%2C634%2C964%2C238%2C182%2C662%2C359%2C960%2C453%2C423%2C968%2C935%2C922%2C128%2C714%2C611%2C862%2C321%2C135%2C243%2C716%2C248%2C456%2C469%2C722%2C253%2C942%2C642%2C718%2C643%2C724%2C939%2C576%2C644%2C936%2C819%2C961%2C172%2C813%2C132%2C726%2C646%2C199%2C648%2C733%2C915%2C184%2C134%2C524%2C652%2C361%2C174%2C362%2C328%2C364%2C258%2C732%2C656%2C366%2C654%2C734%2C336%2C144%2C263%2C146%2C268%2C463%2C532%2C528%2C944%2C923%2C176%2C738%2C534%2C578%2C536%2C537%2C429%2C742%2C433%2C866%2C178%2C369%2C436%2C744%2C136%2C186%2C343%2C925%2C158%2C869%2C439%2C746%2C916%2C926%2C664%2C466%2C826%2C112%2C542%2C111%2C967%2C298%2C443%2C927%2C917%2C846%2C544%2C299%2C941%2C582%2C446%2C474%2C666%2C754%2C668%2C698%2C672&amp;s=NGDPDPC&amp;grp=0&amp;a=#cs146" TargetMode="External"/><Relationship Id="rId168" Type="http://schemas.openxmlformats.org/officeDocument/2006/relationships/hyperlink" Target="http://www.imf.org/external/pubs/ft/weo/2017/02/weodata/weorept.aspx?sy=2005&amp;ey=2022&amp;scsm=1&amp;ssd=1&amp;sort=country&amp;ds=.&amp;br=1&amp;pr1.x=46&amp;pr1.y=6&amp;c=512%2C946%2C914%2C137%2C612%2C546%2C614%2C962%2C311%2C674%2C213%2C676%2C911%2C548%2C193%2C556%2C122%2C678%2C912%2C181%2C313%2C867%2C419%2C682%2C513%2C684%2C316%2C273%2C913%2C868%2C124%2C921%2C339%2C948%2C638%2C943%2C514%2C686%2C218%2C688%2C963%2C518%2C616%2C728%2C223%2C836%2C516%2C558%2C918%2C138%2C748%2C196%2C618%2C278%2C624%2C692%2C522%2C694%2C622%2C142%2C156%2C449%2C626%2C564%2C628%2C565%2C228%2C283%2C924%2C853%2C233%2C288%2C632%2C293%2C636%2C566%2C634%2C964%2C238%2C182%2C662%2C359%2C960%2C453%2C423%2C968%2C935%2C922%2C128%2C714%2C611%2C862%2C321%2C135%2C243%2C716%2C248%2C456%2C469%2C722%2C253%2C942%2C642%2C718%2C643%2C724%2C939%2C576%2C644%2C936%2C819%2C961%2C172%2C813%2C132%2C726%2C646%2C199%2C648%2C733%2C915%2C184%2C134%2C524%2C652%2C361%2C174%2C362%2C328%2C364%2C258%2C732%2C656%2C366%2C654%2C734%2C336%2C144%2C263%2C146%2C268%2C463%2C532%2C528%2C944%2C923%2C176%2C738%2C534%2C578%2C536%2C537%2C429%2C742%2C433%2C866%2C178%2C369%2C436%2C744%2C136%2C186%2C343%2C925%2C158%2C869%2C439%2C746%2C916%2C926%2C664%2C466%2C826%2C112%2C542%2C111%2C967%2C298%2C443%2C927%2C917%2C846%2C544%2C299%2C941%2C582%2C446%2C474%2C666%2C754%2C668%2C698%2C672&amp;s=NGDPDPC&amp;grp=0&amp;a=#cs168" TargetMode="External"/><Relationship Id="rId8" Type="http://schemas.openxmlformats.org/officeDocument/2006/relationships/hyperlink" Target="http://www.imf.org/external/pubs/ft/weo/2017/02/weodata/weorept.aspx?sy=2005&amp;ey=2022&amp;scsm=1&amp;ssd=1&amp;sort=country&amp;ds=.&amp;br=1&amp;pr1.x=46&amp;pr1.y=6&amp;c=512%2C946%2C914%2C137%2C612%2C546%2C614%2C962%2C311%2C674%2C213%2C676%2C911%2C548%2C193%2C556%2C122%2C678%2C912%2C181%2C313%2C867%2C419%2C682%2C513%2C684%2C316%2C273%2C913%2C868%2C124%2C921%2C339%2C948%2C638%2C943%2C514%2C686%2C218%2C688%2C963%2C518%2C616%2C728%2C223%2C836%2C516%2C558%2C918%2C138%2C748%2C196%2C618%2C278%2C624%2C692%2C522%2C694%2C622%2C142%2C156%2C449%2C626%2C564%2C628%2C565%2C228%2C283%2C924%2C853%2C233%2C288%2C632%2C293%2C636%2C566%2C634%2C964%2C238%2C182%2C662%2C359%2C960%2C453%2C423%2C968%2C935%2C922%2C128%2C714%2C611%2C862%2C321%2C135%2C243%2C716%2C248%2C456%2C469%2C722%2C253%2C942%2C642%2C718%2C643%2C724%2C939%2C576%2C644%2C936%2C819%2C961%2C172%2C813%2C132%2C726%2C646%2C199%2C648%2C733%2C915%2C184%2C134%2C524%2C652%2C361%2C174%2C362%2C328%2C364%2C258%2C732%2C656%2C366%2C654%2C734%2C336%2C144%2C263%2C146%2C268%2C463%2C532%2C528%2C944%2C923%2C176%2C738%2C534%2C578%2C536%2C537%2C429%2C742%2C433%2C866%2C178%2C369%2C436%2C744%2C136%2C186%2C343%2C925%2C158%2C869%2C439%2C746%2C916%2C926%2C664%2C466%2C826%2C112%2C542%2C111%2C967%2C298%2C443%2C927%2C917%2C846%2C544%2C299%2C941%2C582%2C446%2C474%2C666%2C754%2C668%2C698%2C672&amp;s=NGDPDPC&amp;grp=0&amp;a=#cs7" TargetMode="External"/><Relationship Id="rId51" Type="http://schemas.openxmlformats.org/officeDocument/2006/relationships/hyperlink" Target="http://www.imf.org/external/pubs/ft/weo/2017/02/weodata/weorept.aspx?sy=2005&amp;ey=2022&amp;scsm=1&amp;ssd=1&amp;sort=country&amp;ds=.&amp;br=1&amp;pr1.x=46&amp;pr1.y=6&amp;c=512%2C946%2C914%2C137%2C612%2C546%2C614%2C962%2C311%2C674%2C213%2C676%2C911%2C548%2C193%2C556%2C122%2C678%2C912%2C181%2C313%2C867%2C419%2C682%2C513%2C684%2C316%2C273%2C913%2C868%2C124%2C921%2C339%2C948%2C638%2C943%2C514%2C686%2C218%2C688%2C963%2C518%2C616%2C728%2C223%2C836%2C516%2C558%2C918%2C138%2C748%2C196%2C618%2C278%2C624%2C692%2C522%2C694%2C622%2C142%2C156%2C449%2C626%2C564%2C628%2C565%2C228%2C283%2C924%2C853%2C233%2C288%2C632%2C293%2C636%2C566%2C634%2C964%2C238%2C182%2C662%2C359%2C960%2C453%2C423%2C968%2C935%2C922%2C128%2C714%2C611%2C862%2C321%2C135%2C243%2C716%2C248%2C456%2C469%2C722%2C253%2C942%2C642%2C718%2C643%2C724%2C939%2C576%2C644%2C936%2C819%2C961%2C172%2C813%2C132%2C726%2C646%2C199%2C648%2C733%2C915%2C184%2C134%2C524%2C652%2C361%2C174%2C362%2C328%2C364%2C258%2C732%2C656%2C366%2C654%2C734%2C336%2C144%2C263%2C146%2C268%2C463%2C532%2C528%2C944%2C923%2C176%2C738%2C534%2C578%2C536%2C537%2C429%2C742%2C433%2C866%2C178%2C369%2C436%2C744%2C136%2C186%2C343%2C925%2C158%2C869%2C439%2C746%2C916%2C926%2C664%2C466%2C826%2C112%2C542%2C111%2C967%2C298%2C443%2C927%2C917%2C846%2C544%2C299%2C941%2C582%2C446%2C474%2C666%2C754%2C668%2C698%2C672&amp;s=NGDPDPC&amp;grp=0&amp;a=#cs50" TargetMode="External"/><Relationship Id="rId72" Type="http://schemas.openxmlformats.org/officeDocument/2006/relationships/hyperlink" Target="http://www.imf.org/external/pubs/ft/weo/2017/02/weodata/weorept.aspx?sy=2005&amp;ey=2022&amp;scsm=1&amp;ssd=1&amp;sort=country&amp;ds=.&amp;br=1&amp;pr1.x=46&amp;pr1.y=6&amp;c=512%2C946%2C914%2C137%2C612%2C546%2C614%2C962%2C311%2C674%2C213%2C676%2C911%2C548%2C193%2C556%2C122%2C678%2C912%2C181%2C313%2C867%2C419%2C682%2C513%2C684%2C316%2C273%2C913%2C868%2C124%2C921%2C339%2C948%2C638%2C943%2C514%2C686%2C218%2C688%2C963%2C518%2C616%2C728%2C223%2C836%2C516%2C558%2C918%2C138%2C748%2C196%2C618%2C278%2C624%2C692%2C522%2C694%2C622%2C142%2C156%2C449%2C626%2C564%2C628%2C565%2C228%2C283%2C924%2C853%2C233%2C288%2C632%2C293%2C636%2C566%2C634%2C964%2C238%2C182%2C662%2C359%2C960%2C453%2C423%2C968%2C935%2C922%2C128%2C714%2C611%2C862%2C321%2C135%2C243%2C716%2C248%2C456%2C469%2C722%2C253%2C942%2C642%2C718%2C643%2C724%2C939%2C576%2C644%2C936%2C819%2C961%2C172%2C813%2C132%2C726%2C646%2C199%2C648%2C733%2C915%2C184%2C134%2C524%2C652%2C361%2C174%2C362%2C328%2C364%2C258%2C732%2C656%2C366%2C654%2C734%2C336%2C144%2C263%2C146%2C268%2C463%2C532%2C528%2C944%2C923%2C176%2C738%2C534%2C578%2C536%2C537%2C429%2C742%2C433%2C866%2C178%2C369%2C436%2C744%2C136%2C186%2C343%2C925%2C158%2C869%2C439%2C746%2C916%2C926%2C664%2C466%2C826%2C112%2C542%2C111%2C967%2C298%2C443%2C927%2C917%2C846%2C544%2C299%2C941%2C582%2C446%2C474%2C666%2C754%2C668%2C698%2C672&amp;s=NGDPDPC&amp;grp=0&amp;a=#cs71" TargetMode="External"/><Relationship Id="rId93" Type="http://schemas.openxmlformats.org/officeDocument/2006/relationships/hyperlink" Target="http://www.imf.org/external/pubs/ft/weo/2017/02/weodata/weorept.aspx?sy=2005&amp;ey=2022&amp;scsm=1&amp;ssd=1&amp;sort=country&amp;ds=.&amp;br=1&amp;pr1.x=46&amp;pr1.y=6&amp;c=512%2C946%2C914%2C137%2C612%2C546%2C614%2C962%2C311%2C674%2C213%2C676%2C911%2C548%2C193%2C556%2C122%2C678%2C912%2C181%2C313%2C867%2C419%2C682%2C513%2C684%2C316%2C273%2C913%2C868%2C124%2C921%2C339%2C948%2C638%2C943%2C514%2C686%2C218%2C688%2C963%2C518%2C616%2C728%2C223%2C836%2C516%2C558%2C918%2C138%2C748%2C196%2C618%2C278%2C624%2C692%2C522%2C694%2C622%2C142%2C156%2C449%2C626%2C564%2C628%2C565%2C228%2C283%2C924%2C853%2C233%2C288%2C632%2C293%2C636%2C566%2C634%2C964%2C238%2C182%2C662%2C359%2C960%2C453%2C423%2C968%2C935%2C922%2C128%2C714%2C611%2C862%2C321%2C135%2C243%2C716%2C248%2C456%2C469%2C722%2C253%2C942%2C642%2C718%2C643%2C724%2C939%2C576%2C644%2C936%2C819%2C961%2C172%2C813%2C132%2C726%2C646%2C199%2C648%2C733%2C915%2C184%2C134%2C524%2C652%2C361%2C174%2C362%2C328%2C364%2C258%2C732%2C656%2C366%2C654%2C734%2C336%2C144%2C263%2C146%2C268%2C463%2C532%2C528%2C944%2C923%2C176%2C738%2C534%2C578%2C536%2C537%2C429%2C742%2C433%2C866%2C178%2C369%2C436%2C744%2C136%2C186%2C343%2C925%2C158%2C869%2C439%2C746%2C916%2C926%2C664%2C466%2C826%2C112%2C542%2C111%2C967%2C298%2C443%2C927%2C917%2C846%2C544%2C299%2C941%2C582%2C446%2C474%2C666%2C754%2C668%2C698%2C672&amp;s=NGDPDPC&amp;grp=0&amp;a=#cs92" TargetMode="External"/><Relationship Id="rId98" Type="http://schemas.openxmlformats.org/officeDocument/2006/relationships/hyperlink" Target="http://www.imf.org/external/pubs/ft/weo/2017/02/weodata/weorept.aspx?sy=2005&amp;ey=2022&amp;scsm=1&amp;ssd=1&amp;sort=country&amp;ds=.&amp;br=1&amp;pr1.x=46&amp;pr1.y=6&amp;c=512%2C946%2C914%2C137%2C612%2C546%2C614%2C962%2C311%2C674%2C213%2C676%2C911%2C548%2C193%2C556%2C122%2C678%2C912%2C181%2C313%2C867%2C419%2C682%2C513%2C684%2C316%2C273%2C913%2C868%2C124%2C921%2C339%2C948%2C638%2C943%2C514%2C686%2C218%2C688%2C963%2C518%2C616%2C728%2C223%2C836%2C516%2C558%2C918%2C138%2C748%2C196%2C618%2C278%2C624%2C692%2C522%2C694%2C622%2C142%2C156%2C449%2C626%2C564%2C628%2C565%2C228%2C283%2C924%2C853%2C233%2C288%2C632%2C293%2C636%2C566%2C634%2C964%2C238%2C182%2C662%2C359%2C960%2C453%2C423%2C968%2C935%2C922%2C128%2C714%2C611%2C862%2C321%2C135%2C243%2C716%2C248%2C456%2C469%2C722%2C253%2C942%2C642%2C718%2C643%2C724%2C939%2C576%2C644%2C936%2C819%2C961%2C172%2C813%2C132%2C726%2C646%2C199%2C648%2C733%2C915%2C184%2C134%2C524%2C652%2C361%2C174%2C362%2C328%2C364%2C258%2C732%2C656%2C366%2C654%2C734%2C336%2C144%2C263%2C146%2C268%2C463%2C532%2C528%2C944%2C923%2C176%2C738%2C534%2C578%2C536%2C537%2C429%2C742%2C433%2C866%2C178%2C369%2C436%2C744%2C136%2C186%2C343%2C925%2C158%2C869%2C439%2C746%2C916%2C926%2C664%2C466%2C826%2C112%2C542%2C111%2C967%2C298%2C443%2C927%2C917%2C846%2C544%2C299%2C941%2C582%2C446%2C474%2C666%2C754%2C668%2C698%2C672&amp;s=NGDPDPC&amp;grp=0&amp;a=#cs97" TargetMode="External"/><Relationship Id="rId121" Type="http://schemas.openxmlformats.org/officeDocument/2006/relationships/hyperlink" Target="http://www.imf.org/external/pubs/ft/weo/2017/02/weodata/weorept.aspx?sy=2005&amp;ey=2022&amp;scsm=1&amp;ssd=1&amp;sort=country&amp;ds=.&amp;br=1&amp;pr1.x=46&amp;pr1.y=6&amp;c=512%2C946%2C914%2C137%2C612%2C546%2C614%2C962%2C311%2C674%2C213%2C676%2C911%2C548%2C193%2C556%2C122%2C678%2C912%2C181%2C313%2C867%2C419%2C682%2C513%2C684%2C316%2C273%2C913%2C868%2C124%2C921%2C339%2C948%2C638%2C943%2C514%2C686%2C218%2C688%2C963%2C518%2C616%2C728%2C223%2C836%2C516%2C558%2C918%2C138%2C748%2C196%2C618%2C278%2C624%2C692%2C522%2C694%2C622%2C142%2C156%2C449%2C626%2C564%2C628%2C565%2C228%2C283%2C924%2C853%2C233%2C288%2C632%2C293%2C636%2C566%2C634%2C964%2C238%2C182%2C662%2C359%2C960%2C453%2C423%2C968%2C935%2C922%2C128%2C714%2C611%2C862%2C321%2C135%2C243%2C716%2C248%2C456%2C469%2C722%2C253%2C942%2C642%2C718%2C643%2C724%2C939%2C576%2C644%2C936%2C819%2C961%2C172%2C813%2C132%2C726%2C646%2C199%2C648%2C733%2C915%2C184%2C134%2C524%2C652%2C361%2C174%2C362%2C328%2C364%2C258%2C732%2C656%2C366%2C654%2C734%2C336%2C144%2C263%2C146%2C268%2C463%2C532%2C528%2C944%2C923%2C176%2C738%2C534%2C578%2C536%2C537%2C429%2C742%2C433%2C866%2C178%2C369%2C436%2C744%2C136%2C186%2C343%2C925%2C158%2C869%2C439%2C746%2C916%2C926%2C664%2C466%2C826%2C112%2C542%2C111%2C967%2C298%2C443%2C927%2C917%2C846%2C544%2C299%2C941%2C582%2C446%2C474%2C666%2C754%2C668%2C698%2C672&amp;s=NGDPDPC&amp;grp=0&amp;a=#cs120" TargetMode="External"/><Relationship Id="rId142" Type="http://schemas.openxmlformats.org/officeDocument/2006/relationships/hyperlink" Target="http://www.imf.org/external/pubs/ft/weo/2017/02/weodata/weorept.aspx?sy=2005&amp;ey=2022&amp;scsm=1&amp;ssd=1&amp;sort=country&amp;ds=.&amp;br=1&amp;pr1.x=46&amp;pr1.y=6&amp;c=512%2C946%2C914%2C137%2C612%2C546%2C614%2C962%2C311%2C674%2C213%2C676%2C911%2C548%2C193%2C556%2C122%2C678%2C912%2C181%2C313%2C867%2C419%2C682%2C513%2C684%2C316%2C273%2C913%2C868%2C124%2C921%2C339%2C948%2C638%2C943%2C514%2C686%2C218%2C688%2C963%2C518%2C616%2C728%2C223%2C836%2C516%2C558%2C918%2C138%2C748%2C196%2C618%2C278%2C624%2C692%2C522%2C694%2C622%2C142%2C156%2C449%2C626%2C564%2C628%2C565%2C228%2C283%2C924%2C853%2C233%2C288%2C632%2C293%2C636%2C566%2C634%2C964%2C238%2C182%2C662%2C359%2C960%2C453%2C423%2C968%2C935%2C922%2C128%2C714%2C611%2C862%2C321%2C135%2C243%2C716%2C248%2C456%2C469%2C722%2C253%2C942%2C642%2C718%2C643%2C724%2C939%2C576%2C644%2C936%2C819%2C961%2C172%2C813%2C132%2C726%2C646%2C199%2C648%2C733%2C915%2C184%2C134%2C524%2C652%2C361%2C174%2C362%2C328%2C364%2C258%2C732%2C656%2C366%2C654%2C734%2C336%2C144%2C263%2C146%2C268%2C463%2C532%2C528%2C944%2C923%2C176%2C738%2C534%2C578%2C536%2C537%2C429%2C742%2C433%2C866%2C178%2C369%2C436%2C744%2C136%2C186%2C343%2C925%2C158%2C869%2C439%2C746%2C916%2C926%2C664%2C466%2C826%2C112%2C542%2C111%2C967%2C298%2C443%2C927%2C917%2C846%2C544%2C299%2C941%2C582%2C446%2C474%2C666%2C754%2C668%2C698%2C672&amp;s=NGDPDPC&amp;grp=0&amp;a=#cs141" TargetMode="External"/><Relationship Id="rId163" Type="http://schemas.openxmlformats.org/officeDocument/2006/relationships/hyperlink" Target="http://www.imf.org/external/pubs/ft/weo/2017/02/weodata/weorept.aspx?sy=2005&amp;ey=2022&amp;scsm=1&amp;ssd=1&amp;sort=country&amp;ds=.&amp;br=1&amp;pr1.x=46&amp;pr1.y=6&amp;c=512%2C946%2C914%2C137%2C612%2C546%2C614%2C962%2C311%2C674%2C213%2C676%2C911%2C548%2C193%2C556%2C122%2C678%2C912%2C181%2C313%2C867%2C419%2C682%2C513%2C684%2C316%2C273%2C913%2C868%2C124%2C921%2C339%2C948%2C638%2C943%2C514%2C686%2C218%2C688%2C963%2C518%2C616%2C728%2C223%2C836%2C516%2C558%2C918%2C138%2C748%2C196%2C618%2C278%2C624%2C692%2C522%2C694%2C622%2C142%2C156%2C449%2C626%2C564%2C628%2C565%2C228%2C283%2C924%2C853%2C233%2C288%2C632%2C293%2C636%2C566%2C634%2C964%2C238%2C182%2C662%2C359%2C960%2C453%2C423%2C968%2C935%2C922%2C128%2C714%2C611%2C862%2C321%2C135%2C243%2C716%2C248%2C456%2C469%2C722%2C253%2C942%2C642%2C718%2C643%2C724%2C939%2C576%2C644%2C936%2C819%2C961%2C172%2C813%2C132%2C726%2C646%2C199%2C648%2C733%2C915%2C184%2C134%2C524%2C652%2C361%2C174%2C362%2C328%2C364%2C258%2C732%2C656%2C366%2C654%2C734%2C336%2C144%2C263%2C146%2C268%2C463%2C532%2C528%2C944%2C923%2C176%2C738%2C534%2C578%2C536%2C537%2C429%2C742%2C433%2C866%2C178%2C369%2C436%2C744%2C136%2C186%2C343%2C925%2C158%2C869%2C439%2C746%2C916%2C926%2C664%2C466%2C826%2C112%2C542%2C111%2C967%2C298%2C443%2C927%2C917%2C846%2C544%2C299%2C941%2C582%2C446%2C474%2C666%2C754%2C668%2C698%2C672&amp;s=NGDPDPC&amp;grp=0&amp;a=#cs163" TargetMode="External"/><Relationship Id="rId184" Type="http://schemas.openxmlformats.org/officeDocument/2006/relationships/hyperlink" Target="http://www.imf.org/external/pubs/ft/weo/2017/02/weodata/weorept.aspx?sy=2005&amp;ey=2022&amp;scsm=1&amp;ssd=1&amp;sort=country&amp;ds=.&amp;br=1&amp;pr1.x=46&amp;pr1.y=6&amp;c=512%2C946%2C914%2C137%2C612%2C546%2C614%2C962%2C311%2C674%2C213%2C676%2C911%2C548%2C193%2C556%2C122%2C678%2C912%2C181%2C313%2C867%2C419%2C682%2C513%2C684%2C316%2C273%2C913%2C868%2C124%2C921%2C339%2C948%2C638%2C943%2C514%2C686%2C218%2C688%2C963%2C518%2C616%2C728%2C223%2C836%2C516%2C558%2C918%2C138%2C748%2C196%2C618%2C278%2C624%2C692%2C522%2C694%2C622%2C142%2C156%2C449%2C626%2C564%2C628%2C565%2C228%2C283%2C924%2C853%2C233%2C288%2C632%2C293%2C636%2C566%2C634%2C964%2C238%2C182%2C662%2C359%2C960%2C453%2C423%2C968%2C935%2C922%2C128%2C714%2C611%2C862%2C321%2C135%2C243%2C716%2C248%2C456%2C469%2C722%2C253%2C942%2C642%2C718%2C643%2C724%2C939%2C576%2C644%2C936%2C819%2C961%2C172%2C813%2C132%2C726%2C646%2C199%2C648%2C733%2C915%2C184%2C134%2C524%2C652%2C361%2C174%2C362%2C328%2C364%2C258%2C732%2C656%2C366%2C654%2C734%2C336%2C144%2C263%2C146%2C268%2C463%2C532%2C528%2C944%2C923%2C176%2C738%2C534%2C578%2C536%2C537%2C429%2C742%2C433%2C866%2C178%2C369%2C436%2C744%2C136%2C186%2C343%2C925%2C158%2C869%2C439%2C746%2C916%2C926%2C664%2C466%2C826%2C112%2C542%2C111%2C967%2C298%2C443%2C927%2C917%2C846%2C544%2C299%2C941%2C582%2C446%2C474%2C666%2C754%2C668%2C698%2C672&amp;s=NGDPDPC&amp;grp=0&amp;a=#cs184" TargetMode="External"/><Relationship Id="rId189" Type="http://schemas.openxmlformats.org/officeDocument/2006/relationships/hyperlink" Target="http://www.imf.org/external/pubs/ft/weo/2017/02/weodata/weorept.aspx?sy=2005&amp;ey=2022&amp;scsm=1&amp;ssd=1&amp;sort=country&amp;ds=.&amp;br=1&amp;pr1.x=46&amp;pr1.y=6&amp;c=512%2C946%2C914%2C137%2C612%2C546%2C614%2C962%2C311%2C674%2C213%2C676%2C911%2C548%2C193%2C556%2C122%2C678%2C912%2C181%2C313%2C867%2C419%2C682%2C513%2C684%2C316%2C273%2C913%2C868%2C124%2C921%2C339%2C948%2C638%2C943%2C514%2C686%2C218%2C688%2C963%2C518%2C616%2C728%2C223%2C836%2C516%2C558%2C918%2C138%2C748%2C196%2C618%2C278%2C624%2C692%2C522%2C694%2C622%2C142%2C156%2C449%2C626%2C564%2C628%2C565%2C228%2C283%2C924%2C853%2C233%2C288%2C632%2C293%2C636%2C566%2C634%2C964%2C238%2C182%2C662%2C359%2C960%2C453%2C423%2C968%2C935%2C922%2C128%2C714%2C611%2C862%2C321%2C135%2C243%2C716%2C248%2C456%2C469%2C722%2C253%2C942%2C642%2C718%2C643%2C724%2C939%2C576%2C644%2C936%2C819%2C961%2C172%2C813%2C132%2C726%2C646%2C199%2C648%2C733%2C915%2C184%2C134%2C524%2C652%2C361%2C174%2C362%2C328%2C364%2C258%2C732%2C656%2C366%2C654%2C734%2C336%2C144%2C263%2C146%2C268%2C463%2C532%2C528%2C944%2C923%2C176%2C738%2C534%2C578%2C536%2C537%2C429%2C742%2C433%2C866%2C178%2C369%2C436%2C744%2C136%2C186%2C343%2C925%2C158%2C869%2C439%2C746%2C916%2C926%2C664%2C466%2C826%2C112%2C542%2C111%2C967%2C298%2C443%2C927%2C917%2C846%2C544%2C299%2C941%2C582%2C446%2C474%2C666%2C754%2C668%2C698%2C672&amp;s=NGDPDPC&amp;grp=0&amp;a=#cs189" TargetMode="External"/><Relationship Id="rId3" Type="http://schemas.openxmlformats.org/officeDocument/2006/relationships/hyperlink" Target="http://www.imf.org/external/pubs/ft/weo/2017/02/weodata/weorept.aspx?sy=2005&amp;ey=2022&amp;scsm=1&amp;ssd=1&amp;sort=country&amp;ds=.&amp;br=1&amp;pr1.x=46&amp;pr1.y=6&amp;c=512%2C946%2C914%2C137%2C612%2C546%2C614%2C962%2C311%2C674%2C213%2C676%2C911%2C548%2C193%2C556%2C122%2C678%2C912%2C181%2C313%2C867%2C419%2C682%2C513%2C684%2C316%2C273%2C913%2C868%2C124%2C921%2C339%2C948%2C638%2C943%2C514%2C686%2C218%2C688%2C963%2C518%2C616%2C728%2C223%2C836%2C516%2C558%2C918%2C138%2C748%2C196%2C618%2C278%2C624%2C692%2C522%2C694%2C622%2C142%2C156%2C449%2C626%2C564%2C628%2C565%2C228%2C283%2C924%2C853%2C233%2C288%2C632%2C293%2C636%2C566%2C634%2C964%2C238%2C182%2C662%2C359%2C960%2C453%2C423%2C968%2C935%2C922%2C128%2C714%2C611%2C862%2C321%2C135%2C243%2C716%2C248%2C456%2C469%2C722%2C253%2C942%2C642%2C718%2C643%2C724%2C939%2C576%2C644%2C936%2C819%2C961%2C172%2C813%2C132%2C726%2C646%2C199%2C648%2C733%2C915%2C184%2C134%2C524%2C652%2C361%2C174%2C362%2C328%2C364%2C258%2C732%2C656%2C366%2C654%2C734%2C336%2C144%2C263%2C146%2C268%2C463%2C532%2C528%2C944%2C923%2C176%2C738%2C534%2C578%2C536%2C537%2C429%2C742%2C433%2C866%2C178%2C369%2C436%2C744%2C136%2C186%2C343%2C925%2C158%2C869%2C439%2C746%2C916%2C926%2C664%2C466%2C826%2C112%2C542%2C111%2C967%2C298%2C443%2C927%2C917%2C846%2C544%2C299%2C941%2C582%2C446%2C474%2C666%2C754%2C668%2C698%2C672&amp;s=NGDPDPC&amp;grp=0&amp;a=#cs2" TargetMode="External"/><Relationship Id="rId25" Type="http://schemas.openxmlformats.org/officeDocument/2006/relationships/hyperlink" Target="http://www.imf.org/external/pubs/ft/weo/2017/02/weodata/weorept.aspx?sy=2005&amp;ey=2022&amp;scsm=1&amp;ssd=1&amp;sort=country&amp;ds=.&amp;br=1&amp;pr1.x=46&amp;pr1.y=6&amp;c=512%2C946%2C914%2C137%2C612%2C546%2C614%2C962%2C311%2C674%2C213%2C676%2C911%2C548%2C193%2C556%2C122%2C678%2C912%2C181%2C313%2C867%2C419%2C682%2C513%2C684%2C316%2C273%2C913%2C868%2C124%2C921%2C339%2C948%2C638%2C943%2C514%2C686%2C218%2C688%2C963%2C518%2C616%2C728%2C223%2C836%2C516%2C558%2C918%2C138%2C748%2C196%2C618%2C278%2C624%2C692%2C522%2C694%2C622%2C142%2C156%2C449%2C626%2C564%2C628%2C565%2C228%2C283%2C924%2C853%2C233%2C288%2C632%2C293%2C636%2C566%2C634%2C964%2C238%2C182%2C662%2C359%2C960%2C453%2C423%2C968%2C935%2C922%2C128%2C714%2C611%2C862%2C321%2C135%2C243%2C716%2C248%2C456%2C469%2C722%2C253%2C942%2C642%2C718%2C643%2C724%2C939%2C576%2C644%2C936%2C819%2C961%2C172%2C813%2C132%2C726%2C646%2C199%2C648%2C733%2C915%2C184%2C134%2C524%2C652%2C361%2C174%2C362%2C328%2C364%2C258%2C732%2C656%2C366%2C654%2C734%2C336%2C144%2C263%2C146%2C268%2C463%2C532%2C528%2C944%2C923%2C176%2C738%2C534%2C578%2C536%2C537%2C429%2C742%2C433%2C866%2C178%2C369%2C436%2C744%2C136%2C186%2C343%2C925%2C158%2C869%2C439%2C746%2C916%2C926%2C664%2C466%2C826%2C112%2C542%2C111%2C967%2C298%2C443%2C927%2C917%2C846%2C544%2C299%2C941%2C582%2C446%2C474%2C666%2C754%2C668%2C698%2C672&amp;s=NGDPDPC&amp;grp=0&amp;a=#cs24" TargetMode="External"/><Relationship Id="rId46" Type="http://schemas.openxmlformats.org/officeDocument/2006/relationships/hyperlink" Target="http://www.imf.org/external/pubs/ft/weo/2017/02/weodata/weorept.aspx?sy=2005&amp;ey=2022&amp;scsm=1&amp;ssd=1&amp;sort=country&amp;ds=.&amp;br=1&amp;pr1.x=46&amp;pr1.y=6&amp;c=512%2C946%2C914%2C137%2C612%2C546%2C614%2C962%2C311%2C674%2C213%2C676%2C911%2C548%2C193%2C556%2C122%2C678%2C912%2C181%2C313%2C867%2C419%2C682%2C513%2C684%2C316%2C273%2C913%2C868%2C124%2C921%2C339%2C948%2C638%2C943%2C514%2C686%2C218%2C688%2C963%2C518%2C616%2C728%2C223%2C836%2C516%2C558%2C918%2C138%2C748%2C196%2C618%2C278%2C624%2C692%2C522%2C694%2C622%2C142%2C156%2C449%2C626%2C564%2C628%2C565%2C228%2C283%2C924%2C853%2C233%2C288%2C632%2C293%2C636%2C566%2C634%2C964%2C238%2C182%2C662%2C359%2C960%2C453%2C423%2C968%2C935%2C922%2C128%2C714%2C611%2C862%2C321%2C135%2C243%2C716%2C248%2C456%2C469%2C722%2C253%2C942%2C642%2C718%2C643%2C724%2C939%2C576%2C644%2C936%2C819%2C961%2C172%2C813%2C132%2C726%2C646%2C199%2C648%2C733%2C915%2C184%2C134%2C524%2C652%2C361%2C174%2C362%2C328%2C364%2C258%2C732%2C656%2C366%2C654%2C734%2C336%2C144%2C263%2C146%2C268%2C463%2C532%2C528%2C944%2C923%2C176%2C738%2C534%2C578%2C536%2C537%2C429%2C742%2C433%2C866%2C178%2C369%2C436%2C744%2C136%2C186%2C343%2C925%2C158%2C869%2C439%2C746%2C916%2C926%2C664%2C466%2C826%2C112%2C542%2C111%2C967%2C298%2C443%2C927%2C917%2C846%2C544%2C299%2C941%2C582%2C446%2C474%2C666%2C754%2C668%2C698%2C672&amp;s=NGDPDPC&amp;grp=0&amp;a=#cs45" TargetMode="External"/><Relationship Id="rId67" Type="http://schemas.openxmlformats.org/officeDocument/2006/relationships/hyperlink" Target="http://www.imf.org/external/pubs/ft/weo/2017/02/weodata/weorept.aspx?sy=2005&amp;ey=2022&amp;scsm=1&amp;ssd=1&amp;sort=country&amp;ds=.&amp;br=1&amp;pr1.x=46&amp;pr1.y=6&amp;c=512%2C946%2C914%2C137%2C612%2C546%2C614%2C962%2C311%2C674%2C213%2C676%2C911%2C548%2C193%2C556%2C122%2C678%2C912%2C181%2C313%2C867%2C419%2C682%2C513%2C684%2C316%2C273%2C913%2C868%2C124%2C921%2C339%2C948%2C638%2C943%2C514%2C686%2C218%2C688%2C963%2C518%2C616%2C728%2C223%2C836%2C516%2C558%2C918%2C138%2C748%2C196%2C618%2C278%2C624%2C692%2C522%2C694%2C622%2C142%2C156%2C449%2C626%2C564%2C628%2C565%2C228%2C283%2C924%2C853%2C233%2C288%2C632%2C293%2C636%2C566%2C634%2C964%2C238%2C182%2C662%2C359%2C960%2C453%2C423%2C968%2C935%2C922%2C128%2C714%2C611%2C862%2C321%2C135%2C243%2C716%2C248%2C456%2C469%2C722%2C253%2C942%2C642%2C718%2C643%2C724%2C939%2C576%2C644%2C936%2C819%2C961%2C172%2C813%2C132%2C726%2C646%2C199%2C648%2C733%2C915%2C184%2C134%2C524%2C652%2C361%2C174%2C362%2C328%2C364%2C258%2C732%2C656%2C366%2C654%2C734%2C336%2C144%2C263%2C146%2C268%2C463%2C532%2C528%2C944%2C923%2C176%2C738%2C534%2C578%2C536%2C537%2C429%2C742%2C433%2C866%2C178%2C369%2C436%2C744%2C136%2C186%2C343%2C925%2C158%2C869%2C439%2C746%2C916%2C926%2C664%2C466%2C826%2C112%2C542%2C111%2C967%2C298%2C443%2C927%2C917%2C846%2C544%2C299%2C941%2C582%2C446%2C474%2C666%2C754%2C668%2C698%2C672&amp;s=NGDPDPC&amp;grp=0&amp;a=#cs66" TargetMode="External"/><Relationship Id="rId116" Type="http://schemas.openxmlformats.org/officeDocument/2006/relationships/hyperlink" Target="http://www.imf.org/external/pubs/ft/weo/2017/02/weodata/weorept.aspx?sy=2005&amp;ey=2022&amp;scsm=1&amp;ssd=1&amp;sort=country&amp;ds=.&amp;br=1&amp;pr1.x=46&amp;pr1.y=6&amp;c=512%2C946%2C914%2C137%2C612%2C546%2C614%2C962%2C311%2C674%2C213%2C676%2C911%2C548%2C193%2C556%2C122%2C678%2C912%2C181%2C313%2C867%2C419%2C682%2C513%2C684%2C316%2C273%2C913%2C868%2C124%2C921%2C339%2C948%2C638%2C943%2C514%2C686%2C218%2C688%2C963%2C518%2C616%2C728%2C223%2C836%2C516%2C558%2C918%2C138%2C748%2C196%2C618%2C278%2C624%2C692%2C522%2C694%2C622%2C142%2C156%2C449%2C626%2C564%2C628%2C565%2C228%2C283%2C924%2C853%2C233%2C288%2C632%2C293%2C636%2C566%2C634%2C964%2C238%2C182%2C662%2C359%2C960%2C453%2C423%2C968%2C935%2C922%2C128%2C714%2C611%2C862%2C321%2C135%2C243%2C716%2C248%2C456%2C469%2C722%2C253%2C942%2C642%2C718%2C643%2C724%2C939%2C576%2C644%2C936%2C819%2C961%2C172%2C813%2C132%2C726%2C646%2C199%2C648%2C733%2C915%2C184%2C134%2C524%2C652%2C361%2C174%2C362%2C328%2C364%2C258%2C732%2C656%2C366%2C654%2C734%2C336%2C144%2C263%2C146%2C268%2C463%2C532%2C528%2C944%2C923%2C176%2C738%2C534%2C578%2C536%2C537%2C429%2C742%2C433%2C866%2C178%2C369%2C436%2C744%2C136%2C186%2C343%2C925%2C158%2C869%2C439%2C746%2C916%2C926%2C664%2C466%2C826%2C112%2C542%2C111%2C967%2C298%2C443%2C927%2C917%2C846%2C544%2C299%2C941%2C582%2C446%2C474%2C666%2C754%2C668%2C698%2C672&amp;s=NGDPDPC&amp;grp=0&amp;a=#cs115" TargetMode="External"/><Relationship Id="rId137" Type="http://schemas.openxmlformats.org/officeDocument/2006/relationships/hyperlink" Target="http://www.imf.org/external/pubs/ft/weo/2017/02/weodata/weorept.aspx?sy=2005&amp;ey=2022&amp;scsm=1&amp;ssd=1&amp;sort=country&amp;ds=.&amp;br=1&amp;pr1.x=46&amp;pr1.y=6&amp;c=512%2C946%2C914%2C137%2C612%2C546%2C614%2C962%2C311%2C674%2C213%2C676%2C911%2C548%2C193%2C556%2C122%2C678%2C912%2C181%2C313%2C867%2C419%2C682%2C513%2C684%2C316%2C273%2C913%2C868%2C124%2C921%2C339%2C948%2C638%2C943%2C514%2C686%2C218%2C688%2C963%2C518%2C616%2C728%2C223%2C836%2C516%2C558%2C918%2C138%2C748%2C196%2C618%2C278%2C624%2C692%2C522%2C694%2C622%2C142%2C156%2C449%2C626%2C564%2C628%2C565%2C228%2C283%2C924%2C853%2C233%2C288%2C632%2C293%2C636%2C566%2C634%2C964%2C238%2C182%2C662%2C359%2C960%2C453%2C423%2C968%2C935%2C922%2C128%2C714%2C611%2C862%2C321%2C135%2C243%2C716%2C248%2C456%2C469%2C722%2C253%2C942%2C642%2C718%2C643%2C724%2C939%2C576%2C644%2C936%2C819%2C961%2C172%2C813%2C132%2C726%2C646%2C199%2C648%2C733%2C915%2C184%2C134%2C524%2C652%2C361%2C174%2C362%2C328%2C364%2C258%2C732%2C656%2C366%2C654%2C734%2C336%2C144%2C263%2C146%2C268%2C463%2C532%2C528%2C944%2C923%2C176%2C738%2C534%2C578%2C536%2C537%2C429%2C742%2C433%2C866%2C178%2C369%2C436%2C744%2C136%2C186%2C343%2C925%2C158%2C869%2C439%2C746%2C916%2C926%2C664%2C466%2C826%2C112%2C542%2C111%2C967%2C298%2C443%2C927%2C917%2C846%2C544%2C299%2C941%2C582%2C446%2C474%2C666%2C754%2C668%2C698%2C672&amp;s=NGDPDPC&amp;grp=0&amp;a=#cs136" TargetMode="External"/><Relationship Id="rId158" Type="http://schemas.openxmlformats.org/officeDocument/2006/relationships/hyperlink" Target="http://www.imf.org/external/pubs/ft/weo/2017/02/weodata/weorept.aspx?sy=2005&amp;ey=2022&amp;scsm=1&amp;ssd=1&amp;sort=country&amp;ds=.&amp;br=1&amp;pr1.x=46&amp;pr1.y=6&amp;c=512%2C946%2C914%2C137%2C612%2C546%2C614%2C962%2C311%2C674%2C213%2C676%2C911%2C548%2C193%2C556%2C122%2C678%2C912%2C181%2C313%2C867%2C419%2C682%2C513%2C684%2C316%2C273%2C913%2C868%2C124%2C921%2C339%2C948%2C638%2C943%2C514%2C686%2C218%2C688%2C963%2C518%2C616%2C728%2C223%2C836%2C516%2C558%2C918%2C138%2C748%2C196%2C618%2C278%2C624%2C692%2C522%2C694%2C622%2C142%2C156%2C449%2C626%2C564%2C628%2C565%2C228%2C283%2C924%2C853%2C233%2C288%2C632%2C293%2C636%2C566%2C634%2C964%2C238%2C182%2C662%2C359%2C960%2C453%2C423%2C968%2C935%2C922%2C128%2C714%2C611%2C862%2C321%2C135%2C243%2C716%2C248%2C456%2C469%2C722%2C253%2C942%2C642%2C718%2C643%2C724%2C939%2C576%2C644%2C936%2C819%2C961%2C172%2C813%2C132%2C726%2C646%2C199%2C648%2C733%2C915%2C184%2C134%2C524%2C652%2C361%2C174%2C362%2C328%2C364%2C258%2C732%2C656%2C366%2C654%2C734%2C336%2C144%2C263%2C146%2C268%2C463%2C532%2C528%2C944%2C923%2C176%2C738%2C534%2C578%2C536%2C537%2C429%2C742%2C433%2C866%2C178%2C369%2C436%2C744%2C136%2C186%2C343%2C925%2C158%2C869%2C439%2C746%2C916%2C926%2C664%2C466%2C826%2C112%2C542%2C111%2C967%2C298%2C443%2C927%2C917%2C846%2C544%2C299%2C941%2C582%2C446%2C474%2C666%2C754%2C668%2C698%2C672&amp;s=NGDPDPC&amp;grp=0&amp;a=#cs158" TargetMode="External"/><Relationship Id="rId20" Type="http://schemas.openxmlformats.org/officeDocument/2006/relationships/hyperlink" Target="http://www.imf.org/external/pubs/ft/weo/2017/02/weodata/weorept.aspx?sy=2005&amp;ey=2022&amp;scsm=1&amp;ssd=1&amp;sort=country&amp;ds=.&amp;br=1&amp;pr1.x=46&amp;pr1.y=6&amp;c=512%2C946%2C914%2C137%2C612%2C546%2C614%2C962%2C311%2C674%2C213%2C676%2C911%2C548%2C193%2C556%2C122%2C678%2C912%2C181%2C313%2C867%2C419%2C682%2C513%2C684%2C316%2C273%2C913%2C868%2C124%2C921%2C339%2C948%2C638%2C943%2C514%2C686%2C218%2C688%2C963%2C518%2C616%2C728%2C223%2C836%2C516%2C558%2C918%2C138%2C748%2C196%2C618%2C278%2C624%2C692%2C522%2C694%2C622%2C142%2C156%2C449%2C626%2C564%2C628%2C565%2C228%2C283%2C924%2C853%2C233%2C288%2C632%2C293%2C636%2C566%2C634%2C964%2C238%2C182%2C662%2C359%2C960%2C453%2C423%2C968%2C935%2C922%2C128%2C714%2C611%2C862%2C321%2C135%2C243%2C716%2C248%2C456%2C469%2C722%2C253%2C942%2C642%2C718%2C643%2C724%2C939%2C576%2C644%2C936%2C819%2C961%2C172%2C813%2C132%2C726%2C646%2C199%2C648%2C733%2C915%2C184%2C134%2C524%2C652%2C361%2C174%2C362%2C328%2C364%2C258%2C732%2C656%2C366%2C654%2C734%2C336%2C144%2C263%2C146%2C268%2C463%2C532%2C528%2C944%2C923%2C176%2C738%2C534%2C578%2C536%2C537%2C429%2C742%2C433%2C866%2C178%2C369%2C436%2C744%2C136%2C186%2C343%2C925%2C158%2C869%2C439%2C746%2C916%2C926%2C664%2C466%2C826%2C112%2C542%2C111%2C967%2C298%2C443%2C927%2C917%2C846%2C544%2C299%2C941%2C582%2C446%2C474%2C666%2C754%2C668%2C698%2C672&amp;s=NGDPDPC&amp;grp=0&amp;a=#cs19" TargetMode="External"/><Relationship Id="rId41" Type="http://schemas.openxmlformats.org/officeDocument/2006/relationships/hyperlink" Target="http://www.imf.org/external/pubs/ft/weo/2017/02/weodata/weorept.aspx?sy=2005&amp;ey=2022&amp;scsm=1&amp;ssd=1&amp;sort=country&amp;ds=.&amp;br=1&amp;pr1.x=46&amp;pr1.y=6&amp;c=512%2C946%2C914%2C137%2C612%2C546%2C614%2C962%2C311%2C674%2C213%2C676%2C911%2C548%2C193%2C556%2C122%2C678%2C912%2C181%2C313%2C867%2C419%2C682%2C513%2C684%2C316%2C273%2C913%2C868%2C124%2C921%2C339%2C948%2C638%2C943%2C514%2C686%2C218%2C688%2C963%2C518%2C616%2C728%2C223%2C836%2C516%2C558%2C918%2C138%2C748%2C196%2C618%2C278%2C624%2C692%2C522%2C694%2C622%2C142%2C156%2C449%2C626%2C564%2C628%2C565%2C228%2C283%2C924%2C853%2C233%2C288%2C632%2C293%2C636%2C566%2C634%2C964%2C238%2C182%2C662%2C359%2C960%2C453%2C423%2C968%2C935%2C922%2C128%2C714%2C611%2C862%2C321%2C135%2C243%2C716%2C248%2C456%2C469%2C722%2C253%2C942%2C642%2C718%2C643%2C724%2C939%2C576%2C644%2C936%2C819%2C961%2C172%2C813%2C132%2C726%2C646%2C199%2C648%2C733%2C915%2C184%2C134%2C524%2C652%2C361%2C174%2C362%2C328%2C364%2C258%2C732%2C656%2C366%2C654%2C734%2C336%2C144%2C263%2C146%2C268%2C463%2C532%2C528%2C944%2C923%2C176%2C738%2C534%2C578%2C536%2C537%2C429%2C742%2C433%2C866%2C178%2C369%2C436%2C744%2C136%2C186%2C343%2C925%2C158%2C869%2C439%2C746%2C916%2C926%2C664%2C466%2C826%2C112%2C542%2C111%2C967%2C298%2C443%2C927%2C917%2C846%2C544%2C299%2C941%2C582%2C446%2C474%2C666%2C754%2C668%2C698%2C672&amp;s=NGDPDPC&amp;grp=0&amp;a=#cs40" TargetMode="External"/><Relationship Id="rId62" Type="http://schemas.openxmlformats.org/officeDocument/2006/relationships/hyperlink" Target="http://www.imf.org/external/pubs/ft/weo/2017/02/weodata/weorept.aspx?sy=2005&amp;ey=2022&amp;scsm=1&amp;ssd=1&amp;sort=country&amp;ds=.&amp;br=1&amp;pr1.x=46&amp;pr1.y=6&amp;c=512%2C946%2C914%2C137%2C612%2C546%2C614%2C962%2C311%2C674%2C213%2C676%2C911%2C548%2C193%2C556%2C122%2C678%2C912%2C181%2C313%2C867%2C419%2C682%2C513%2C684%2C316%2C273%2C913%2C868%2C124%2C921%2C339%2C948%2C638%2C943%2C514%2C686%2C218%2C688%2C963%2C518%2C616%2C728%2C223%2C836%2C516%2C558%2C918%2C138%2C748%2C196%2C618%2C278%2C624%2C692%2C522%2C694%2C622%2C142%2C156%2C449%2C626%2C564%2C628%2C565%2C228%2C283%2C924%2C853%2C233%2C288%2C632%2C293%2C636%2C566%2C634%2C964%2C238%2C182%2C662%2C359%2C960%2C453%2C423%2C968%2C935%2C922%2C128%2C714%2C611%2C862%2C321%2C135%2C243%2C716%2C248%2C456%2C469%2C722%2C253%2C942%2C642%2C718%2C643%2C724%2C939%2C576%2C644%2C936%2C819%2C961%2C172%2C813%2C132%2C726%2C646%2C199%2C648%2C733%2C915%2C184%2C134%2C524%2C652%2C361%2C174%2C362%2C328%2C364%2C258%2C732%2C656%2C366%2C654%2C734%2C336%2C144%2C263%2C146%2C268%2C463%2C532%2C528%2C944%2C923%2C176%2C738%2C534%2C578%2C536%2C537%2C429%2C742%2C433%2C866%2C178%2C369%2C436%2C744%2C136%2C186%2C343%2C925%2C158%2C869%2C439%2C746%2C916%2C926%2C664%2C466%2C826%2C112%2C542%2C111%2C967%2C298%2C443%2C927%2C917%2C846%2C544%2C299%2C941%2C582%2C446%2C474%2C666%2C754%2C668%2C698%2C672&amp;s=NGDPDPC&amp;grp=0&amp;a=#cs61" TargetMode="External"/><Relationship Id="rId83" Type="http://schemas.openxmlformats.org/officeDocument/2006/relationships/hyperlink" Target="http://www.imf.org/external/pubs/ft/weo/2017/02/weodata/weorept.aspx?sy=2005&amp;ey=2022&amp;scsm=1&amp;ssd=1&amp;sort=country&amp;ds=.&amp;br=1&amp;pr1.x=46&amp;pr1.y=6&amp;c=512%2C946%2C914%2C137%2C612%2C546%2C614%2C962%2C311%2C674%2C213%2C676%2C911%2C548%2C193%2C556%2C122%2C678%2C912%2C181%2C313%2C867%2C419%2C682%2C513%2C684%2C316%2C273%2C913%2C868%2C124%2C921%2C339%2C948%2C638%2C943%2C514%2C686%2C218%2C688%2C963%2C518%2C616%2C728%2C223%2C836%2C516%2C558%2C918%2C138%2C748%2C196%2C618%2C278%2C624%2C692%2C522%2C694%2C622%2C142%2C156%2C449%2C626%2C564%2C628%2C565%2C228%2C283%2C924%2C853%2C233%2C288%2C632%2C293%2C636%2C566%2C634%2C964%2C238%2C182%2C662%2C359%2C960%2C453%2C423%2C968%2C935%2C922%2C128%2C714%2C611%2C862%2C321%2C135%2C243%2C716%2C248%2C456%2C469%2C722%2C253%2C942%2C642%2C718%2C643%2C724%2C939%2C576%2C644%2C936%2C819%2C961%2C172%2C813%2C132%2C726%2C646%2C199%2C648%2C733%2C915%2C184%2C134%2C524%2C652%2C361%2C174%2C362%2C328%2C364%2C258%2C732%2C656%2C366%2C654%2C734%2C336%2C144%2C263%2C146%2C268%2C463%2C532%2C528%2C944%2C923%2C176%2C738%2C534%2C578%2C536%2C537%2C429%2C742%2C433%2C866%2C178%2C369%2C436%2C744%2C136%2C186%2C343%2C925%2C158%2C869%2C439%2C746%2C916%2C926%2C664%2C466%2C826%2C112%2C542%2C111%2C967%2C298%2C443%2C927%2C917%2C846%2C544%2C299%2C941%2C582%2C446%2C474%2C666%2C754%2C668%2C698%2C672&amp;s=NGDPDPC&amp;grp=0&amp;a=#cs82" TargetMode="External"/><Relationship Id="rId88" Type="http://schemas.openxmlformats.org/officeDocument/2006/relationships/hyperlink" Target="http://www.imf.org/external/pubs/ft/weo/2017/02/weodata/weorept.aspx?sy=2005&amp;ey=2022&amp;scsm=1&amp;ssd=1&amp;sort=country&amp;ds=.&amp;br=1&amp;pr1.x=46&amp;pr1.y=6&amp;c=512%2C946%2C914%2C137%2C612%2C546%2C614%2C962%2C311%2C674%2C213%2C676%2C911%2C548%2C193%2C556%2C122%2C678%2C912%2C181%2C313%2C867%2C419%2C682%2C513%2C684%2C316%2C273%2C913%2C868%2C124%2C921%2C339%2C948%2C638%2C943%2C514%2C686%2C218%2C688%2C963%2C518%2C616%2C728%2C223%2C836%2C516%2C558%2C918%2C138%2C748%2C196%2C618%2C278%2C624%2C692%2C522%2C694%2C622%2C142%2C156%2C449%2C626%2C564%2C628%2C565%2C228%2C283%2C924%2C853%2C233%2C288%2C632%2C293%2C636%2C566%2C634%2C964%2C238%2C182%2C662%2C359%2C960%2C453%2C423%2C968%2C935%2C922%2C128%2C714%2C611%2C862%2C321%2C135%2C243%2C716%2C248%2C456%2C469%2C722%2C253%2C942%2C642%2C718%2C643%2C724%2C939%2C576%2C644%2C936%2C819%2C961%2C172%2C813%2C132%2C726%2C646%2C199%2C648%2C733%2C915%2C184%2C134%2C524%2C652%2C361%2C174%2C362%2C328%2C364%2C258%2C732%2C656%2C366%2C654%2C734%2C336%2C144%2C263%2C146%2C268%2C463%2C532%2C528%2C944%2C923%2C176%2C738%2C534%2C578%2C536%2C537%2C429%2C742%2C433%2C866%2C178%2C369%2C436%2C744%2C136%2C186%2C343%2C925%2C158%2C869%2C439%2C746%2C916%2C926%2C664%2C466%2C826%2C112%2C542%2C111%2C967%2C298%2C443%2C927%2C917%2C846%2C544%2C299%2C941%2C582%2C446%2C474%2C666%2C754%2C668%2C698%2C672&amp;s=NGDPDPC&amp;grp=0&amp;a=#cs87" TargetMode="External"/><Relationship Id="rId111" Type="http://schemas.openxmlformats.org/officeDocument/2006/relationships/hyperlink" Target="http://www.imf.org/external/pubs/ft/weo/2017/02/weodata/weorept.aspx?sy=2005&amp;ey=2022&amp;scsm=1&amp;ssd=1&amp;sort=country&amp;ds=.&amp;br=1&amp;pr1.x=46&amp;pr1.y=6&amp;c=512%2C946%2C914%2C137%2C612%2C546%2C614%2C962%2C311%2C674%2C213%2C676%2C911%2C548%2C193%2C556%2C122%2C678%2C912%2C181%2C313%2C867%2C419%2C682%2C513%2C684%2C316%2C273%2C913%2C868%2C124%2C921%2C339%2C948%2C638%2C943%2C514%2C686%2C218%2C688%2C963%2C518%2C616%2C728%2C223%2C836%2C516%2C558%2C918%2C138%2C748%2C196%2C618%2C278%2C624%2C692%2C522%2C694%2C622%2C142%2C156%2C449%2C626%2C564%2C628%2C565%2C228%2C283%2C924%2C853%2C233%2C288%2C632%2C293%2C636%2C566%2C634%2C964%2C238%2C182%2C662%2C359%2C960%2C453%2C423%2C968%2C935%2C922%2C128%2C714%2C611%2C862%2C321%2C135%2C243%2C716%2C248%2C456%2C469%2C722%2C253%2C942%2C642%2C718%2C643%2C724%2C939%2C576%2C644%2C936%2C819%2C961%2C172%2C813%2C132%2C726%2C646%2C199%2C648%2C733%2C915%2C184%2C134%2C524%2C652%2C361%2C174%2C362%2C328%2C364%2C258%2C732%2C656%2C366%2C654%2C734%2C336%2C144%2C263%2C146%2C268%2C463%2C532%2C528%2C944%2C923%2C176%2C738%2C534%2C578%2C536%2C537%2C429%2C742%2C433%2C866%2C178%2C369%2C436%2C744%2C136%2C186%2C343%2C925%2C158%2C869%2C439%2C746%2C916%2C926%2C664%2C466%2C826%2C112%2C542%2C111%2C967%2C298%2C443%2C927%2C917%2C846%2C544%2C299%2C941%2C582%2C446%2C474%2C666%2C754%2C668%2C698%2C672&amp;s=NGDPDPC&amp;grp=0&amp;a=#cs110" TargetMode="External"/><Relationship Id="rId132" Type="http://schemas.openxmlformats.org/officeDocument/2006/relationships/hyperlink" Target="http://www.imf.org/external/pubs/ft/weo/2017/02/weodata/weorept.aspx?sy=2005&amp;ey=2022&amp;scsm=1&amp;ssd=1&amp;sort=country&amp;ds=.&amp;br=1&amp;pr1.x=46&amp;pr1.y=6&amp;c=512%2C946%2C914%2C137%2C612%2C546%2C614%2C962%2C311%2C674%2C213%2C676%2C911%2C548%2C193%2C556%2C122%2C678%2C912%2C181%2C313%2C867%2C419%2C682%2C513%2C684%2C316%2C273%2C913%2C868%2C124%2C921%2C339%2C948%2C638%2C943%2C514%2C686%2C218%2C688%2C963%2C518%2C616%2C728%2C223%2C836%2C516%2C558%2C918%2C138%2C748%2C196%2C618%2C278%2C624%2C692%2C522%2C694%2C622%2C142%2C156%2C449%2C626%2C564%2C628%2C565%2C228%2C283%2C924%2C853%2C233%2C288%2C632%2C293%2C636%2C566%2C634%2C964%2C238%2C182%2C662%2C359%2C960%2C453%2C423%2C968%2C935%2C922%2C128%2C714%2C611%2C862%2C321%2C135%2C243%2C716%2C248%2C456%2C469%2C722%2C253%2C942%2C642%2C718%2C643%2C724%2C939%2C576%2C644%2C936%2C819%2C961%2C172%2C813%2C132%2C726%2C646%2C199%2C648%2C733%2C915%2C184%2C134%2C524%2C652%2C361%2C174%2C362%2C328%2C364%2C258%2C732%2C656%2C366%2C654%2C734%2C336%2C144%2C263%2C146%2C268%2C463%2C532%2C528%2C944%2C923%2C176%2C738%2C534%2C578%2C536%2C537%2C429%2C742%2C433%2C866%2C178%2C369%2C436%2C744%2C136%2C186%2C343%2C925%2C158%2C869%2C439%2C746%2C916%2C926%2C664%2C466%2C826%2C112%2C542%2C111%2C967%2C298%2C443%2C927%2C917%2C846%2C544%2C299%2C941%2C582%2C446%2C474%2C666%2C754%2C668%2C698%2C672&amp;s=NGDPDPC&amp;grp=0&amp;a=#cs131" TargetMode="External"/><Relationship Id="rId153" Type="http://schemas.openxmlformats.org/officeDocument/2006/relationships/hyperlink" Target="http://www.imf.org/external/pubs/ft/weo/2017/02/weodata/weorept.aspx?sy=2005&amp;ey=2022&amp;scsm=1&amp;ssd=1&amp;sort=country&amp;ds=.&amp;br=1&amp;pr1.x=46&amp;pr1.y=6&amp;c=512%2C946%2C914%2C137%2C612%2C546%2C614%2C962%2C311%2C674%2C213%2C676%2C911%2C548%2C193%2C556%2C122%2C678%2C912%2C181%2C313%2C867%2C419%2C682%2C513%2C684%2C316%2C273%2C913%2C868%2C124%2C921%2C339%2C948%2C638%2C943%2C514%2C686%2C218%2C688%2C963%2C518%2C616%2C728%2C223%2C836%2C516%2C558%2C918%2C138%2C748%2C196%2C618%2C278%2C624%2C692%2C522%2C694%2C622%2C142%2C156%2C449%2C626%2C564%2C628%2C565%2C228%2C283%2C924%2C853%2C233%2C288%2C632%2C293%2C636%2C566%2C634%2C964%2C238%2C182%2C662%2C359%2C960%2C453%2C423%2C968%2C935%2C922%2C128%2C714%2C611%2C862%2C321%2C135%2C243%2C716%2C248%2C456%2C469%2C722%2C253%2C942%2C642%2C718%2C643%2C724%2C939%2C576%2C644%2C936%2C819%2C961%2C172%2C813%2C132%2C726%2C646%2C199%2C648%2C733%2C915%2C184%2C134%2C524%2C652%2C361%2C174%2C362%2C328%2C364%2C258%2C732%2C656%2C366%2C654%2C734%2C336%2C144%2C263%2C146%2C268%2C463%2C532%2C528%2C944%2C923%2C176%2C738%2C534%2C578%2C536%2C537%2C429%2C742%2C433%2C866%2C178%2C369%2C436%2C744%2C136%2C186%2C343%2C925%2C158%2C869%2C439%2C746%2C916%2C926%2C664%2C466%2C826%2C112%2C542%2C111%2C967%2C298%2C443%2C927%2C917%2C846%2C544%2C299%2C941%2C582%2C446%2C474%2C666%2C754%2C668%2C698%2C672&amp;s=NGDPDPC&amp;grp=0&amp;a=#cs152" TargetMode="External"/><Relationship Id="rId174" Type="http://schemas.openxmlformats.org/officeDocument/2006/relationships/hyperlink" Target="http://www.imf.org/external/pubs/ft/weo/2017/02/weodata/weorept.aspx?sy=2005&amp;ey=2022&amp;scsm=1&amp;ssd=1&amp;sort=country&amp;ds=.&amp;br=1&amp;pr1.x=46&amp;pr1.y=6&amp;c=512%2C946%2C914%2C137%2C612%2C546%2C614%2C962%2C311%2C674%2C213%2C676%2C911%2C548%2C193%2C556%2C122%2C678%2C912%2C181%2C313%2C867%2C419%2C682%2C513%2C684%2C316%2C273%2C913%2C868%2C124%2C921%2C339%2C948%2C638%2C943%2C514%2C686%2C218%2C688%2C963%2C518%2C616%2C728%2C223%2C836%2C516%2C558%2C918%2C138%2C748%2C196%2C618%2C278%2C624%2C692%2C522%2C694%2C622%2C142%2C156%2C449%2C626%2C564%2C628%2C565%2C228%2C283%2C924%2C853%2C233%2C288%2C632%2C293%2C636%2C566%2C634%2C964%2C238%2C182%2C662%2C359%2C960%2C453%2C423%2C968%2C935%2C922%2C128%2C714%2C611%2C862%2C321%2C135%2C243%2C716%2C248%2C456%2C469%2C722%2C253%2C942%2C642%2C718%2C643%2C724%2C939%2C576%2C644%2C936%2C819%2C961%2C172%2C813%2C132%2C726%2C646%2C199%2C648%2C733%2C915%2C184%2C134%2C524%2C652%2C361%2C174%2C362%2C328%2C364%2C258%2C732%2C656%2C366%2C654%2C734%2C336%2C144%2C263%2C146%2C268%2C463%2C532%2C528%2C944%2C923%2C176%2C738%2C534%2C578%2C536%2C537%2C429%2C742%2C433%2C866%2C178%2C369%2C436%2C744%2C136%2C186%2C343%2C925%2C158%2C869%2C439%2C746%2C916%2C926%2C664%2C466%2C826%2C112%2C542%2C111%2C967%2C298%2C443%2C927%2C917%2C846%2C544%2C299%2C941%2C582%2C446%2C474%2C666%2C754%2C668%2C698%2C672&amp;s=NGDPDPC&amp;grp=0&amp;a=#cs174" TargetMode="External"/><Relationship Id="rId179" Type="http://schemas.openxmlformats.org/officeDocument/2006/relationships/hyperlink" Target="http://www.imf.org/external/pubs/ft/weo/2017/02/weodata/weorept.aspx?sy=2005&amp;ey=2022&amp;scsm=1&amp;ssd=1&amp;sort=country&amp;ds=.&amp;br=1&amp;pr1.x=46&amp;pr1.y=6&amp;c=512%2C946%2C914%2C137%2C612%2C546%2C614%2C962%2C311%2C674%2C213%2C676%2C911%2C548%2C193%2C556%2C122%2C678%2C912%2C181%2C313%2C867%2C419%2C682%2C513%2C684%2C316%2C273%2C913%2C868%2C124%2C921%2C339%2C948%2C638%2C943%2C514%2C686%2C218%2C688%2C963%2C518%2C616%2C728%2C223%2C836%2C516%2C558%2C918%2C138%2C748%2C196%2C618%2C278%2C624%2C692%2C522%2C694%2C622%2C142%2C156%2C449%2C626%2C564%2C628%2C565%2C228%2C283%2C924%2C853%2C233%2C288%2C632%2C293%2C636%2C566%2C634%2C964%2C238%2C182%2C662%2C359%2C960%2C453%2C423%2C968%2C935%2C922%2C128%2C714%2C611%2C862%2C321%2C135%2C243%2C716%2C248%2C456%2C469%2C722%2C253%2C942%2C642%2C718%2C643%2C724%2C939%2C576%2C644%2C936%2C819%2C961%2C172%2C813%2C132%2C726%2C646%2C199%2C648%2C733%2C915%2C184%2C134%2C524%2C652%2C361%2C174%2C362%2C328%2C364%2C258%2C732%2C656%2C366%2C654%2C734%2C336%2C144%2C263%2C146%2C268%2C463%2C532%2C528%2C944%2C923%2C176%2C738%2C534%2C578%2C536%2C537%2C429%2C742%2C433%2C866%2C178%2C369%2C436%2C744%2C136%2C186%2C343%2C925%2C158%2C869%2C439%2C746%2C916%2C926%2C664%2C466%2C826%2C112%2C542%2C111%2C967%2C298%2C443%2C927%2C917%2C846%2C544%2C299%2C941%2C582%2C446%2C474%2C666%2C754%2C668%2C698%2C672&amp;s=NGDPDPC&amp;grp=0&amp;a=#cs179" TargetMode="External"/><Relationship Id="rId190" Type="http://schemas.openxmlformats.org/officeDocument/2006/relationships/hyperlink" Target="http://www.imf.org/external/pubs/ft/weo/2017/02/weodata/weorept.aspx?sy=2005&amp;ey=2022&amp;scsm=1&amp;ssd=1&amp;sort=country&amp;ds=.&amp;br=1&amp;pr1.x=46&amp;pr1.y=6&amp;c=512%2C946%2C914%2C137%2C612%2C546%2C614%2C962%2C311%2C674%2C213%2C676%2C911%2C548%2C193%2C556%2C122%2C678%2C912%2C181%2C313%2C867%2C419%2C682%2C513%2C684%2C316%2C273%2C913%2C868%2C124%2C921%2C339%2C948%2C638%2C943%2C514%2C686%2C218%2C688%2C963%2C518%2C616%2C728%2C223%2C836%2C516%2C558%2C918%2C138%2C748%2C196%2C618%2C278%2C624%2C692%2C522%2C694%2C622%2C142%2C156%2C449%2C626%2C564%2C628%2C565%2C228%2C283%2C924%2C853%2C233%2C288%2C632%2C293%2C636%2C566%2C634%2C964%2C238%2C182%2C662%2C359%2C960%2C453%2C423%2C968%2C935%2C922%2C128%2C714%2C611%2C862%2C321%2C135%2C243%2C716%2C248%2C456%2C469%2C722%2C253%2C942%2C642%2C718%2C643%2C724%2C939%2C576%2C644%2C936%2C819%2C961%2C172%2C813%2C132%2C726%2C646%2C199%2C648%2C733%2C915%2C184%2C134%2C524%2C652%2C361%2C174%2C362%2C328%2C364%2C258%2C732%2C656%2C366%2C654%2C734%2C336%2C144%2C263%2C146%2C268%2C463%2C532%2C528%2C944%2C923%2C176%2C738%2C534%2C578%2C536%2C537%2C429%2C742%2C433%2C866%2C178%2C369%2C436%2C744%2C136%2C186%2C343%2C925%2C158%2C869%2C439%2C746%2C916%2C926%2C664%2C466%2C826%2C112%2C542%2C111%2C967%2C298%2C443%2C927%2C917%2C846%2C544%2C299%2C941%2C582%2C446%2C474%2C666%2C754%2C668%2C698%2C672&amp;s=NGDPDPC&amp;grp=0&amp;a=#cs190" TargetMode="External"/><Relationship Id="rId15" Type="http://schemas.openxmlformats.org/officeDocument/2006/relationships/hyperlink" Target="http://www.imf.org/external/pubs/ft/weo/2017/02/weodata/weorept.aspx?sy=2005&amp;ey=2022&amp;scsm=1&amp;ssd=1&amp;sort=country&amp;ds=.&amp;br=1&amp;pr1.x=46&amp;pr1.y=6&amp;c=512%2C946%2C914%2C137%2C612%2C546%2C614%2C962%2C311%2C674%2C213%2C676%2C911%2C548%2C193%2C556%2C122%2C678%2C912%2C181%2C313%2C867%2C419%2C682%2C513%2C684%2C316%2C273%2C913%2C868%2C124%2C921%2C339%2C948%2C638%2C943%2C514%2C686%2C218%2C688%2C963%2C518%2C616%2C728%2C223%2C836%2C516%2C558%2C918%2C138%2C748%2C196%2C618%2C278%2C624%2C692%2C522%2C694%2C622%2C142%2C156%2C449%2C626%2C564%2C628%2C565%2C228%2C283%2C924%2C853%2C233%2C288%2C632%2C293%2C636%2C566%2C634%2C964%2C238%2C182%2C662%2C359%2C960%2C453%2C423%2C968%2C935%2C922%2C128%2C714%2C611%2C862%2C321%2C135%2C243%2C716%2C248%2C456%2C469%2C722%2C253%2C942%2C642%2C718%2C643%2C724%2C939%2C576%2C644%2C936%2C819%2C961%2C172%2C813%2C132%2C726%2C646%2C199%2C648%2C733%2C915%2C184%2C134%2C524%2C652%2C361%2C174%2C362%2C328%2C364%2C258%2C732%2C656%2C366%2C654%2C734%2C336%2C144%2C263%2C146%2C268%2C463%2C532%2C528%2C944%2C923%2C176%2C738%2C534%2C578%2C536%2C537%2C429%2C742%2C433%2C866%2C178%2C369%2C436%2C744%2C136%2C186%2C343%2C925%2C158%2C869%2C439%2C746%2C916%2C926%2C664%2C466%2C826%2C112%2C542%2C111%2C967%2C298%2C443%2C927%2C917%2C846%2C544%2C299%2C941%2C582%2C446%2C474%2C666%2C754%2C668%2C698%2C672&amp;s=NGDPDPC&amp;grp=0&amp;a=#cs14" TargetMode="External"/><Relationship Id="rId36" Type="http://schemas.openxmlformats.org/officeDocument/2006/relationships/hyperlink" Target="http://www.imf.org/external/pubs/ft/weo/2017/02/weodata/weorept.aspx?sy=2005&amp;ey=2022&amp;scsm=1&amp;ssd=1&amp;sort=country&amp;ds=.&amp;br=1&amp;pr1.x=46&amp;pr1.y=6&amp;c=512%2C946%2C914%2C137%2C612%2C546%2C614%2C962%2C311%2C674%2C213%2C676%2C911%2C548%2C193%2C556%2C122%2C678%2C912%2C181%2C313%2C867%2C419%2C682%2C513%2C684%2C316%2C273%2C913%2C868%2C124%2C921%2C339%2C948%2C638%2C943%2C514%2C686%2C218%2C688%2C963%2C518%2C616%2C728%2C223%2C836%2C516%2C558%2C918%2C138%2C748%2C196%2C618%2C278%2C624%2C692%2C522%2C694%2C622%2C142%2C156%2C449%2C626%2C564%2C628%2C565%2C228%2C283%2C924%2C853%2C233%2C288%2C632%2C293%2C636%2C566%2C634%2C964%2C238%2C182%2C662%2C359%2C960%2C453%2C423%2C968%2C935%2C922%2C128%2C714%2C611%2C862%2C321%2C135%2C243%2C716%2C248%2C456%2C469%2C722%2C253%2C942%2C642%2C718%2C643%2C724%2C939%2C576%2C644%2C936%2C819%2C961%2C172%2C813%2C132%2C726%2C646%2C199%2C648%2C733%2C915%2C184%2C134%2C524%2C652%2C361%2C174%2C362%2C328%2C364%2C258%2C732%2C656%2C366%2C654%2C734%2C336%2C144%2C263%2C146%2C268%2C463%2C532%2C528%2C944%2C923%2C176%2C738%2C534%2C578%2C536%2C537%2C429%2C742%2C433%2C866%2C178%2C369%2C436%2C744%2C136%2C186%2C343%2C925%2C158%2C869%2C439%2C746%2C916%2C926%2C664%2C466%2C826%2C112%2C542%2C111%2C967%2C298%2C443%2C927%2C917%2C846%2C544%2C299%2C941%2C582%2C446%2C474%2C666%2C754%2C668%2C698%2C672&amp;s=NGDPDPC&amp;grp=0&amp;a=#cs35" TargetMode="External"/><Relationship Id="rId57" Type="http://schemas.openxmlformats.org/officeDocument/2006/relationships/hyperlink" Target="http://www.imf.org/external/pubs/ft/weo/2017/02/weodata/weorept.aspx?sy=2005&amp;ey=2022&amp;scsm=1&amp;ssd=1&amp;sort=country&amp;ds=.&amp;br=1&amp;pr1.x=46&amp;pr1.y=6&amp;c=512%2C946%2C914%2C137%2C612%2C546%2C614%2C962%2C311%2C674%2C213%2C676%2C911%2C548%2C193%2C556%2C122%2C678%2C912%2C181%2C313%2C867%2C419%2C682%2C513%2C684%2C316%2C273%2C913%2C868%2C124%2C921%2C339%2C948%2C638%2C943%2C514%2C686%2C218%2C688%2C963%2C518%2C616%2C728%2C223%2C836%2C516%2C558%2C918%2C138%2C748%2C196%2C618%2C278%2C624%2C692%2C522%2C694%2C622%2C142%2C156%2C449%2C626%2C564%2C628%2C565%2C228%2C283%2C924%2C853%2C233%2C288%2C632%2C293%2C636%2C566%2C634%2C964%2C238%2C182%2C662%2C359%2C960%2C453%2C423%2C968%2C935%2C922%2C128%2C714%2C611%2C862%2C321%2C135%2C243%2C716%2C248%2C456%2C469%2C722%2C253%2C942%2C642%2C718%2C643%2C724%2C939%2C576%2C644%2C936%2C819%2C961%2C172%2C813%2C132%2C726%2C646%2C199%2C648%2C733%2C915%2C184%2C134%2C524%2C652%2C361%2C174%2C362%2C328%2C364%2C258%2C732%2C656%2C366%2C654%2C734%2C336%2C144%2C263%2C146%2C268%2C463%2C532%2C528%2C944%2C923%2C176%2C738%2C534%2C578%2C536%2C537%2C429%2C742%2C433%2C866%2C178%2C369%2C436%2C744%2C136%2C186%2C343%2C925%2C158%2C869%2C439%2C746%2C916%2C926%2C664%2C466%2C826%2C112%2C542%2C111%2C967%2C298%2C443%2C927%2C917%2C846%2C544%2C299%2C941%2C582%2C446%2C474%2C666%2C754%2C668%2C698%2C672&amp;s=NGDPDPC&amp;grp=0&amp;a=#cs56" TargetMode="External"/><Relationship Id="rId106" Type="http://schemas.openxmlformats.org/officeDocument/2006/relationships/hyperlink" Target="http://www.imf.org/external/pubs/ft/weo/2017/02/weodata/weorept.aspx?sy=2005&amp;ey=2022&amp;scsm=1&amp;ssd=1&amp;sort=country&amp;ds=.&amp;br=1&amp;pr1.x=46&amp;pr1.y=6&amp;c=512%2C946%2C914%2C137%2C612%2C546%2C614%2C962%2C311%2C674%2C213%2C676%2C911%2C548%2C193%2C556%2C122%2C678%2C912%2C181%2C313%2C867%2C419%2C682%2C513%2C684%2C316%2C273%2C913%2C868%2C124%2C921%2C339%2C948%2C638%2C943%2C514%2C686%2C218%2C688%2C963%2C518%2C616%2C728%2C223%2C836%2C516%2C558%2C918%2C138%2C748%2C196%2C618%2C278%2C624%2C692%2C522%2C694%2C622%2C142%2C156%2C449%2C626%2C564%2C628%2C565%2C228%2C283%2C924%2C853%2C233%2C288%2C632%2C293%2C636%2C566%2C634%2C964%2C238%2C182%2C662%2C359%2C960%2C453%2C423%2C968%2C935%2C922%2C128%2C714%2C611%2C862%2C321%2C135%2C243%2C716%2C248%2C456%2C469%2C722%2C253%2C942%2C642%2C718%2C643%2C724%2C939%2C576%2C644%2C936%2C819%2C961%2C172%2C813%2C132%2C726%2C646%2C199%2C648%2C733%2C915%2C184%2C134%2C524%2C652%2C361%2C174%2C362%2C328%2C364%2C258%2C732%2C656%2C366%2C654%2C734%2C336%2C144%2C263%2C146%2C268%2C463%2C532%2C528%2C944%2C923%2C176%2C738%2C534%2C578%2C536%2C537%2C429%2C742%2C433%2C866%2C178%2C369%2C436%2C744%2C136%2C186%2C343%2C925%2C158%2C869%2C439%2C746%2C916%2C926%2C664%2C466%2C826%2C112%2C542%2C111%2C967%2C298%2C443%2C927%2C917%2C846%2C544%2C299%2C941%2C582%2C446%2C474%2C666%2C754%2C668%2C698%2C672&amp;s=NGDPDPC&amp;grp=0&amp;a=#cs105" TargetMode="External"/><Relationship Id="rId127" Type="http://schemas.openxmlformats.org/officeDocument/2006/relationships/hyperlink" Target="http://www.imf.org/external/pubs/ft/weo/2017/02/weodata/weorept.aspx?sy=2005&amp;ey=2022&amp;scsm=1&amp;ssd=1&amp;sort=country&amp;ds=.&amp;br=1&amp;pr1.x=46&amp;pr1.y=6&amp;c=512%2C946%2C914%2C137%2C612%2C546%2C614%2C962%2C311%2C674%2C213%2C676%2C911%2C548%2C193%2C556%2C122%2C678%2C912%2C181%2C313%2C867%2C419%2C682%2C513%2C684%2C316%2C273%2C913%2C868%2C124%2C921%2C339%2C948%2C638%2C943%2C514%2C686%2C218%2C688%2C963%2C518%2C616%2C728%2C223%2C836%2C516%2C558%2C918%2C138%2C748%2C196%2C618%2C278%2C624%2C692%2C522%2C694%2C622%2C142%2C156%2C449%2C626%2C564%2C628%2C565%2C228%2C283%2C924%2C853%2C233%2C288%2C632%2C293%2C636%2C566%2C634%2C964%2C238%2C182%2C662%2C359%2C960%2C453%2C423%2C968%2C935%2C922%2C128%2C714%2C611%2C862%2C321%2C135%2C243%2C716%2C248%2C456%2C469%2C722%2C253%2C942%2C642%2C718%2C643%2C724%2C939%2C576%2C644%2C936%2C819%2C961%2C172%2C813%2C132%2C726%2C646%2C199%2C648%2C733%2C915%2C184%2C134%2C524%2C652%2C361%2C174%2C362%2C328%2C364%2C258%2C732%2C656%2C366%2C654%2C734%2C336%2C144%2C263%2C146%2C268%2C463%2C532%2C528%2C944%2C923%2C176%2C738%2C534%2C578%2C536%2C537%2C429%2C742%2C433%2C866%2C178%2C369%2C436%2C744%2C136%2C186%2C343%2C925%2C158%2C869%2C439%2C746%2C916%2C926%2C664%2C466%2C826%2C112%2C542%2C111%2C967%2C298%2C443%2C927%2C917%2C846%2C544%2C299%2C941%2C582%2C446%2C474%2C666%2C754%2C668%2C698%2C672&amp;s=NGDPDPC&amp;grp=0&amp;a=#cs126" TargetMode="External"/><Relationship Id="rId10" Type="http://schemas.openxmlformats.org/officeDocument/2006/relationships/hyperlink" Target="http://www.imf.org/external/pubs/ft/weo/2017/02/weodata/weorept.aspx?sy=2005&amp;ey=2022&amp;scsm=1&amp;ssd=1&amp;sort=country&amp;ds=.&amp;br=1&amp;pr1.x=46&amp;pr1.y=6&amp;c=512%2C946%2C914%2C137%2C612%2C546%2C614%2C962%2C311%2C674%2C213%2C676%2C911%2C548%2C193%2C556%2C122%2C678%2C912%2C181%2C313%2C867%2C419%2C682%2C513%2C684%2C316%2C273%2C913%2C868%2C124%2C921%2C339%2C948%2C638%2C943%2C514%2C686%2C218%2C688%2C963%2C518%2C616%2C728%2C223%2C836%2C516%2C558%2C918%2C138%2C748%2C196%2C618%2C278%2C624%2C692%2C522%2C694%2C622%2C142%2C156%2C449%2C626%2C564%2C628%2C565%2C228%2C283%2C924%2C853%2C233%2C288%2C632%2C293%2C636%2C566%2C634%2C964%2C238%2C182%2C662%2C359%2C960%2C453%2C423%2C968%2C935%2C922%2C128%2C714%2C611%2C862%2C321%2C135%2C243%2C716%2C248%2C456%2C469%2C722%2C253%2C942%2C642%2C718%2C643%2C724%2C939%2C576%2C644%2C936%2C819%2C961%2C172%2C813%2C132%2C726%2C646%2C199%2C648%2C733%2C915%2C184%2C134%2C524%2C652%2C361%2C174%2C362%2C328%2C364%2C258%2C732%2C656%2C366%2C654%2C734%2C336%2C144%2C263%2C146%2C268%2C463%2C532%2C528%2C944%2C923%2C176%2C738%2C534%2C578%2C536%2C537%2C429%2C742%2C433%2C866%2C178%2C369%2C436%2C744%2C136%2C186%2C343%2C925%2C158%2C869%2C439%2C746%2C916%2C926%2C664%2C466%2C826%2C112%2C542%2C111%2C967%2C298%2C443%2C927%2C917%2C846%2C544%2C299%2C941%2C582%2C446%2C474%2C666%2C754%2C668%2C698%2C672&amp;s=NGDPDPC&amp;grp=0&amp;a=#cs9" TargetMode="External"/><Relationship Id="rId31" Type="http://schemas.openxmlformats.org/officeDocument/2006/relationships/hyperlink" Target="http://www.imf.org/external/pubs/ft/weo/2017/02/weodata/weorept.aspx?sy=2005&amp;ey=2022&amp;scsm=1&amp;ssd=1&amp;sort=country&amp;ds=.&amp;br=1&amp;pr1.x=46&amp;pr1.y=6&amp;c=512%2C946%2C914%2C137%2C612%2C546%2C614%2C962%2C311%2C674%2C213%2C676%2C911%2C548%2C193%2C556%2C122%2C678%2C912%2C181%2C313%2C867%2C419%2C682%2C513%2C684%2C316%2C273%2C913%2C868%2C124%2C921%2C339%2C948%2C638%2C943%2C514%2C686%2C218%2C688%2C963%2C518%2C616%2C728%2C223%2C836%2C516%2C558%2C918%2C138%2C748%2C196%2C618%2C278%2C624%2C692%2C522%2C694%2C622%2C142%2C156%2C449%2C626%2C564%2C628%2C565%2C228%2C283%2C924%2C853%2C233%2C288%2C632%2C293%2C636%2C566%2C634%2C964%2C238%2C182%2C662%2C359%2C960%2C453%2C423%2C968%2C935%2C922%2C128%2C714%2C611%2C862%2C321%2C135%2C243%2C716%2C248%2C456%2C469%2C722%2C253%2C942%2C642%2C718%2C643%2C724%2C939%2C576%2C644%2C936%2C819%2C961%2C172%2C813%2C132%2C726%2C646%2C199%2C648%2C733%2C915%2C184%2C134%2C524%2C652%2C361%2C174%2C362%2C328%2C364%2C258%2C732%2C656%2C366%2C654%2C734%2C336%2C144%2C263%2C146%2C268%2C463%2C532%2C528%2C944%2C923%2C176%2C738%2C534%2C578%2C536%2C537%2C429%2C742%2C433%2C866%2C178%2C369%2C436%2C744%2C136%2C186%2C343%2C925%2C158%2C869%2C439%2C746%2C916%2C926%2C664%2C466%2C826%2C112%2C542%2C111%2C967%2C298%2C443%2C927%2C917%2C846%2C544%2C299%2C941%2C582%2C446%2C474%2C666%2C754%2C668%2C698%2C672&amp;s=NGDPDPC&amp;grp=0&amp;a=#cs30" TargetMode="External"/><Relationship Id="rId52" Type="http://schemas.openxmlformats.org/officeDocument/2006/relationships/hyperlink" Target="http://www.imf.org/external/pubs/ft/weo/2017/02/weodata/weorept.aspx?sy=2005&amp;ey=2022&amp;scsm=1&amp;ssd=1&amp;sort=country&amp;ds=.&amp;br=1&amp;pr1.x=46&amp;pr1.y=6&amp;c=512%2C946%2C914%2C137%2C612%2C546%2C614%2C962%2C311%2C674%2C213%2C676%2C911%2C548%2C193%2C556%2C122%2C678%2C912%2C181%2C313%2C867%2C419%2C682%2C513%2C684%2C316%2C273%2C913%2C868%2C124%2C921%2C339%2C948%2C638%2C943%2C514%2C686%2C218%2C688%2C963%2C518%2C616%2C728%2C223%2C836%2C516%2C558%2C918%2C138%2C748%2C196%2C618%2C278%2C624%2C692%2C522%2C694%2C622%2C142%2C156%2C449%2C626%2C564%2C628%2C565%2C228%2C283%2C924%2C853%2C233%2C288%2C632%2C293%2C636%2C566%2C634%2C964%2C238%2C182%2C662%2C359%2C960%2C453%2C423%2C968%2C935%2C922%2C128%2C714%2C611%2C862%2C321%2C135%2C243%2C716%2C248%2C456%2C469%2C722%2C253%2C942%2C642%2C718%2C643%2C724%2C939%2C576%2C644%2C936%2C819%2C961%2C172%2C813%2C132%2C726%2C646%2C199%2C648%2C733%2C915%2C184%2C134%2C524%2C652%2C361%2C174%2C362%2C328%2C364%2C258%2C732%2C656%2C366%2C654%2C734%2C336%2C144%2C263%2C146%2C268%2C463%2C532%2C528%2C944%2C923%2C176%2C738%2C534%2C578%2C536%2C537%2C429%2C742%2C433%2C866%2C178%2C369%2C436%2C744%2C136%2C186%2C343%2C925%2C158%2C869%2C439%2C746%2C916%2C926%2C664%2C466%2C826%2C112%2C542%2C111%2C967%2C298%2C443%2C927%2C917%2C846%2C544%2C299%2C941%2C582%2C446%2C474%2C666%2C754%2C668%2C698%2C672&amp;s=NGDPDPC&amp;grp=0&amp;a=#cs51" TargetMode="External"/><Relationship Id="rId73" Type="http://schemas.openxmlformats.org/officeDocument/2006/relationships/hyperlink" Target="http://www.imf.org/external/pubs/ft/weo/2017/02/weodata/weorept.aspx?sy=2005&amp;ey=2022&amp;scsm=1&amp;ssd=1&amp;sort=country&amp;ds=.&amp;br=1&amp;pr1.x=46&amp;pr1.y=6&amp;c=512%2C946%2C914%2C137%2C612%2C546%2C614%2C962%2C311%2C674%2C213%2C676%2C911%2C548%2C193%2C556%2C122%2C678%2C912%2C181%2C313%2C867%2C419%2C682%2C513%2C684%2C316%2C273%2C913%2C868%2C124%2C921%2C339%2C948%2C638%2C943%2C514%2C686%2C218%2C688%2C963%2C518%2C616%2C728%2C223%2C836%2C516%2C558%2C918%2C138%2C748%2C196%2C618%2C278%2C624%2C692%2C522%2C694%2C622%2C142%2C156%2C449%2C626%2C564%2C628%2C565%2C228%2C283%2C924%2C853%2C233%2C288%2C632%2C293%2C636%2C566%2C634%2C964%2C238%2C182%2C662%2C359%2C960%2C453%2C423%2C968%2C935%2C922%2C128%2C714%2C611%2C862%2C321%2C135%2C243%2C716%2C248%2C456%2C469%2C722%2C253%2C942%2C642%2C718%2C643%2C724%2C939%2C576%2C644%2C936%2C819%2C961%2C172%2C813%2C132%2C726%2C646%2C199%2C648%2C733%2C915%2C184%2C134%2C524%2C652%2C361%2C174%2C362%2C328%2C364%2C258%2C732%2C656%2C366%2C654%2C734%2C336%2C144%2C263%2C146%2C268%2C463%2C532%2C528%2C944%2C923%2C176%2C738%2C534%2C578%2C536%2C537%2C429%2C742%2C433%2C866%2C178%2C369%2C436%2C744%2C136%2C186%2C343%2C925%2C158%2C869%2C439%2C746%2C916%2C926%2C664%2C466%2C826%2C112%2C542%2C111%2C967%2C298%2C443%2C927%2C917%2C846%2C544%2C299%2C941%2C582%2C446%2C474%2C666%2C754%2C668%2C698%2C672&amp;s=NGDPDPC&amp;grp=0&amp;a=#cs72" TargetMode="External"/><Relationship Id="rId78" Type="http://schemas.openxmlformats.org/officeDocument/2006/relationships/hyperlink" Target="http://www.imf.org/external/pubs/ft/weo/2017/02/weodata/weorept.aspx?sy=2005&amp;ey=2022&amp;scsm=1&amp;ssd=1&amp;sort=country&amp;ds=.&amp;br=1&amp;pr1.x=46&amp;pr1.y=6&amp;c=512%2C946%2C914%2C137%2C612%2C546%2C614%2C962%2C311%2C674%2C213%2C676%2C911%2C548%2C193%2C556%2C122%2C678%2C912%2C181%2C313%2C867%2C419%2C682%2C513%2C684%2C316%2C273%2C913%2C868%2C124%2C921%2C339%2C948%2C638%2C943%2C514%2C686%2C218%2C688%2C963%2C518%2C616%2C728%2C223%2C836%2C516%2C558%2C918%2C138%2C748%2C196%2C618%2C278%2C624%2C692%2C522%2C694%2C622%2C142%2C156%2C449%2C626%2C564%2C628%2C565%2C228%2C283%2C924%2C853%2C233%2C288%2C632%2C293%2C636%2C566%2C634%2C964%2C238%2C182%2C662%2C359%2C960%2C453%2C423%2C968%2C935%2C922%2C128%2C714%2C611%2C862%2C321%2C135%2C243%2C716%2C248%2C456%2C469%2C722%2C253%2C942%2C642%2C718%2C643%2C724%2C939%2C576%2C644%2C936%2C819%2C961%2C172%2C813%2C132%2C726%2C646%2C199%2C648%2C733%2C915%2C184%2C134%2C524%2C652%2C361%2C174%2C362%2C328%2C364%2C258%2C732%2C656%2C366%2C654%2C734%2C336%2C144%2C263%2C146%2C268%2C463%2C532%2C528%2C944%2C923%2C176%2C738%2C534%2C578%2C536%2C537%2C429%2C742%2C433%2C866%2C178%2C369%2C436%2C744%2C136%2C186%2C343%2C925%2C158%2C869%2C439%2C746%2C916%2C926%2C664%2C466%2C826%2C112%2C542%2C111%2C967%2C298%2C443%2C927%2C917%2C846%2C544%2C299%2C941%2C582%2C446%2C474%2C666%2C754%2C668%2C698%2C672&amp;s=NGDPDPC&amp;grp=0&amp;a=#cs77" TargetMode="External"/><Relationship Id="rId94" Type="http://schemas.openxmlformats.org/officeDocument/2006/relationships/hyperlink" Target="http://www.imf.org/external/pubs/ft/weo/2017/02/weodata/weorept.aspx?sy=2005&amp;ey=2022&amp;scsm=1&amp;ssd=1&amp;sort=country&amp;ds=.&amp;br=1&amp;pr1.x=46&amp;pr1.y=6&amp;c=512%2C946%2C914%2C137%2C612%2C546%2C614%2C962%2C311%2C674%2C213%2C676%2C911%2C548%2C193%2C556%2C122%2C678%2C912%2C181%2C313%2C867%2C419%2C682%2C513%2C684%2C316%2C273%2C913%2C868%2C124%2C921%2C339%2C948%2C638%2C943%2C514%2C686%2C218%2C688%2C963%2C518%2C616%2C728%2C223%2C836%2C516%2C558%2C918%2C138%2C748%2C196%2C618%2C278%2C624%2C692%2C522%2C694%2C622%2C142%2C156%2C449%2C626%2C564%2C628%2C565%2C228%2C283%2C924%2C853%2C233%2C288%2C632%2C293%2C636%2C566%2C634%2C964%2C238%2C182%2C662%2C359%2C960%2C453%2C423%2C968%2C935%2C922%2C128%2C714%2C611%2C862%2C321%2C135%2C243%2C716%2C248%2C456%2C469%2C722%2C253%2C942%2C642%2C718%2C643%2C724%2C939%2C576%2C644%2C936%2C819%2C961%2C172%2C813%2C132%2C726%2C646%2C199%2C648%2C733%2C915%2C184%2C134%2C524%2C652%2C361%2C174%2C362%2C328%2C364%2C258%2C732%2C656%2C366%2C654%2C734%2C336%2C144%2C263%2C146%2C268%2C463%2C532%2C528%2C944%2C923%2C176%2C738%2C534%2C578%2C536%2C537%2C429%2C742%2C433%2C866%2C178%2C369%2C436%2C744%2C136%2C186%2C343%2C925%2C158%2C869%2C439%2C746%2C916%2C926%2C664%2C466%2C826%2C112%2C542%2C111%2C967%2C298%2C443%2C927%2C917%2C846%2C544%2C299%2C941%2C582%2C446%2C474%2C666%2C754%2C668%2C698%2C672&amp;s=NGDPDPC&amp;grp=0&amp;a=#cs93" TargetMode="External"/><Relationship Id="rId99" Type="http://schemas.openxmlformats.org/officeDocument/2006/relationships/hyperlink" Target="http://www.imf.org/external/pubs/ft/weo/2017/02/weodata/weorept.aspx?sy=2005&amp;ey=2022&amp;scsm=1&amp;ssd=1&amp;sort=country&amp;ds=.&amp;br=1&amp;pr1.x=46&amp;pr1.y=6&amp;c=512%2C946%2C914%2C137%2C612%2C546%2C614%2C962%2C311%2C674%2C213%2C676%2C911%2C548%2C193%2C556%2C122%2C678%2C912%2C181%2C313%2C867%2C419%2C682%2C513%2C684%2C316%2C273%2C913%2C868%2C124%2C921%2C339%2C948%2C638%2C943%2C514%2C686%2C218%2C688%2C963%2C518%2C616%2C728%2C223%2C836%2C516%2C558%2C918%2C138%2C748%2C196%2C618%2C278%2C624%2C692%2C522%2C694%2C622%2C142%2C156%2C449%2C626%2C564%2C628%2C565%2C228%2C283%2C924%2C853%2C233%2C288%2C632%2C293%2C636%2C566%2C634%2C964%2C238%2C182%2C662%2C359%2C960%2C453%2C423%2C968%2C935%2C922%2C128%2C714%2C611%2C862%2C321%2C135%2C243%2C716%2C248%2C456%2C469%2C722%2C253%2C942%2C642%2C718%2C643%2C724%2C939%2C576%2C644%2C936%2C819%2C961%2C172%2C813%2C132%2C726%2C646%2C199%2C648%2C733%2C915%2C184%2C134%2C524%2C652%2C361%2C174%2C362%2C328%2C364%2C258%2C732%2C656%2C366%2C654%2C734%2C336%2C144%2C263%2C146%2C268%2C463%2C532%2C528%2C944%2C923%2C176%2C738%2C534%2C578%2C536%2C537%2C429%2C742%2C433%2C866%2C178%2C369%2C436%2C744%2C136%2C186%2C343%2C925%2C158%2C869%2C439%2C746%2C916%2C926%2C664%2C466%2C826%2C112%2C542%2C111%2C967%2C298%2C443%2C927%2C917%2C846%2C544%2C299%2C941%2C582%2C446%2C474%2C666%2C754%2C668%2C698%2C672&amp;s=NGDPDPC&amp;grp=0&amp;a=#cs98" TargetMode="External"/><Relationship Id="rId101" Type="http://schemas.openxmlformats.org/officeDocument/2006/relationships/hyperlink" Target="http://www.imf.org/external/pubs/ft/weo/2017/02/weodata/weorept.aspx?sy=2005&amp;ey=2022&amp;scsm=1&amp;ssd=1&amp;sort=country&amp;ds=.&amp;br=1&amp;pr1.x=46&amp;pr1.y=6&amp;c=512%2C946%2C914%2C137%2C612%2C546%2C614%2C962%2C311%2C674%2C213%2C676%2C911%2C548%2C193%2C556%2C122%2C678%2C912%2C181%2C313%2C867%2C419%2C682%2C513%2C684%2C316%2C273%2C913%2C868%2C124%2C921%2C339%2C948%2C638%2C943%2C514%2C686%2C218%2C688%2C963%2C518%2C616%2C728%2C223%2C836%2C516%2C558%2C918%2C138%2C748%2C196%2C618%2C278%2C624%2C692%2C522%2C694%2C622%2C142%2C156%2C449%2C626%2C564%2C628%2C565%2C228%2C283%2C924%2C853%2C233%2C288%2C632%2C293%2C636%2C566%2C634%2C964%2C238%2C182%2C662%2C359%2C960%2C453%2C423%2C968%2C935%2C922%2C128%2C714%2C611%2C862%2C321%2C135%2C243%2C716%2C248%2C456%2C469%2C722%2C253%2C942%2C642%2C718%2C643%2C724%2C939%2C576%2C644%2C936%2C819%2C961%2C172%2C813%2C132%2C726%2C646%2C199%2C648%2C733%2C915%2C184%2C134%2C524%2C652%2C361%2C174%2C362%2C328%2C364%2C258%2C732%2C656%2C366%2C654%2C734%2C336%2C144%2C263%2C146%2C268%2C463%2C532%2C528%2C944%2C923%2C176%2C738%2C534%2C578%2C536%2C537%2C429%2C742%2C433%2C866%2C178%2C369%2C436%2C744%2C136%2C186%2C343%2C925%2C158%2C869%2C439%2C746%2C916%2C926%2C664%2C466%2C826%2C112%2C542%2C111%2C967%2C298%2C443%2C927%2C917%2C846%2C544%2C299%2C941%2C582%2C446%2C474%2C666%2C754%2C668%2C698%2C672&amp;s=NGDPDPC&amp;grp=0&amp;a=#cs100" TargetMode="External"/><Relationship Id="rId122" Type="http://schemas.openxmlformats.org/officeDocument/2006/relationships/hyperlink" Target="http://www.imf.org/external/pubs/ft/weo/2017/02/weodata/weorept.aspx?sy=2005&amp;ey=2022&amp;scsm=1&amp;ssd=1&amp;sort=country&amp;ds=.&amp;br=1&amp;pr1.x=46&amp;pr1.y=6&amp;c=512%2C946%2C914%2C137%2C612%2C546%2C614%2C962%2C311%2C674%2C213%2C676%2C911%2C548%2C193%2C556%2C122%2C678%2C912%2C181%2C313%2C867%2C419%2C682%2C513%2C684%2C316%2C273%2C913%2C868%2C124%2C921%2C339%2C948%2C638%2C943%2C514%2C686%2C218%2C688%2C963%2C518%2C616%2C728%2C223%2C836%2C516%2C558%2C918%2C138%2C748%2C196%2C618%2C278%2C624%2C692%2C522%2C694%2C622%2C142%2C156%2C449%2C626%2C564%2C628%2C565%2C228%2C283%2C924%2C853%2C233%2C288%2C632%2C293%2C636%2C566%2C634%2C964%2C238%2C182%2C662%2C359%2C960%2C453%2C423%2C968%2C935%2C922%2C128%2C714%2C611%2C862%2C321%2C135%2C243%2C716%2C248%2C456%2C469%2C722%2C253%2C942%2C642%2C718%2C643%2C724%2C939%2C576%2C644%2C936%2C819%2C961%2C172%2C813%2C132%2C726%2C646%2C199%2C648%2C733%2C915%2C184%2C134%2C524%2C652%2C361%2C174%2C362%2C328%2C364%2C258%2C732%2C656%2C366%2C654%2C734%2C336%2C144%2C263%2C146%2C268%2C463%2C532%2C528%2C944%2C923%2C176%2C738%2C534%2C578%2C536%2C537%2C429%2C742%2C433%2C866%2C178%2C369%2C436%2C744%2C136%2C186%2C343%2C925%2C158%2C869%2C439%2C746%2C916%2C926%2C664%2C466%2C826%2C112%2C542%2C111%2C967%2C298%2C443%2C927%2C917%2C846%2C544%2C299%2C941%2C582%2C446%2C474%2C666%2C754%2C668%2C698%2C672&amp;s=NGDPDPC&amp;grp=0&amp;a=#cs121" TargetMode="External"/><Relationship Id="rId143" Type="http://schemas.openxmlformats.org/officeDocument/2006/relationships/hyperlink" Target="http://www.imf.org/external/pubs/ft/weo/2017/02/weodata/weorept.aspx?sy=2005&amp;ey=2022&amp;scsm=1&amp;ssd=1&amp;sort=country&amp;ds=.&amp;br=1&amp;pr1.x=46&amp;pr1.y=6&amp;c=512%2C946%2C914%2C137%2C612%2C546%2C614%2C962%2C311%2C674%2C213%2C676%2C911%2C548%2C193%2C556%2C122%2C678%2C912%2C181%2C313%2C867%2C419%2C682%2C513%2C684%2C316%2C273%2C913%2C868%2C124%2C921%2C339%2C948%2C638%2C943%2C514%2C686%2C218%2C688%2C963%2C518%2C616%2C728%2C223%2C836%2C516%2C558%2C918%2C138%2C748%2C196%2C618%2C278%2C624%2C692%2C522%2C694%2C622%2C142%2C156%2C449%2C626%2C564%2C628%2C565%2C228%2C283%2C924%2C853%2C233%2C288%2C632%2C293%2C636%2C566%2C634%2C964%2C238%2C182%2C662%2C359%2C960%2C453%2C423%2C968%2C935%2C922%2C128%2C714%2C611%2C862%2C321%2C135%2C243%2C716%2C248%2C456%2C469%2C722%2C253%2C942%2C642%2C718%2C643%2C724%2C939%2C576%2C644%2C936%2C819%2C961%2C172%2C813%2C132%2C726%2C646%2C199%2C648%2C733%2C915%2C184%2C134%2C524%2C652%2C361%2C174%2C362%2C328%2C364%2C258%2C732%2C656%2C366%2C654%2C734%2C336%2C144%2C263%2C146%2C268%2C463%2C532%2C528%2C944%2C923%2C176%2C738%2C534%2C578%2C536%2C537%2C429%2C742%2C433%2C866%2C178%2C369%2C436%2C744%2C136%2C186%2C343%2C925%2C158%2C869%2C439%2C746%2C916%2C926%2C664%2C466%2C826%2C112%2C542%2C111%2C967%2C298%2C443%2C927%2C917%2C846%2C544%2C299%2C941%2C582%2C446%2C474%2C666%2C754%2C668%2C698%2C672&amp;s=NGDPDPC&amp;grp=0&amp;a=#cs142" TargetMode="External"/><Relationship Id="rId148" Type="http://schemas.openxmlformats.org/officeDocument/2006/relationships/hyperlink" Target="http://www.imf.org/external/pubs/ft/weo/2017/02/weodata/weorept.aspx?sy=2005&amp;ey=2022&amp;scsm=1&amp;ssd=1&amp;sort=country&amp;ds=.&amp;br=1&amp;pr1.x=46&amp;pr1.y=6&amp;c=512%2C946%2C914%2C137%2C612%2C546%2C614%2C962%2C311%2C674%2C213%2C676%2C911%2C548%2C193%2C556%2C122%2C678%2C912%2C181%2C313%2C867%2C419%2C682%2C513%2C684%2C316%2C273%2C913%2C868%2C124%2C921%2C339%2C948%2C638%2C943%2C514%2C686%2C218%2C688%2C963%2C518%2C616%2C728%2C223%2C836%2C516%2C558%2C918%2C138%2C748%2C196%2C618%2C278%2C624%2C692%2C522%2C694%2C622%2C142%2C156%2C449%2C626%2C564%2C628%2C565%2C228%2C283%2C924%2C853%2C233%2C288%2C632%2C293%2C636%2C566%2C634%2C964%2C238%2C182%2C662%2C359%2C960%2C453%2C423%2C968%2C935%2C922%2C128%2C714%2C611%2C862%2C321%2C135%2C243%2C716%2C248%2C456%2C469%2C722%2C253%2C942%2C642%2C718%2C643%2C724%2C939%2C576%2C644%2C936%2C819%2C961%2C172%2C813%2C132%2C726%2C646%2C199%2C648%2C733%2C915%2C184%2C134%2C524%2C652%2C361%2C174%2C362%2C328%2C364%2C258%2C732%2C656%2C366%2C654%2C734%2C336%2C144%2C263%2C146%2C268%2C463%2C532%2C528%2C944%2C923%2C176%2C738%2C534%2C578%2C536%2C537%2C429%2C742%2C433%2C866%2C178%2C369%2C436%2C744%2C136%2C186%2C343%2C925%2C158%2C869%2C439%2C746%2C916%2C926%2C664%2C466%2C826%2C112%2C542%2C111%2C967%2C298%2C443%2C927%2C917%2C846%2C544%2C299%2C941%2C582%2C446%2C474%2C666%2C754%2C668%2C698%2C672&amp;s=NGDPDPC&amp;grp=0&amp;a=#cs147" TargetMode="External"/><Relationship Id="rId164" Type="http://schemas.openxmlformats.org/officeDocument/2006/relationships/hyperlink" Target="http://www.imf.org/external/pubs/ft/weo/2017/02/weodata/weorept.aspx?sy=2005&amp;ey=2022&amp;scsm=1&amp;ssd=1&amp;sort=country&amp;ds=.&amp;br=1&amp;pr1.x=46&amp;pr1.y=6&amp;c=512%2C946%2C914%2C137%2C612%2C546%2C614%2C962%2C311%2C674%2C213%2C676%2C911%2C548%2C193%2C556%2C122%2C678%2C912%2C181%2C313%2C867%2C419%2C682%2C513%2C684%2C316%2C273%2C913%2C868%2C124%2C921%2C339%2C948%2C638%2C943%2C514%2C686%2C218%2C688%2C963%2C518%2C616%2C728%2C223%2C836%2C516%2C558%2C918%2C138%2C748%2C196%2C618%2C278%2C624%2C692%2C522%2C694%2C622%2C142%2C156%2C449%2C626%2C564%2C628%2C565%2C228%2C283%2C924%2C853%2C233%2C288%2C632%2C293%2C636%2C566%2C634%2C964%2C238%2C182%2C662%2C359%2C960%2C453%2C423%2C968%2C935%2C922%2C128%2C714%2C611%2C862%2C321%2C135%2C243%2C716%2C248%2C456%2C469%2C722%2C253%2C942%2C642%2C718%2C643%2C724%2C939%2C576%2C644%2C936%2C819%2C961%2C172%2C813%2C132%2C726%2C646%2C199%2C648%2C733%2C915%2C184%2C134%2C524%2C652%2C361%2C174%2C362%2C328%2C364%2C258%2C732%2C656%2C366%2C654%2C734%2C336%2C144%2C263%2C146%2C268%2C463%2C532%2C528%2C944%2C923%2C176%2C738%2C534%2C578%2C536%2C537%2C429%2C742%2C433%2C866%2C178%2C369%2C436%2C744%2C136%2C186%2C343%2C925%2C158%2C869%2C439%2C746%2C916%2C926%2C664%2C466%2C826%2C112%2C542%2C111%2C967%2C298%2C443%2C927%2C917%2C846%2C544%2C299%2C941%2C582%2C446%2C474%2C666%2C754%2C668%2C698%2C672&amp;s=NGDPDPC&amp;grp=0&amp;a=#cs164" TargetMode="External"/><Relationship Id="rId169" Type="http://schemas.openxmlformats.org/officeDocument/2006/relationships/hyperlink" Target="http://www.imf.org/external/pubs/ft/weo/2017/02/weodata/weorept.aspx?sy=2005&amp;ey=2022&amp;scsm=1&amp;ssd=1&amp;sort=country&amp;ds=.&amp;br=1&amp;pr1.x=46&amp;pr1.y=6&amp;c=512%2C946%2C914%2C137%2C612%2C546%2C614%2C962%2C311%2C674%2C213%2C676%2C911%2C548%2C193%2C556%2C122%2C678%2C912%2C181%2C313%2C867%2C419%2C682%2C513%2C684%2C316%2C273%2C913%2C868%2C124%2C921%2C339%2C948%2C638%2C943%2C514%2C686%2C218%2C688%2C963%2C518%2C616%2C728%2C223%2C836%2C516%2C558%2C918%2C138%2C748%2C196%2C618%2C278%2C624%2C692%2C522%2C694%2C622%2C142%2C156%2C449%2C626%2C564%2C628%2C565%2C228%2C283%2C924%2C853%2C233%2C288%2C632%2C293%2C636%2C566%2C634%2C964%2C238%2C182%2C662%2C359%2C960%2C453%2C423%2C968%2C935%2C922%2C128%2C714%2C611%2C862%2C321%2C135%2C243%2C716%2C248%2C456%2C469%2C722%2C253%2C942%2C642%2C718%2C643%2C724%2C939%2C576%2C644%2C936%2C819%2C961%2C172%2C813%2C132%2C726%2C646%2C199%2C648%2C733%2C915%2C184%2C134%2C524%2C652%2C361%2C174%2C362%2C328%2C364%2C258%2C732%2C656%2C366%2C654%2C734%2C336%2C144%2C263%2C146%2C268%2C463%2C532%2C528%2C944%2C923%2C176%2C738%2C534%2C578%2C536%2C537%2C429%2C742%2C433%2C866%2C178%2C369%2C436%2C744%2C136%2C186%2C343%2C925%2C158%2C869%2C439%2C746%2C916%2C926%2C664%2C466%2C826%2C112%2C542%2C111%2C967%2C298%2C443%2C927%2C917%2C846%2C544%2C299%2C941%2C582%2C446%2C474%2C666%2C754%2C668%2C698%2C672&amp;s=NGDPDPC&amp;grp=0&amp;a=#cs169" TargetMode="External"/><Relationship Id="rId185" Type="http://schemas.openxmlformats.org/officeDocument/2006/relationships/hyperlink" Target="http://www.imf.org/external/pubs/ft/weo/2017/02/weodata/weorept.aspx?sy=2005&amp;ey=2022&amp;scsm=1&amp;ssd=1&amp;sort=country&amp;ds=.&amp;br=1&amp;pr1.x=46&amp;pr1.y=6&amp;c=512%2C946%2C914%2C137%2C612%2C546%2C614%2C962%2C311%2C674%2C213%2C676%2C911%2C548%2C193%2C556%2C122%2C678%2C912%2C181%2C313%2C867%2C419%2C682%2C513%2C684%2C316%2C273%2C913%2C868%2C124%2C921%2C339%2C948%2C638%2C943%2C514%2C686%2C218%2C688%2C963%2C518%2C616%2C728%2C223%2C836%2C516%2C558%2C918%2C138%2C748%2C196%2C618%2C278%2C624%2C692%2C522%2C694%2C622%2C142%2C156%2C449%2C626%2C564%2C628%2C565%2C228%2C283%2C924%2C853%2C233%2C288%2C632%2C293%2C636%2C566%2C634%2C964%2C238%2C182%2C662%2C359%2C960%2C453%2C423%2C968%2C935%2C922%2C128%2C714%2C611%2C862%2C321%2C135%2C243%2C716%2C248%2C456%2C469%2C722%2C253%2C942%2C642%2C718%2C643%2C724%2C939%2C576%2C644%2C936%2C819%2C961%2C172%2C813%2C132%2C726%2C646%2C199%2C648%2C733%2C915%2C184%2C134%2C524%2C652%2C361%2C174%2C362%2C328%2C364%2C258%2C732%2C656%2C366%2C654%2C734%2C336%2C144%2C263%2C146%2C268%2C463%2C532%2C528%2C944%2C923%2C176%2C738%2C534%2C578%2C536%2C537%2C429%2C742%2C433%2C866%2C178%2C369%2C436%2C744%2C136%2C186%2C343%2C925%2C158%2C869%2C439%2C746%2C916%2C926%2C664%2C466%2C826%2C112%2C542%2C111%2C967%2C298%2C443%2C927%2C917%2C846%2C544%2C299%2C941%2C582%2C446%2C474%2C666%2C754%2C668%2C698%2C672&amp;s=NGDPDPC&amp;grp=0&amp;a=#cs185" TargetMode="External"/><Relationship Id="rId4" Type="http://schemas.openxmlformats.org/officeDocument/2006/relationships/hyperlink" Target="http://www.imf.org/external/pubs/ft/weo/2017/02/weodata/weorept.aspx?sy=2005&amp;ey=2022&amp;scsm=1&amp;ssd=1&amp;sort=country&amp;ds=.&amp;br=1&amp;pr1.x=46&amp;pr1.y=6&amp;c=512%2C946%2C914%2C137%2C612%2C546%2C614%2C962%2C311%2C674%2C213%2C676%2C911%2C548%2C193%2C556%2C122%2C678%2C912%2C181%2C313%2C867%2C419%2C682%2C513%2C684%2C316%2C273%2C913%2C868%2C124%2C921%2C339%2C948%2C638%2C943%2C514%2C686%2C218%2C688%2C963%2C518%2C616%2C728%2C223%2C836%2C516%2C558%2C918%2C138%2C748%2C196%2C618%2C278%2C624%2C692%2C522%2C694%2C622%2C142%2C156%2C449%2C626%2C564%2C628%2C565%2C228%2C283%2C924%2C853%2C233%2C288%2C632%2C293%2C636%2C566%2C634%2C964%2C238%2C182%2C662%2C359%2C960%2C453%2C423%2C968%2C935%2C922%2C128%2C714%2C611%2C862%2C321%2C135%2C243%2C716%2C248%2C456%2C469%2C722%2C253%2C942%2C642%2C718%2C643%2C724%2C939%2C576%2C644%2C936%2C819%2C961%2C172%2C813%2C132%2C726%2C646%2C199%2C648%2C733%2C915%2C184%2C134%2C524%2C652%2C361%2C174%2C362%2C328%2C364%2C258%2C732%2C656%2C366%2C654%2C734%2C336%2C144%2C263%2C146%2C268%2C463%2C532%2C528%2C944%2C923%2C176%2C738%2C534%2C578%2C536%2C537%2C429%2C742%2C433%2C866%2C178%2C369%2C436%2C744%2C136%2C186%2C343%2C925%2C158%2C869%2C439%2C746%2C916%2C926%2C664%2C466%2C826%2C112%2C542%2C111%2C967%2C298%2C443%2C927%2C917%2C846%2C544%2C299%2C941%2C582%2C446%2C474%2C666%2C754%2C668%2C698%2C672&amp;s=NGDPDPC&amp;grp=0&amp;a=#cs3" TargetMode="External"/><Relationship Id="rId9" Type="http://schemas.openxmlformats.org/officeDocument/2006/relationships/hyperlink" Target="http://www.imf.org/external/pubs/ft/weo/2017/02/weodata/weorept.aspx?sy=2005&amp;ey=2022&amp;scsm=1&amp;ssd=1&amp;sort=country&amp;ds=.&amp;br=1&amp;pr1.x=46&amp;pr1.y=6&amp;c=512%2C946%2C914%2C137%2C612%2C546%2C614%2C962%2C311%2C674%2C213%2C676%2C911%2C548%2C193%2C556%2C122%2C678%2C912%2C181%2C313%2C867%2C419%2C682%2C513%2C684%2C316%2C273%2C913%2C868%2C124%2C921%2C339%2C948%2C638%2C943%2C514%2C686%2C218%2C688%2C963%2C518%2C616%2C728%2C223%2C836%2C516%2C558%2C918%2C138%2C748%2C196%2C618%2C278%2C624%2C692%2C522%2C694%2C622%2C142%2C156%2C449%2C626%2C564%2C628%2C565%2C228%2C283%2C924%2C853%2C233%2C288%2C632%2C293%2C636%2C566%2C634%2C964%2C238%2C182%2C662%2C359%2C960%2C453%2C423%2C968%2C935%2C922%2C128%2C714%2C611%2C862%2C321%2C135%2C243%2C716%2C248%2C456%2C469%2C722%2C253%2C942%2C642%2C718%2C643%2C724%2C939%2C576%2C644%2C936%2C819%2C961%2C172%2C813%2C132%2C726%2C646%2C199%2C648%2C733%2C915%2C184%2C134%2C524%2C652%2C361%2C174%2C362%2C328%2C364%2C258%2C732%2C656%2C366%2C654%2C734%2C336%2C144%2C263%2C146%2C268%2C463%2C532%2C528%2C944%2C923%2C176%2C738%2C534%2C578%2C536%2C537%2C429%2C742%2C433%2C866%2C178%2C369%2C436%2C744%2C136%2C186%2C343%2C925%2C158%2C869%2C439%2C746%2C916%2C926%2C664%2C466%2C826%2C112%2C542%2C111%2C967%2C298%2C443%2C927%2C917%2C846%2C544%2C299%2C941%2C582%2C446%2C474%2C666%2C754%2C668%2C698%2C672&amp;s=NGDPDPC&amp;grp=0&amp;a=#cs8" TargetMode="External"/><Relationship Id="rId180" Type="http://schemas.openxmlformats.org/officeDocument/2006/relationships/hyperlink" Target="http://www.imf.org/external/pubs/ft/weo/2017/02/weodata/weorept.aspx?sy=2005&amp;ey=2022&amp;scsm=1&amp;ssd=1&amp;sort=country&amp;ds=.&amp;br=1&amp;pr1.x=46&amp;pr1.y=6&amp;c=512%2C946%2C914%2C137%2C612%2C546%2C614%2C962%2C311%2C674%2C213%2C676%2C911%2C548%2C193%2C556%2C122%2C678%2C912%2C181%2C313%2C867%2C419%2C682%2C513%2C684%2C316%2C273%2C913%2C868%2C124%2C921%2C339%2C948%2C638%2C943%2C514%2C686%2C218%2C688%2C963%2C518%2C616%2C728%2C223%2C836%2C516%2C558%2C918%2C138%2C748%2C196%2C618%2C278%2C624%2C692%2C522%2C694%2C622%2C142%2C156%2C449%2C626%2C564%2C628%2C565%2C228%2C283%2C924%2C853%2C233%2C288%2C632%2C293%2C636%2C566%2C634%2C964%2C238%2C182%2C662%2C359%2C960%2C453%2C423%2C968%2C935%2C922%2C128%2C714%2C611%2C862%2C321%2C135%2C243%2C716%2C248%2C456%2C469%2C722%2C253%2C942%2C642%2C718%2C643%2C724%2C939%2C576%2C644%2C936%2C819%2C961%2C172%2C813%2C132%2C726%2C646%2C199%2C648%2C733%2C915%2C184%2C134%2C524%2C652%2C361%2C174%2C362%2C328%2C364%2C258%2C732%2C656%2C366%2C654%2C734%2C336%2C144%2C263%2C146%2C268%2C463%2C532%2C528%2C944%2C923%2C176%2C738%2C534%2C578%2C536%2C537%2C429%2C742%2C433%2C866%2C178%2C369%2C436%2C744%2C136%2C186%2C343%2C925%2C158%2C869%2C439%2C746%2C916%2C926%2C664%2C466%2C826%2C112%2C542%2C111%2C967%2C298%2C443%2C927%2C917%2C846%2C544%2C299%2C941%2C582%2C446%2C474%2C666%2C754%2C668%2C698%2C672&amp;s=NGDPDPC&amp;grp=0&amp;a=#cs180" TargetMode="External"/><Relationship Id="rId26" Type="http://schemas.openxmlformats.org/officeDocument/2006/relationships/hyperlink" Target="http://www.imf.org/external/pubs/ft/weo/2017/02/weodata/weorept.aspx?sy=2005&amp;ey=2022&amp;scsm=1&amp;ssd=1&amp;sort=country&amp;ds=.&amp;br=1&amp;pr1.x=46&amp;pr1.y=6&amp;c=512%2C946%2C914%2C137%2C612%2C546%2C614%2C962%2C311%2C674%2C213%2C676%2C911%2C548%2C193%2C556%2C122%2C678%2C912%2C181%2C313%2C867%2C419%2C682%2C513%2C684%2C316%2C273%2C913%2C868%2C124%2C921%2C339%2C948%2C638%2C943%2C514%2C686%2C218%2C688%2C963%2C518%2C616%2C728%2C223%2C836%2C516%2C558%2C918%2C138%2C748%2C196%2C618%2C278%2C624%2C692%2C522%2C694%2C622%2C142%2C156%2C449%2C626%2C564%2C628%2C565%2C228%2C283%2C924%2C853%2C233%2C288%2C632%2C293%2C636%2C566%2C634%2C964%2C238%2C182%2C662%2C359%2C960%2C453%2C423%2C968%2C935%2C922%2C128%2C714%2C611%2C862%2C321%2C135%2C243%2C716%2C248%2C456%2C469%2C722%2C253%2C942%2C642%2C718%2C643%2C724%2C939%2C576%2C644%2C936%2C819%2C961%2C172%2C813%2C132%2C726%2C646%2C199%2C648%2C733%2C915%2C184%2C134%2C524%2C652%2C361%2C174%2C362%2C328%2C364%2C258%2C732%2C656%2C366%2C654%2C734%2C336%2C144%2C263%2C146%2C268%2C463%2C532%2C528%2C944%2C923%2C176%2C738%2C534%2C578%2C536%2C537%2C429%2C742%2C433%2C866%2C178%2C369%2C436%2C744%2C136%2C186%2C343%2C925%2C158%2C869%2C439%2C746%2C916%2C926%2C664%2C466%2C826%2C112%2C542%2C111%2C967%2C298%2C443%2C927%2C917%2C846%2C544%2C299%2C941%2C582%2C446%2C474%2C666%2C754%2C668%2C698%2C672&amp;s=NGDPDPC&amp;grp=0&amp;a=#cs25" TargetMode="External"/><Relationship Id="rId47" Type="http://schemas.openxmlformats.org/officeDocument/2006/relationships/hyperlink" Target="http://www.imf.org/external/pubs/ft/weo/2017/02/weodata/weorept.aspx?sy=2005&amp;ey=2022&amp;scsm=1&amp;ssd=1&amp;sort=country&amp;ds=.&amp;br=1&amp;pr1.x=46&amp;pr1.y=6&amp;c=512%2C946%2C914%2C137%2C612%2C546%2C614%2C962%2C311%2C674%2C213%2C676%2C911%2C548%2C193%2C556%2C122%2C678%2C912%2C181%2C313%2C867%2C419%2C682%2C513%2C684%2C316%2C273%2C913%2C868%2C124%2C921%2C339%2C948%2C638%2C943%2C514%2C686%2C218%2C688%2C963%2C518%2C616%2C728%2C223%2C836%2C516%2C558%2C918%2C138%2C748%2C196%2C618%2C278%2C624%2C692%2C522%2C694%2C622%2C142%2C156%2C449%2C626%2C564%2C628%2C565%2C228%2C283%2C924%2C853%2C233%2C288%2C632%2C293%2C636%2C566%2C634%2C964%2C238%2C182%2C662%2C359%2C960%2C453%2C423%2C968%2C935%2C922%2C128%2C714%2C611%2C862%2C321%2C135%2C243%2C716%2C248%2C456%2C469%2C722%2C253%2C942%2C642%2C718%2C643%2C724%2C939%2C576%2C644%2C936%2C819%2C961%2C172%2C813%2C132%2C726%2C646%2C199%2C648%2C733%2C915%2C184%2C134%2C524%2C652%2C361%2C174%2C362%2C328%2C364%2C258%2C732%2C656%2C366%2C654%2C734%2C336%2C144%2C263%2C146%2C268%2C463%2C532%2C528%2C944%2C923%2C176%2C738%2C534%2C578%2C536%2C537%2C429%2C742%2C433%2C866%2C178%2C369%2C436%2C744%2C136%2C186%2C343%2C925%2C158%2C869%2C439%2C746%2C916%2C926%2C664%2C466%2C826%2C112%2C542%2C111%2C967%2C298%2C443%2C927%2C917%2C846%2C544%2C299%2C941%2C582%2C446%2C474%2C666%2C754%2C668%2C698%2C672&amp;s=NGDPDPC&amp;grp=0&amp;a=#cs46" TargetMode="External"/><Relationship Id="rId68" Type="http://schemas.openxmlformats.org/officeDocument/2006/relationships/hyperlink" Target="http://www.imf.org/external/pubs/ft/weo/2017/02/weodata/weorept.aspx?sy=2005&amp;ey=2022&amp;scsm=1&amp;ssd=1&amp;sort=country&amp;ds=.&amp;br=1&amp;pr1.x=46&amp;pr1.y=6&amp;c=512%2C946%2C914%2C137%2C612%2C546%2C614%2C962%2C311%2C674%2C213%2C676%2C911%2C548%2C193%2C556%2C122%2C678%2C912%2C181%2C313%2C867%2C419%2C682%2C513%2C684%2C316%2C273%2C913%2C868%2C124%2C921%2C339%2C948%2C638%2C943%2C514%2C686%2C218%2C688%2C963%2C518%2C616%2C728%2C223%2C836%2C516%2C558%2C918%2C138%2C748%2C196%2C618%2C278%2C624%2C692%2C522%2C694%2C622%2C142%2C156%2C449%2C626%2C564%2C628%2C565%2C228%2C283%2C924%2C853%2C233%2C288%2C632%2C293%2C636%2C566%2C634%2C964%2C238%2C182%2C662%2C359%2C960%2C453%2C423%2C968%2C935%2C922%2C128%2C714%2C611%2C862%2C321%2C135%2C243%2C716%2C248%2C456%2C469%2C722%2C253%2C942%2C642%2C718%2C643%2C724%2C939%2C576%2C644%2C936%2C819%2C961%2C172%2C813%2C132%2C726%2C646%2C199%2C648%2C733%2C915%2C184%2C134%2C524%2C652%2C361%2C174%2C362%2C328%2C364%2C258%2C732%2C656%2C366%2C654%2C734%2C336%2C144%2C263%2C146%2C268%2C463%2C532%2C528%2C944%2C923%2C176%2C738%2C534%2C578%2C536%2C537%2C429%2C742%2C433%2C866%2C178%2C369%2C436%2C744%2C136%2C186%2C343%2C925%2C158%2C869%2C439%2C746%2C916%2C926%2C664%2C466%2C826%2C112%2C542%2C111%2C967%2C298%2C443%2C927%2C917%2C846%2C544%2C299%2C941%2C582%2C446%2C474%2C666%2C754%2C668%2C698%2C672&amp;s=NGDPDPC&amp;grp=0&amp;a=#cs67" TargetMode="External"/><Relationship Id="rId89" Type="http://schemas.openxmlformats.org/officeDocument/2006/relationships/hyperlink" Target="http://www.imf.org/external/pubs/ft/weo/2017/02/weodata/weorept.aspx?sy=2005&amp;ey=2022&amp;scsm=1&amp;ssd=1&amp;sort=country&amp;ds=.&amp;br=1&amp;pr1.x=46&amp;pr1.y=6&amp;c=512%2C946%2C914%2C137%2C612%2C546%2C614%2C962%2C311%2C674%2C213%2C676%2C911%2C548%2C193%2C556%2C122%2C678%2C912%2C181%2C313%2C867%2C419%2C682%2C513%2C684%2C316%2C273%2C913%2C868%2C124%2C921%2C339%2C948%2C638%2C943%2C514%2C686%2C218%2C688%2C963%2C518%2C616%2C728%2C223%2C836%2C516%2C558%2C918%2C138%2C748%2C196%2C618%2C278%2C624%2C692%2C522%2C694%2C622%2C142%2C156%2C449%2C626%2C564%2C628%2C565%2C228%2C283%2C924%2C853%2C233%2C288%2C632%2C293%2C636%2C566%2C634%2C964%2C238%2C182%2C662%2C359%2C960%2C453%2C423%2C968%2C935%2C922%2C128%2C714%2C611%2C862%2C321%2C135%2C243%2C716%2C248%2C456%2C469%2C722%2C253%2C942%2C642%2C718%2C643%2C724%2C939%2C576%2C644%2C936%2C819%2C961%2C172%2C813%2C132%2C726%2C646%2C199%2C648%2C733%2C915%2C184%2C134%2C524%2C652%2C361%2C174%2C362%2C328%2C364%2C258%2C732%2C656%2C366%2C654%2C734%2C336%2C144%2C263%2C146%2C268%2C463%2C532%2C528%2C944%2C923%2C176%2C738%2C534%2C578%2C536%2C537%2C429%2C742%2C433%2C866%2C178%2C369%2C436%2C744%2C136%2C186%2C343%2C925%2C158%2C869%2C439%2C746%2C916%2C926%2C664%2C466%2C826%2C112%2C542%2C111%2C967%2C298%2C443%2C927%2C917%2C846%2C544%2C299%2C941%2C582%2C446%2C474%2C666%2C754%2C668%2C698%2C672&amp;s=NGDPDPC&amp;grp=0&amp;a=#cs88" TargetMode="External"/><Relationship Id="rId112" Type="http://schemas.openxmlformats.org/officeDocument/2006/relationships/hyperlink" Target="http://www.imf.org/external/pubs/ft/weo/2017/02/weodata/weorept.aspx?sy=2005&amp;ey=2022&amp;scsm=1&amp;ssd=1&amp;sort=country&amp;ds=.&amp;br=1&amp;pr1.x=46&amp;pr1.y=6&amp;c=512%2C946%2C914%2C137%2C612%2C546%2C614%2C962%2C311%2C674%2C213%2C676%2C911%2C548%2C193%2C556%2C122%2C678%2C912%2C181%2C313%2C867%2C419%2C682%2C513%2C684%2C316%2C273%2C913%2C868%2C124%2C921%2C339%2C948%2C638%2C943%2C514%2C686%2C218%2C688%2C963%2C518%2C616%2C728%2C223%2C836%2C516%2C558%2C918%2C138%2C748%2C196%2C618%2C278%2C624%2C692%2C522%2C694%2C622%2C142%2C156%2C449%2C626%2C564%2C628%2C565%2C228%2C283%2C924%2C853%2C233%2C288%2C632%2C293%2C636%2C566%2C634%2C964%2C238%2C182%2C662%2C359%2C960%2C453%2C423%2C968%2C935%2C922%2C128%2C714%2C611%2C862%2C321%2C135%2C243%2C716%2C248%2C456%2C469%2C722%2C253%2C942%2C642%2C718%2C643%2C724%2C939%2C576%2C644%2C936%2C819%2C961%2C172%2C813%2C132%2C726%2C646%2C199%2C648%2C733%2C915%2C184%2C134%2C524%2C652%2C361%2C174%2C362%2C328%2C364%2C258%2C732%2C656%2C366%2C654%2C734%2C336%2C144%2C263%2C146%2C268%2C463%2C532%2C528%2C944%2C923%2C176%2C738%2C534%2C578%2C536%2C537%2C429%2C742%2C433%2C866%2C178%2C369%2C436%2C744%2C136%2C186%2C343%2C925%2C158%2C869%2C439%2C746%2C916%2C926%2C664%2C466%2C826%2C112%2C542%2C111%2C967%2C298%2C443%2C927%2C917%2C846%2C544%2C299%2C941%2C582%2C446%2C474%2C666%2C754%2C668%2C698%2C672&amp;s=NGDPDPC&amp;grp=0&amp;a=#cs111" TargetMode="External"/><Relationship Id="rId133" Type="http://schemas.openxmlformats.org/officeDocument/2006/relationships/hyperlink" Target="http://www.imf.org/external/pubs/ft/weo/2017/02/weodata/weorept.aspx?sy=2005&amp;ey=2022&amp;scsm=1&amp;ssd=1&amp;sort=country&amp;ds=.&amp;br=1&amp;pr1.x=46&amp;pr1.y=6&amp;c=512%2C946%2C914%2C137%2C612%2C546%2C614%2C962%2C311%2C674%2C213%2C676%2C911%2C548%2C193%2C556%2C122%2C678%2C912%2C181%2C313%2C867%2C419%2C682%2C513%2C684%2C316%2C273%2C913%2C868%2C124%2C921%2C339%2C948%2C638%2C943%2C514%2C686%2C218%2C688%2C963%2C518%2C616%2C728%2C223%2C836%2C516%2C558%2C918%2C138%2C748%2C196%2C618%2C278%2C624%2C692%2C522%2C694%2C622%2C142%2C156%2C449%2C626%2C564%2C628%2C565%2C228%2C283%2C924%2C853%2C233%2C288%2C632%2C293%2C636%2C566%2C634%2C964%2C238%2C182%2C662%2C359%2C960%2C453%2C423%2C968%2C935%2C922%2C128%2C714%2C611%2C862%2C321%2C135%2C243%2C716%2C248%2C456%2C469%2C722%2C253%2C942%2C642%2C718%2C643%2C724%2C939%2C576%2C644%2C936%2C819%2C961%2C172%2C813%2C132%2C726%2C646%2C199%2C648%2C733%2C915%2C184%2C134%2C524%2C652%2C361%2C174%2C362%2C328%2C364%2C258%2C732%2C656%2C366%2C654%2C734%2C336%2C144%2C263%2C146%2C268%2C463%2C532%2C528%2C944%2C923%2C176%2C738%2C534%2C578%2C536%2C537%2C429%2C742%2C433%2C866%2C178%2C369%2C436%2C744%2C136%2C186%2C343%2C925%2C158%2C869%2C439%2C746%2C916%2C926%2C664%2C466%2C826%2C112%2C542%2C111%2C967%2C298%2C443%2C927%2C917%2C846%2C544%2C299%2C941%2C582%2C446%2C474%2C666%2C754%2C668%2C698%2C672&amp;s=NGDPDPC&amp;grp=0&amp;a=#cs132" TargetMode="External"/><Relationship Id="rId154" Type="http://schemas.openxmlformats.org/officeDocument/2006/relationships/hyperlink" Target="http://www.imf.org/external/pubs/ft/weo/2017/02/weodata/weorept.aspx?sy=2005&amp;ey=2022&amp;scsm=1&amp;ssd=1&amp;sort=country&amp;ds=.&amp;br=1&amp;pr1.x=46&amp;pr1.y=6&amp;c=512%2C946%2C914%2C137%2C612%2C546%2C614%2C962%2C311%2C674%2C213%2C676%2C911%2C548%2C193%2C556%2C122%2C678%2C912%2C181%2C313%2C867%2C419%2C682%2C513%2C684%2C316%2C273%2C913%2C868%2C124%2C921%2C339%2C948%2C638%2C943%2C514%2C686%2C218%2C688%2C963%2C518%2C616%2C728%2C223%2C836%2C516%2C558%2C918%2C138%2C748%2C196%2C618%2C278%2C624%2C692%2C522%2C694%2C622%2C142%2C156%2C449%2C626%2C564%2C628%2C565%2C228%2C283%2C924%2C853%2C233%2C288%2C632%2C293%2C636%2C566%2C634%2C964%2C238%2C182%2C662%2C359%2C960%2C453%2C423%2C968%2C935%2C922%2C128%2C714%2C611%2C862%2C321%2C135%2C243%2C716%2C248%2C456%2C469%2C722%2C253%2C942%2C642%2C718%2C643%2C724%2C939%2C576%2C644%2C936%2C819%2C961%2C172%2C813%2C132%2C726%2C646%2C199%2C648%2C733%2C915%2C184%2C134%2C524%2C652%2C361%2C174%2C362%2C328%2C364%2C258%2C732%2C656%2C366%2C654%2C734%2C336%2C144%2C263%2C146%2C268%2C463%2C532%2C528%2C944%2C923%2C176%2C738%2C534%2C578%2C536%2C537%2C429%2C742%2C433%2C866%2C178%2C369%2C436%2C744%2C136%2C186%2C343%2C925%2C158%2C869%2C439%2C746%2C916%2C926%2C664%2C466%2C826%2C112%2C542%2C111%2C967%2C298%2C443%2C927%2C917%2C846%2C544%2C299%2C941%2C582%2C446%2C474%2C666%2C754%2C668%2C698%2C672&amp;s=NGDPDPC&amp;grp=0&amp;a=#cs153" TargetMode="External"/><Relationship Id="rId175" Type="http://schemas.openxmlformats.org/officeDocument/2006/relationships/hyperlink" Target="http://www.imf.org/external/pubs/ft/weo/2017/02/weodata/weorept.aspx?sy=2005&amp;ey=2022&amp;scsm=1&amp;ssd=1&amp;sort=country&amp;ds=.&amp;br=1&amp;pr1.x=46&amp;pr1.y=6&amp;c=512%2C946%2C914%2C137%2C612%2C546%2C614%2C962%2C311%2C674%2C213%2C676%2C911%2C548%2C193%2C556%2C122%2C678%2C912%2C181%2C313%2C867%2C419%2C682%2C513%2C684%2C316%2C273%2C913%2C868%2C124%2C921%2C339%2C948%2C638%2C943%2C514%2C686%2C218%2C688%2C963%2C518%2C616%2C728%2C223%2C836%2C516%2C558%2C918%2C138%2C748%2C196%2C618%2C278%2C624%2C692%2C522%2C694%2C622%2C142%2C156%2C449%2C626%2C564%2C628%2C565%2C228%2C283%2C924%2C853%2C233%2C288%2C632%2C293%2C636%2C566%2C634%2C964%2C238%2C182%2C662%2C359%2C960%2C453%2C423%2C968%2C935%2C922%2C128%2C714%2C611%2C862%2C321%2C135%2C243%2C716%2C248%2C456%2C469%2C722%2C253%2C942%2C642%2C718%2C643%2C724%2C939%2C576%2C644%2C936%2C819%2C961%2C172%2C813%2C132%2C726%2C646%2C199%2C648%2C733%2C915%2C184%2C134%2C524%2C652%2C361%2C174%2C362%2C328%2C364%2C258%2C732%2C656%2C366%2C654%2C734%2C336%2C144%2C263%2C146%2C268%2C463%2C532%2C528%2C944%2C923%2C176%2C738%2C534%2C578%2C536%2C537%2C429%2C742%2C433%2C866%2C178%2C369%2C436%2C744%2C136%2C186%2C343%2C925%2C158%2C869%2C439%2C746%2C916%2C926%2C664%2C466%2C826%2C112%2C542%2C111%2C967%2C298%2C443%2C927%2C917%2C846%2C544%2C299%2C941%2C582%2C446%2C474%2C666%2C754%2C668%2C698%2C672&amp;s=NGDPDPC&amp;grp=0&amp;a=#cs175" TargetMode="External"/><Relationship Id="rId16" Type="http://schemas.openxmlformats.org/officeDocument/2006/relationships/hyperlink" Target="http://www.imf.org/external/pubs/ft/weo/2017/02/weodata/weorept.aspx?sy=2005&amp;ey=2022&amp;scsm=1&amp;ssd=1&amp;sort=country&amp;ds=.&amp;br=1&amp;pr1.x=46&amp;pr1.y=6&amp;c=512%2C946%2C914%2C137%2C612%2C546%2C614%2C962%2C311%2C674%2C213%2C676%2C911%2C548%2C193%2C556%2C122%2C678%2C912%2C181%2C313%2C867%2C419%2C682%2C513%2C684%2C316%2C273%2C913%2C868%2C124%2C921%2C339%2C948%2C638%2C943%2C514%2C686%2C218%2C688%2C963%2C518%2C616%2C728%2C223%2C836%2C516%2C558%2C918%2C138%2C748%2C196%2C618%2C278%2C624%2C692%2C522%2C694%2C622%2C142%2C156%2C449%2C626%2C564%2C628%2C565%2C228%2C283%2C924%2C853%2C233%2C288%2C632%2C293%2C636%2C566%2C634%2C964%2C238%2C182%2C662%2C359%2C960%2C453%2C423%2C968%2C935%2C922%2C128%2C714%2C611%2C862%2C321%2C135%2C243%2C716%2C248%2C456%2C469%2C722%2C253%2C942%2C642%2C718%2C643%2C724%2C939%2C576%2C644%2C936%2C819%2C961%2C172%2C813%2C132%2C726%2C646%2C199%2C648%2C733%2C915%2C184%2C134%2C524%2C652%2C361%2C174%2C362%2C328%2C364%2C258%2C732%2C656%2C366%2C654%2C734%2C336%2C144%2C263%2C146%2C268%2C463%2C532%2C528%2C944%2C923%2C176%2C738%2C534%2C578%2C536%2C537%2C429%2C742%2C433%2C866%2C178%2C369%2C436%2C744%2C136%2C186%2C343%2C925%2C158%2C869%2C439%2C746%2C916%2C926%2C664%2C466%2C826%2C112%2C542%2C111%2C967%2C298%2C443%2C927%2C917%2C846%2C544%2C299%2C941%2C582%2C446%2C474%2C666%2C754%2C668%2C698%2C672&amp;s=NGDPDPC&amp;grp=0&amp;a=#cs15" TargetMode="External"/><Relationship Id="rId37" Type="http://schemas.openxmlformats.org/officeDocument/2006/relationships/hyperlink" Target="http://www.imf.org/external/pubs/ft/weo/2017/02/weodata/weorept.aspx?sy=2005&amp;ey=2022&amp;scsm=1&amp;ssd=1&amp;sort=country&amp;ds=.&amp;br=1&amp;pr1.x=46&amp;pr1.y=6&amp;c=512%2C946%2C914%2C137%2C612%2C546%2C614%2C962%2C311%2C674%2C213%2C676%2C911%2C548%2C193%2C556%2C122%2C678%2C912%2C181%2C313%2C867%2C419%2C682%2C513%2C684%2C316%2C273%2C913%2C868%2C124%2C921%2C339%2C948%2C638%2C943%2C514%2C686%2C218%2C688%2C963%2C518%2C616%2C728%2C223%2C836%2C516%2C558%2C918%2C138%2C748%2C196%2C618%2C278%2C624%2C692%2C522%2C694%2C622%2C142%2C156%2C449%2C626%2C564%2C628%2C565%2C228%2C283%2C924%2C853%2C233%2C288%2C632%2C293%2C636%2C566%2C634%2C964%2C238%2C182%2C662%2C359%2C960%2C453%2C423%2C968%2C935%2C922%2C128%2C714%2C611%2C862%2C321%2C135%2C243%2C716%2C248%2C456%2C469%2C722%2C253%2C942%2C642%2C718%2C643%2C724%2C939%2C576%2C644%2C936%2C819%2C961%2C172%2C813%2C132%2C726%2C646%2C199%2C648%2C733%2C915%2C184%2C134%2C524%2C652%2C361%2C174%2C362%2C328%2C364%2C258%2C732%2C656%2C366%2C654%2C734%2C336%2C144%2C263%2C146%2C268%2C463%2C532%2C528%2C944%2C923%2C176%2C738%2C534%2C578%2C536%2C537%2C429%2C742%2C433%2C866%2C178%2C369%2C436%2C744%2C136%2C186%2C343%2C925%2C158%2C869%2C439%2C746%2C916%2C926%2C664%2C466%2C826%2C112%2C542%2C111%2C967%2C298%2C443%2C927%2C917%2C846%2C544%2C299%2C941%2C582%2C446%2C474%2C666%2C754%2C668%2C698%2C672&amp;s=NGDPDPC&amp;grp=0&amp;a=#cs36" TargetMode="External"/><Relationship Id="rId58" Type="http://schemas.openxmlformats.org/officeDocument/2006/relationships/hyperlink" Target="http://www.imf.org/external/pubs/ft/weo/2017/02/weodata/weorept.aspx?sy=2005&amp;ey=2022&amp;scsm=1&amp;ssd=1&amp;sort=country&amp;ds=.&amp;br=1&amp;pr1.x=46&amp;pr1.y=6&amp;c=512%2C946%2C914%2C137%2C612%2C546%2C614%2C962%2C311%2C674%2C213%2C676%2C911%2C548%2C193%2C556%2C122%2C678%2C912%2C181%2C313%2C867%2C419%2C682%2C513%2C684%2C316%2C273%2C913%2C868%2C124%2C921%2C339%2C948%2C638%2C943%2C514%2C686%2C218%2C688%2C963%2C518%2C616%2C728%2C223%2C836%2C516%2C558%2C918%2C138%2C748%2C196%2C618%2C278%2C624%2C692%2C522%2C694%2C622%2C142%2C156%2C449%2C626%2C564%2C628%2C565%2C228%2C283%2C924%2C853%2C233%2C288%2C632%2C293%2C636%2C566%2C634%2C964%2C238%2C182%2C662%2C359%2C960%2C453%2C423%2C968%2C935%2C922%2C128%2C714%2C611%2C862%2C321%2C135%2C243%2C716%2C248%2C456%2C469%2C722%2C253%2C942%2C642%2C718%2C643%2C724%2C939%2C576%2C644%2C936%2C819%2C961%2C172%2C813%2C132%2C726%2C646%2C199%2C648%2C733%2C915%2C184%2C134%2C524%2C652%2C361%2C174%2C362%2C328%2C364%2C258%2C732%2C656%2C366%2C654%2C734%2C336%2C144%2C263%2C146%2C268%2C463%2C532%2C528%2C944%2C923%2C176%2C738%2C534%2C578%2C536%2C537%2C429%2C742%2C433%2C866%2C178%2C369%2C436%2C744%2C136%2C186%2C343%2C925%2C158%2C869%2C439%2C746%2C916%2C926%2C664%2C466%2C826%2C112%2C542%2C111%2C967%2C298%2C443%2C927%2C917%2C846%2C544%2C299%2C941%2C582%2C446%2C474%2C666%2C754%2C668%2C698%2C672&amp;s=NGDPDPC&amp;grp=0&amp;a=#cs57" TargetMode="External"/><Relationship Id="rId79" Type="http://schemas.openxmlformats.org/officeDocument/2006/relationships/hyperlink" Target="http://www.imf.org/external/pubs/ft/weo/2017/02/weodata/weorept.aspx?sy=2005&amp;ey=2022&amp;scsm=1&amp;ssd=1&amp;sort=country&amp;ds=.&amp;br=1&amp;pr1.x=46&amp;pr1.y=6&amp;c=512%2C946%2C914%2C137%2C612%2C546%2C614%2C962%2C311%2C674%2C213%2C676%2C911%2C548%2C193%2C556%2C122%2C678%2C912%2C181%2C313%2C867%2C419%2C682%2C513%2C684%2C316%2C273%2C913%2C868%2C124%2C921%2C339%2C948%2C638%2C943%2C514%2C686%2C218%2C688%2C963%2C518%2C616%2C728%2C223%2C836%2C516%2C558%2C918%2C138%2C748%2C196%2C618%2C278%2C624%2C692%2C522%2C694%2C622%2C142%2C156%2C449%2C626%2C564%2C628%2C565%2C228%2C283%2C924%2C853%2C233%2C288%2C632%2C293%2C636%2C566%2C634%2C964%2C238%2C182%2C662%2C359%2C960%2C453%2C423%2C968%2C935%2C922%2C128%2C714%2C611%2C862%2C321%2C135%2C243%2C716%2C248%2C456%2C469%2C722%2C253%2C942%2C642%2C718%2C643%2C724%2C939%2C576%2C644%2C936%2C819%2C961%2C172%2C813%2C132%2C726%2C646%2C199%2C648%2C733%2C915%2C184%2C134%2C524%2C652%2C361%2C174%2C362%2C328%2C364%2C258%2C732%2C656%2C366%2C654%2C734%2C336%2C144%2C263%2C146%2C268%2C463%2C532%2C528%2C944%2C923%2C176%2C738%2C534%2C578%2C536%2C537%2C429%2C742%2C433%2C866%2C178%2C369%2C436%2C744%2C136%2C186%2C343%2C925%2C158%2C869%2C439%2C746%2C916%2C926%2C664%2C466%2C826%2C112%2C542%2C111%2C967%2C298%2C443%2C927%2C917%2C846%2C544%2C299%2C941%2C582%2C446%2C474%2C666%2C754%2C668%2C698%2C672&amp;s=NGDPDPC&amp;grp=0&amp;a=#cs78" TargetMode="External"/><Relationship Id="rId102" Type="http://schemas.openxmlformats.org/officeDocument/2006/relationships/hyperlink" Target="http://www.imf.org/external/pubs/ft/weo/2017/02/weodata/weorept.aspx?sy=2005&amp;ey=2022&amp;scsm=1&amp;ssd=1&amp;sort=country&amp;ds=.&amp;br=1&amp;pr1.x=46&amp;pr1.y=6&amp;c=512%2C946%2C914%2C137%2C612%2C546%2C614%2C962%2C311%2C674%2C213%2C676%2C911%2C548%2C193%2C556%2C122%2C678%2C912%2C181%2C313%2C867%2C419%2C682%2C513%2C684%2C316%2C273%2C913%2C868%2C124%2C921%2C339%2C948%2C638%2C943%2C514%2C686%2C218%2C688%2C963%2C518%2C616%2C728%2C223%2C836%2C516%2C558%2C918%2C138%2C748%2C196%2C618%2C278%2C624%2C692%2C522%2C694%2C622%2C142%2C156%2C449%2C626%2C564%2C628%2C565%2C228%2C283%2C924%2C853%2C233%2C288%2C632%2C293%2C636%2C566%2C634%2C964%2C238%2C182%2C662%2C359%2C960%2C453%2C423%2C968%2C935%2C922%2C128%2C714%2C611%2C862%2C321%2C135%2C243%2C716%2C248%2C456%2C469%2C722%2C253%2C942%2C642%2C718%2C643%2C724%2C939%2C576%2C644%2C936%2C819%2C961%2C172%2C813%2C132%2C726%2C646%2C199%2C648%2C733%2C915%2C184%2C134%2C524%2C652%2C361%2C174%2C362%2C328%2C364%2C258%2C732%2C656%2C366%2C654%2C734%2C336%2C144%2C263%2C146%2C268%2C463%2C532%2C528%2C944%2C923%2C176%2C738%2C534%2C578%2C536%2C537%2C429%2C742%2C433%2C866%2C178%2C369%2C436%2C744%2C136%2C186%2C343%2C925%2C158%2C869%2C439%2C746%2C916%2C926%2C664%2C466%2C826%2C112%2C542%2C111%2C967%2C298%2C443%2C927%2C917%2C846%2C544%2C299%2C941%2C582%2C446%2C474%2C666%2C754%2C668%2C698%2C672&amp;s=NGDPDPC&amp;grp=0&amp;a=#cs101" TargetMode="External"/><Relationship Id="rId123" Type="http://schemas.openxmlformats.org/officeDocument/2006/relationships/hyperlink" Target="http://www.imf.org/external/pubs/ft/weo/2017/02/weodata/weorept.aspx?sy=2005&amp;ey=2022&amp;scsm=1&amp;ssd=1&amp;sort=country&amp;ds=.&amp;br=1&amp;pr1.x=46&amp;pr1.y=6&amp;c=512%2C946%2C914%2C137%2C612%2C546%2C614%2C962%2C311%2C674%2C213%2C676%2C911%2C548%2C193%2C556%2C122%2C678%2C912%2C181%2C313%2C867%2C419%2C682%2C513%2C684%2C316%2C273%2C913%2C868%2C124%2C921%2C339%2C948%2C638%2C943%2C514%2C686%2C218%2C688%2C963%2C518%2C616%2C728%2C223%2C836%2C516%2C558%2C918%2C138%2C748%2C196%2C618%2C278%2C624%2C692%2C522%2C694%2C622%2C142%2C156%2C449%2C626%2C564%2C628%2C565%2C228%2C283%2C924%2C853%2C233%2C288%2C632%2C293%2C636%2C566%2C634%2C964%2C238%2C182%2C662%2C359%2C960%2C453%2C423%2C968%2C935%2C922%2C128%2C714%2C611%2C862%2C321%2C135%2C243%2C716%2C248%2C456%2C469%2C722%2C253%2C942%2C642%2C718%2C643%2C724%2C939%2C576%2C644%2C936%2C819%2C961%2C172%2C813%2C132%2C726%2C646%2C199%2C648%2C733%2C915%2C184%2C134%2C524%2C652%2C361%2C174%2C362%2C328%2C364%2C258%2C732%2C656%2C366%2C654%2C734%2C336%2C144%2C263%2C146%2C268%2C463%2C532%2C528%2C944%2C923%2C176%2C738%2C534%2C578%2C536%2C537%2C429%2C742%2C433%2C866%2C178%2C369%2C436%2C744%2C136%2C186%2C343%2C925%2C158%2C869%2C439%2C746%2C916%2C926%2C664%2C466%2C826%2C112%2C542%2C111%2C967%2C298%2C443%2C927%2C917%2C846%2C544%2C299%2C941%2C582%2C446%2C474%2C666%2C754%2C668%2C698%2C672&amp;s=NGDPDPC&amp;grp=0&amp;a=#cs122" TargetMode="External"/><Relationship Id="rId144" Type="http://schemas.openxmlformats.org/officeDocument/2006/relationships/hyperlink" Target="http://www.imf.org/external/pubs/ft/weo/2017/02/weodata/weorept.aspx?sy=2005&amp;ey=2022&amp;scsm=1&amp;ssd=1&amp;sort=country&amp;ds=.&amp;br=1&amp;pr1.x=46&amp;pr1.y=6&amp;c=512%2C946%2C914%2C137%2C612%2C546%2C614%2C962%2C311%2C674%2C213%2C676%2C911%2C548%2C193%2C556%2C122%2C678%2C912%2C181%2C313%2C867%2C419%2C682%2C513%2C684%2C316%2C273%2C913%2C868%2C124%2C921%2C339%2C948%2C638%2C943%2C514%2C686%2C218%2C688%2C963%2C518%2C616%2C728%2C223%2C836%2C516%2C558%2C918%2C138%2C748%2C196%2C618%2C278%2C624%2C692%2C522%2C694%2C622%2C142%2C156%2C449%2C626%2C564%2C628%2C565%2C228%2C283%2C924%2C853%2C233%2C288%2C632%2C293%2C636%2C566%2C634%2C964%2C238%2C182%2C662%2C359%2C960%2C453%2C423%2C968%2C935%2C922%2C128%2C714%2C611%2C862%2C321%2C135%2C243%2C716%2C248%2C456%2C469%2C722%2C253%2C942%2C642%2C718%2C643%2C724%2C939%2C576%2C644%2C936%2C819%2C961%2C172%2C813%2C132%2C726%2C646%2C199%2C648%2C733%2C915%2C184%2C134%2C524%2C652%2C361%2C174%2C362%2C328%2C364%2C258%2C732%2C656%2C366%2C654%2C734%2C336%2C144%2C263%2C146%2C268%2C463%2C532%2C528%2C944%2C923%2C176%2C738%2C534%2C578%2C536%2C537%2C429%2C742%2C433%2C866%2C178%2C369%2C436%2C744%2C136%2C186%2C343%2C925%2C158%2C869%2C439%2C746%2C916%2C926%2C664%2C466%2C826%2C112%2C542%2C111%2C967%2C298%2C443%2C927%2C917%2C846%2C544%2C299%2C941%2C582%2C446%2C474%2C666%2C754%2C668%2C698%2C672&amp;s=NGDPDPC&amp;grp=0&amp;a=#cs143" TargetMode="External"/><Relationship Id="rId90" Type="http://schemas.openxmlformats.org/officeDocument/2006/relationships/hyperlink" Target="http://www.imf.org/external/pubs/ft/weo/2017/02/weodata/weorept.aspx?sy=2005&amp;ey=2022&amp;scsm=1&amp;ssd=1&amp;sort=country&amp;ds=.&amp;br=1&amp;pr1.x=46&amp;pr1.y=6&amp;c=512%2C946%2C914%2C137%2C612%2C546%2C614%2C962%2C311%2C674%2C213%2C676%2C911%2C548%2C193%2C556%2C122%2C678%2C912%2C181%2C313%2C867%2C419%2C682%2C513%2C684%2C316%2C273%2C913%2C868%2C124%2C921%2C339%2C948%2C638%2C943%2C514%2C686%2C218%2C688%2C963%2C518%2C616%2C728%2C223%2C836%2C516%2C558%2C918%2C138%2C748%2C196%2C618%2C278%2C624%2C692%2C522%2C694%2C622%2C142%2C156%2C449%2C626%2C564%2C628%2C565%2C228%2C283%2C924%2C853%2C233%2C288%2C632%2C293%2C636%2C566%2C634%2C964%2C238%2C182%2C662%2C359%2C960%2C453%2C423%2C968%2C935%2C922%2C128%2C714%2C611%2C862%2C321%2C135%2C243%2C716%2C248%2C456%2C469%2C722%2C253%2C942%2C642%2C718%2C643%2C724%2C939%2C576%2C644%2C936%2C819%2C961%2C172%2C813%2C132%2C726%2C646%2C199%2C648%2C733%2C915%2C184%2C134%2C524%2C652%2C361%2C174%2C362%2C328%2C364%2C258%2C732%2C656%2C366%2C654%2C734%2C336%2C144%2C263%2C146%2C268%2C463%2C532%2C528%2C944%2C923%2C176%2C738%2C534%2C578%2C536%2C537%2C429%2C742%2C433%2C866%2C178%2C369%2C436%2C744%2C136%2C186%2C343%2C925%2C158%2C869%2C439%2C746%2C916%2C926%2C664%2C466%2C826%2C112%2C542%2C111%2C967%2C298%2C443%2C927%2C917%2C846%2C544%2C299%2C941%2C582%2C446%2C474%2C666%2C754%2C668%2C698%2C672&amp;s=NGDPDPC&amp;grp=0&amp;a=#cs89" TargetMode="External"/><Relationship Id="rId165" Type="http://schemas.openxmlformats.org/officeDocument/2006/relationships/hyperlink" Target="http://www.imf.org/external/pubs/ft/weo/2017/02/weodata/weorept.aspx?sy=2005&amp;ey=2022&amp;scsm=1&amp;ssd=1&amp;sort=country&amp;ds=.&amp;br=1&amp;pr1.x=46&amp;pr1.y=6&amp;c=512%2C946%2C914%2C137%2C612%2C546%2C614%2C962%2C311%2C674%2C213%2C676%2C911%2C548%2C193%2C556%2C122%2C678%2C912%2C181%2C313%2C867%2C419%2C682%2C513%2C684%2C316%2C273%2C913%2C868%2C124%2C921%2C339%2C948%2C638%2C943%2C514%2C686%2C218%2C688%2C963%2C518%2C616%2C728%2C223%2C836%2C516%2C558%2C918%2C138%2C748%2C196%2C618%2C278%2C624%2C692%2C522%2C694%2C622%2C142%2C156%2C449%2C626%2C564%2C628%2C565%2C228%2C283%2C924%2C853%2C233%2C288%2C632%2C293%2C636%2C566%2C634%2C964%2C238%2C182%2C662%2C359%2C960%2C453%2C423%2C968%2C935%2C922%2C128%2C714%2C611%2C862%2C321%2C135%2C243%2C716%2C248%2C456%2C469%2C722%2C253%2C942%2C642%2C718%2C643%2C724%2C939%2C576%2C644%2C936%2C819%2C961%2C172%2C813%2C132%2C726%2C646%2C199%2C648%2C733%2C915%2C184%2C134%2C524%2C652%2C361%2C174%2C362%2C328%2C364%2C258%2C732%2C656%2C366%2C654%2C734%2C336%2C144%2C263%2C146%2C268%2C463%2C532%2C528%2C944%2C923%2C176%2C738%2C534%2C578%2C536%2C537%2C429%2C742%2C433%2C866%2C178%2C369%2C436%2C744%2C136%2C186%2C343%2C925%2C158%2C869%2C439%2C746%2C916%2C926%2C664%2C466%2C826%2C112%2C542%2C111%2C967%2C298%2C443%2C927%2C917%2C846%2C544%2C299%2C941%2C582%2C446%2C474%2C666%2C754%2C668%2C698%2C672&amp;s=NGDPDPC&amp;grp=0&amp;a=#cs165" TargetMode="External"/><Relationship Id="rId186" Type="http://schemas.openxmlformats.org/officeDocument/2006/relationships/hyperlink" Target="http://www.imf.org/external/pubs/ft/weo/2017/02/weodata/weorept.aspx?sy=2005&amp;ey=2022&amp;scsm=1&amp;ssd=1&amp;sort=country&amp;ds=.&amp;br=1&amp;pr1.x=46&amp;pr1.y=6&amp;c=512%2C946%2C914%2C137%2C612%2C546%2C614%2C962%2C311%2C674%2C213%2C676%2C911%2C548%2C193%2C556%2C122%2C678%2C912%2C181%2C313%2C867%2C419%2C682%2C513%2C684%2C316%2C273%2C913%2C868%2C124%2C921%2C339%2C948%2C638%2C943%2C514%2C686%2C218%2C688%2C963%2C518%2C616%2C728%2C223%2C836%2C516%2C558%2C918%2C138%2C748%2C196%2C618%2C278%2C624%2C692%2C522%2C694%2C622%2C142%2C156%2C449%2C626%2C564%2C628%2C565%2C228%2C283%2C924%2C853%2C233%2C288%2C632%2C293%2C636%2C566%2C634%2C964%2C238%2C182%2C662%2C359%2C960%2C453%2C423%2C968%2C935%2C922%2C128%2C714%2C611%2C862%2C321%2C135%2C243%2C716%2C248%2C456%2C469%2C722%2C253%2C942%2C642%2C718%2C643%2C724%2C939%2C576%2C644%2C936%2C819%2C961%2C172%2C813%2C132%2C726%2C646%2C199%2C648%2C733%2C915%2C184%2C134%2C524%2C652%2C361%2C174%2C362%2C328%2C364%2C258%2C732%2C656%2C366%2C654%2C734%2C336%2C144%2C263%2C146%2C268%2C463%2C532%2C528%2C944%2C923%2C176%2C738%2C534%2C578%2C536%2C537%2C429%2C742%2C433%2C866%2C178%2C369%2C436%2C744%2C136%2C186%2C343%2C925%2C158%2C869%2C439%2C746%2C916%2C926%2C664%2C466%2C826%2C112%2C542%2C111%2C967%2C298%2C443%2C927%2C917%2C846%2C544%2C299%2C941%2C582%2C446%2C474%2C666%2C754%2C668%2C698%2C672&amp;s=NGDPDPC&amp;grp=0&amp;a=#cs186" TargetMode="External"/><Relationship Id="rId27" Type="http://schemas.openxmlformats.org/officeDocument/2006/relationships/hyperlink" Target="http://www.imf.org/external/pubs/ft/weo/2017/02/weodata/weorept.aspx?sy=2005&amp;ey=2022&amp;scsm=1&amp;ssd=1&amp;sort=country&amp;ds=.&amp;br=1&amp;pr1.x=46&amp;pr1.y=6&amp;c=512%2C946%2C914%2C137%2C612%2C546%2C614%2C962%2C311%2C674%2C213%2C676%2C911%2C548%2C193%2C556%2C122%2C678%2C912%2C181%2C313%2C867%2C419%2C682%2C513%2C684%2C316%2C273%2C913%2C868%2C124%2C921%2C339%2C948%2C638%2C943%2C514%2C686%2C218%2C688%2C963%2C518%2C616%2C728%2C223%2C836%2C516%2C558%2C918%2C138%2C748%2C196%2C618%2C278%2C624%2C692%2C522%2C694%2C622%2C142%2C156%2C449%2C626%2C564%2C628%2C565%2C228%2C283%2C924%2C853%2C233%2C288%2C632%2C293%2C636%2C566%2C634%2C964%2C238%2C182%2C662%2C359%2C960%2C453%2C423%2C968%2C935%2C922%2C128%2C714%2C611%2C862%2C321%2C135%2C243%2C716%2C248%2C456%2C469%2C722%2C253%2C942%2C642%2C718%2C643%2C724%2C939%2C576%2C644%2C936%2C819%2C961%2C172%2C813%2C132%2C726%2C646%2C199%2C648%2C733%2C915%2C184%2C134%2C524%2C652%2C361%2C174%2C362%2C328%2C364%2C258%2C732%2C656%2C366%2C654%2C734%2C336%2C144%2C263%2C146%2C268%2C463%2C532%2C528%2C944%2C923%2C176%2C738%2C534%2C578%2C536%2C537%2C429%2C742%2C433%2C866%2C178%2C369%2C436%2C744%2C136%2C186%2C343%2C925%2C158%2C869%2C439%2C746%2C916%2C926%2C664%2C466%2C826%2C112%2C542%2C111%2C967%2C298%2C443%2C927%2C917%2C846%2C544%2C299%2C941%2C582%2C446%2C474%2C666%2C754%2C668%2C698%2C672&amp;s=NGDPDPC&amp;grp=0&amp;a=#cs26" TargetMode="External"/><Relationship Id="rId48" Type="http://schemas.openxmlformats.org/officeDocument/2006/relationships/hyperlink" Target="http://www.imf.org/external/pubs/ft/weo/2017/02/weodata/weorept.aspx?sy=2005&amp;ey=2022&amp;scsm=1&amp;ssd=1&amp;sort=country&amp;ds=.&amp;br=1&amp;pr1.x=46&amp;pr1.y=6&amp;c=512%2C946%2C914%2C137%2C612%2C546%2C614%2C962%2C311%2C674%2C213%2C676%2C911%2C548%2C193%2C556%2C122%2C678%2C912%2C181%2C313%2C867%2C419%2C682%2C513%2C684%2C316%2C273%2C913%2C868%2C124%2C921%2C339%2C948%2C638%2C943%2C514%2C686%2C218%2C688%2C963%2C518%2C616%2C728%2C223%2C836%2C516%2C558%2C918%2C138%2C748%2C196%2C618%2C278%2C624%2C692%2C522%2C694%2C622%2C142%2C156%2C449%2C626%2C564%2C628%2C565%2C228%2C283%2C924%2C853%2C233%2C288%2C632%2C293%2C636%2C566%2C634%2C964%2C238%2C182%2C662%2C359%2C960%2C453%2C423%2C968%2C935%2C922%2C128%2C714%2C611%2C862%2C321%2C135%2C243%2C716%2C248%2C456%2C469%2C722%2C253%2C942%2C642%2C718%2C643%2C724%2C939%2C576%2C644%2C936%2C819%2C961%2C172%2C813%2C132%2C726%2C646%2C199%2C648%2C733%2C915%2C184%2C134%2C524%2C652%2C361%2C174%2C362%2C328%2C364%2C258%2C732%2C656%2C366%2C654%2C734%2C336%2C144%2C263%2C146%2C268%2C463%2C532%2C528%2C944%2C923%2C176%2C738%2C534%2C578%2C536%2C537%2C429%2C742%2C433%2C866%2C178%2C369%2C436%2C744%2C136%2C186%2C343%2C925%2C158%2C869%2C439%2C746%2C916%2C926%2C664%2C466%2C826%2C112%2C542%2C111%2C967%2C298%2C443%2C927%2C917%2C846%2C544%2C299%2C941%2C582%2C446%2C474%2C666%2C754%2C668%2C698%2C672&amp;s=NGDPDPC&amp;grp=0&amp;a=#cs47" TargetMode="External"/><Relationship Id="rId69" Type="http://schemas.openxmlformats.org/officeDocument/2006/relationships/hyperlink" Target="http://www.imf.org/external/pubs/ft/weo/2017/02/weodata/weorept.aspx?sy=2005&amp;ey=2022&amp;scsm=1&amp;ssd=1&amp;sort=country&amp;ds=.&amp;br=1&amp;pr1.x=46&amp;pr1.y=6&amp;c=512%2C946%2C914%2C137%2C612%2C546%2C614%2C962%2C311%2C674%2C213%2C676%2C911%2C548%2C193%2C556%2C122%2C678%2C912%2C181%2C313%2C867%2C419%2C682%2C513%2C684%2C316%2C273%2C913%2C868%2C124%2C921%2C339%2C948%2C638%2C943%2C514%2C686%2C218%2C688%2C963%2C518%2C616%2C728%2C223%2C836%2C516%2C558%2C918%2C138%2C748%2C196%2C618%2C278%2C624%2C692%2C522%2C694%2C622%2C142%2C156%2C449%2C626%2C564%2C628%2C565%2C228%2C283%2C924%2C853%2C233%2C288%2C632%2C293%2C636%2C566%2C634%2C964%2C238%2C182%2C662%2C359%2C960%2C453%2C423%2C968%2C935%2C922%2C128%2C714%2C611%2C862%2C321%2C135%2C243%2C716%2C248%2C456%2C469%2C722%2C253%2C942%2C642%2C718%2C643%2C724%2C939%2C576%2C644%2C936%2C819%2C961%2C172%2C813%2C132%2C726%2C646%2C199%2C648%2C733%2C915%2C184%2C134%2C524%2C652%2C361%2C174%2C362%2C328%2C364%2C258%2C732%2C656%2C366%2C654%2C734%2C336%2C144%2C263%2C146%2C268%2C463%2C532%2C528%2C944%2C923%2C176%2C738%2C534%2C578%2C536%2C537%2C429%2C742%2C433%2C866%2C178%2C369%2C436%2C744%2C136%2C186%2C343%2C925%2C158%2C869%2C439%2C746%2C916%2C926%2C664%2C466%2C826%2C112%2C542%2C111%2C967%2C298%2C443%2C927%2C917%2C846%2C544%2C299%2C941%2C582%2C446%2C474%2C666%2C754%2C668%2C698%2C672&amp;s=NGDPDPC&amp;grp=0&amp;a=#cs68" TargetMode="External"/><Relationship Id="rId113" Type="http://schemas.openxmlformats.org/officeDocument/2006/relationships/hyperlink" Target="http://www.imf.org/external/pubs/ft/weo/2017/02/weodata/weorept.aspx?sy=2005&amp;ey=2022&amp;scsm=1&amp;ssd=1&amp;sort=country&amp;ds=.&amp;br=1&amp;pr1.x=46&amp;pr1.y=6&amp;c=512%2C946%2C914%2C137%2C612%2C546%2C614%2C962%2C311%2C674%2C213%2C676%2C911%2C548%2C193%2C556%2C122%2C678%2C912%2C181%2C313%2C867%2C419%2C682%2C513%2C684%2C316%2C273%2C913%2C868%2C124%2C921%2C339%2C948%2C638%2C943%2C514%2C686%2C218%2C688%2C963%2C518%2C616%2C728%2C223%2C836%2C516%2C558%2C918%2C138%2C748%2C196%2C618%2C278%2C624%2C692%2C522%2C694%2C622%2C142%2C156%2C449%2C626%2C564%2C628%2C565%2C228%2C283%2C924%2C853%2C233%2C288%2C632%2C293%2C636%2C566%2C634%2C964%2C238%2C182%2C662%2C359%2C960%2C453%2C423%2C968%2C935%2C922%2C128%2C714%2C611%2C862%2C321%2C135%2C243%2C716%2C248%2C456%2C469%2C722%2C253%2C942%2C642%2C718%2C643%2C724%2C939%2C576%2C644%2C936%2C819%2C961%2C172%2C813%2C132%2C726%2C646%2C199%2C648%2C733%2C915%2C184%2C134%2C524%2C652%2C361%2C174%2C362%2C328%2C364%2C258%2C732%2C656%2C366%2C654%2C734%2C336%2C144%2C263%2C146%2C268%2C463%2C532%2C528%2C944%2C923%2C176%2C738%2C534%2C578%2C536%2C537%2C429%2C742%2C433%2C866%2C178%2C369%2C436%2C744%2C136%2C186%2C343%2C925%2C158%2C869%2C439%2C746%2C916%2C926%2C664%2C466%2C826%2C112%2C542%2C111%2C967%2C298%2C443%2C927%2C917%2C846%2C544%2C299%2C941%2C582%2C446%2C474%2C666%2C754%2C668%2C698%2C672&amp;s=NGDPDPC&amp;grp=0&amp;a=#cs112" TargetMode="External"/><Relationship Id="rId134" Type="http://schemas.openxmlformats.org/officeDocument/2006/relationships/hyperlink" Target="http://www.imf.org/external/pubs/ft/weo/2017/02/weodata/weorept.aspx?sy=2005&amp;ey=2022&amp;scsm=1&amp;ssd=1&amp;sort=country&amp;ds=.&amp;br=1&amp;pr1.x=46&amp;pr1.y=6&amp;c=512%2C946%2C914%2C137%2C612%2C546%2C614%2C962%2C311%2C674%2C213%2C676%2C911%2C548%2C193%2C556%2C122%2C678%2C912%2C181%2C313%2C867%2C419%2C682%2C513%2C684%2C316%2C273%2C913%2C868%2C124%2C921%2C339%2C948%2C638%2C943%2C514%2C686%2C218%2C688%2C963%2C518%2C616%2C728%2C223%2C836%2C516%2C558%2C918%2C138%2C748%2C196%2C618%2C278%2C624%2C692%2C522%2C694%2C622%2C142%2C156%2C449%2C626%2C564%2C628%2C565%2C228%2C283%2C924%2C853%2C233%2C288%2C632%2C293%2C636%2C566%2C634%2C964%2C238%2C182%2C662%2C359%2C960%2C453%2C423%2C968%2C935%2C922%2C128%2C714%2C611%2C862%2C321%2C135%2C243%2C716%2C248%2C456%2C469%2C722%2C253%2C942%2C642%2C718%2C643%2C724%2C939%2C576%2C644%2C936%2C819%2C961%2C172%2C813%2C132%2C726%2C646%2C199%2C648%2C733%2C915%2C184%2C134%2C524%2C652%2C361%2C174%2C362%2C328%2C364%2C258%2C732%2C656%2C366%2C654%2C734%2C336%2C144%2C263%2C146%2C268%2C463%2C532%2C528%2C944%2C923%2C176%2C738%2C534%2C578%2C536%2C537%2C429%2C742%2C433%2C866%2C178%2C369%2C436%2C744%2C136%2C186%2C343%2C925%2C158%2C869%2C439%2C746%2C916%2C926%2C664%2C466%2C826%2C112%2C542%2C111%2C967%2C298%2C443%2C927%2C917%2C846%2C544%2C299%2C941%2C582%2C446%2C474%2C666%2C754%2C668%2C698%2C672&amp;s=NGDPDPC&amp;grp=0&amp;a=#cs133" TargetMode="External"/><Relationship Id="rId80" Type="http://schemas.openxmlformats.org/officeDocument/2006/relationships/hyperlink" Target="http://www.imf.org/external/pubs/ft/weo/2017/02/weodata/weorept.aspx?sy=2005&amp;ey=2022&amp;scsm=1&amp;ssd=1&amp;sort=country&amp;ds=.&amp;br=1&amp;pr1.x=46&amp;pr1.y=6&amp;c=512%2C946%2C914%2C137%2C612%2C546%2C614%2C962%2C311%2C674%2C213%2C676%2C911%2C548%2C193%2C556%2C122%2C678%2C912%2C181%2C313%2C867%2C419%2C682%2C513%2C684%2C316%2C273%2C913%2C868%2C124%2C921%2C339%2C948%2C638%2C943%2C514%2C686%2C218%2C688%2C963%2C518%2C616%2C728%2C223%2C836%2C516%2C558%2C918%2C138%2C748%2C196%2C618%2C278%2C624%2C692%2C522%2C694%2C622%2C142%2C156%2C449%2C626%2C564%2C628%2C565%2C228%2C283%2C924%2C853%2C233%2C288%2C632%2C293%2C636%2C566%2C634%2C964%2C238%2C182%2C662%2C359%2C960%2C453%2C423%2C968%2C935%2C922%2C128%2C714%2C611%2C862%2C321%2C135%2C243%2C716%2C248%2C456%2C469%2C722%2C253%2C942%2C642%2C718%2C643%2C724%2C939%2C576%2C644%2C936%2C819%2C961%2C172%2C813%2C132%2C726%2C646%2C199%2C648%2C733%2C915%2C184%2C134%2C524%2C652%2C361%2C174%2C362%2C328%2C364%2C258%2C732%2C656%2C366%2C654%2C734%2C336%2C144%2C263%2C146%2C268%2C463%2C532%2C528%2C944%2C923%2C176%2C738%2C534%2C578%2C536%2C537%2C429%2C742%2C433%2C866%2C178%2C369%2C436%2C744%2C136%2C186%2C343%2C925%2C158%2C869%2C439%2C746%2C916%2C926%2C664%2C466%2C826%2C112%2C542%2C111%2C967%2C298%2C443%2C927%2C917%2C846%2C544%2C299%2C941%2C582%2C446%2C474%2C666%2C754%2C668%2C698%2C672&amp;s=NGDPDPC&amp;grp=0&amp;a=#cs79" TargetMode="External"/><Relationship Id="rId155" Type="http://schemas.openxmlformats.org/officeDocument/2006/relationships/hyperlink" Target="http://www.imf.org/external/pubs/ft/weo/2017/02/weodata/weorept.aspx?sy=2005&amp;ey=2022&amp;scsm=1&amp;ssd=1&amp;sort=country&amp;ds=.&amp;br=1&amp;pr1.x=46&amp;pr1.y=6&amp;c=512%2C946%2C914%2C137%2C612%2C546%2C614%2C962%2C311%2C674%2C213%2C676%2C911%2C548%2C193%2C556%2C122%2C678%2C912%2C181%2C313%2C867%2C419%2C682%2C513%2C684%2C316%2C273%2C913%2C868%2C124%2C921%2C339%2C948%2C638%2C943%2C514%2C686%2C218%2C688%2C963%2C518%2C616%2C728%2C223%2C836%2C516%2C558%2C918%2C138%2C748%2C196%2C618%2C278%2C624%2C692%2C522%2C694%2C622%2C142%2C156%2C449%2C626%2C564%2C628%2C565%2C228%2C283%2C924%2C853%2C233%2C288%2C632%2C293%2C636%2C566%2C634%2C964%2C238%2C182%2C662%2C359%2C960%2C453%2C423%2C968%2C935%2C922%2C128%2C714%2C611%2C862%2C321%2C135%2C243%2C716%2C248%2C456%2C469%2C722%2C253%2C942%2C642%2C718%2C643%2C724%2C939%2C576%2C644%2C936%2C819%2C961%2C172%2C813%2C132%2C726%2C646%2C199%2C648%2C733%2C915%2C184%2C134%2C524%2C652%2C361%2C174%2C362%2C328%2C364%2C258%2C732%2C656%2C366%2C654%2C734%2C336%2C144%2C263%2C146%2C268%2C463%2C532%2C528%2C944%2C923%2C176%2C738%2C534%2C578%2C536%2C537%2C429%2C742%2C433%2C866%2C178%2C369%2C436%2C744%2C136%2C186%2C343%2C925%2C158%2C869%2C439%2C746%2C916%2C926%2C664%2C466%2C826%2C112%2C542%2C111%2C967%2C298%2C443%2C927%2C917%2C846%2C544%2C299%2C941%2C582%2C446%2C474%2C666%2C754%2C668%2C698%2C672&amp;s=NGDPDPC&amp;grp=0&amp;a=#cs154" TargetMode="External"/><Relationship Id="rId176" Type="http://schemas.openxmlformats.org/officeDocument/2006/relationships/hyperlink" Target="http://www.imf.org/external/pubs/ft/weo/2017/02/weodata/weorept.aspx?sy=2005&amp;ey=2022&amp;scsm=1&amp;ssd=1&amp;sort=country&amp;ds=.&amp;br=1&amp;pr1.x=46&amp;pr1.y=6&amp;c=512%2C946%2C914%2C137%2C612%2C546%2C614%2C962%2C311%2C674%2C213%2C676%2C911%2C548%2C193%2C556%2C122%2C678%2C912%2C181%2C313%2C867%2C419%2C682%2C513%2C684%2C316%2C273%2C913%2C868%2C124%2C921%2C339%2C948%2C638%2C943%2C514%2C686%2C218%2C688%2C963%2C518%2C616%2C728%2C223%2C836%2C516%2C558%2C918%2C138%2C748%2C196%2C618%2C278%2C624%2C692%2C522%2C694%2C622%2C142%2C156%2C449%2C626%2C564%2C628%2C565%2C228%2C283%2C924%2C853%2C233%2C288%2C632%2C293%2C636%2C566%2C634%2C964%2C238%2C182%2C662%2C359%2C960%2C453%2C423%2C968%2C935%2C922%2C128%2C714%2C611%2C862%2C321%2C135%2C243%2C716%2C248%2C456%2C469%2C722%2C253%2C942%2C642%2C718%2C643%2C724%2C939%2C576%2C644%2C936%2C819%2C961%2C172%2C813%2C132%2C726%2C646%2C199%2C648%2C733%2C915%2C184%2C134%2C524%2C652%2C361%2C174%2C362%2C328%2C364%2C258%2C732%2C656%2C366%2C654%2C734%2C336%2C144%2C263%2C146%2C268%2C463%2C532%2C528%2C944%2C923%2C176%2C738%2C534%2C578%2C536%2C537%2C429%2C742%2C433%2C866%2C178%2C369%2C436%2C744%2C136%2C186%2C343%2C925%2C158%2C869%2C439%2C746%2C916%2C926%2C664%2C466%2C826%2C112%2C542%2C111%2C967%2C298%2C443%2C927%2C917%2C846%2C544%2C299%2C941%2C582%2C446%2C474%2C666%2C754%2C668%2C698%2C672&amp;s=NGDPDPC&amp;grp=0&amp;a=#cs176" TargetMode="External"/><Relationship Id="rId17" Type="http://schemas.openxmlformats.org/officeDocument/2006/relationships/hyperlink" Target="http://www.imf.org/external/pubs/ft/weo/2017/02/weodata/weorept.aspx?sy=2005&amp;ey=2022&amp;scsm=1&amp;ssd=1&amp;sort=country&amp;ds=.&amp;br=1&amp;pr1.x=46&amp;pr1.y=6&amp;c=512%2C946%2C914%2C137%2C612%2C546%2C614%2C962%2C311%2C674%2C213%2C676%2C911%2C548%2C193%2C556%2C122%2C678%2C912%2C181%2C313%2C867%2C419%2C682%2C513%2C684%2C316%2C273%2C913%2C868%2C124%2C921%2C339%2C948%2C638%2C943%2C514%2C686%2C218%2C688%2C963%2C518%2C616%2C728%2C223%2C836%2C516%2C558%2C918%2C138%2C748%2C196%2C618%2C278%2C624%2C692%2C522%2C694%2C622%2C142%2C156%2C449%2C626%2C564%2C628%2C565%2C228%2C283%2C924%2C853%2C233%2C288%2C632%2C293%2C636%2C566%2C634%2C964%2C238%2C182%2C662%2C359%2C960%2C453%2C423%2C968%2C935%2C922%2C128%2C714%2C611%2C862%2C321%2C135%2C243%2C716%2C248%2C456%2C469%2C722%2C253%2C942%2C642%2C718%2C643%2C724%2C939%2C576%2C644%2C936%2C819%2C961%2C172%2C813%2C132%2C726%2C646%2C199%2C648%2C733%2C915%2C184%2C134%2C524%2C652%2C361%2C174%2C362%2C328%2C364%2C258%2C732%2C656%2C366%2C654%2C734%2C336%2C144%2C263%2C146%2C268%2C463%2C532%2C528%2C944%2C923%2C176%2C738%2C534%2C578%2C536%2C537%2C429%2C742%2C433%2C866%2C178%2C369%2C436%2C744%2C136%2C186%2C343%2C925%2C158%2C869%2C439%2C746%2C916%2C926%2C664%2C466%2C826%2C112%2C542%2C111%2C967%2C298%2C443%2C927%2C917%2C846%2C544%2C299%2C941%2C582%2C446%2C474%2C666%2C754%2C668%2C698%2C672&amp;s=NGDPDPC&amp;grp=0&amp;a=#cs16" TargetMode="External"/><Relationship Id="rId38" Type="http://schemas.openxmlformats.org/officeDocument/2006/relationships/hyperlink" Target="http://www.imf.org/external/pubs/ft/weo/2017/02/weodata/weorept.aspx?sy=2005&amp;ey=2022&amp;scsm=1&amp;ssd=1&amp;sort=country&amp;ds=.&amp;br=1&amp;pr1.x=46&amp;pr1.y=6&amp;c=512%2C946%2C914%2C137%2C612%2C546%2C614%2C962%2C311%2C674%2C213%2C676%2C911%2C548%2C193%2C556%2C122%2C678%2C912%2C181%2C313%2C867%2C419%2C682%2C513%2C684%2C316%2C273%2C913%2C868%2C124%2C921%2C339%2C948%2C638%2C943%2C514%2C686%2C218%2C688%2C963%2C518%2C616%2C728%2C223%2C836%2C516%2C558%2C918%2C138%2C748%2C196%2C618%2C278%2C624%2C692%2C522%2C694%2C622%2C142%2C156%2C449%2C626%2C564%2C628%2C565%2C228%2C283%2C924%2C853%2C233%2C288%2C632%2C293%2C636%2C566%2C634%2C964%2C238%2C182%2C662%2C359%2C960%2C453%2C423%2C968%2C935%2C922%2C128%2C714%2C611%2C862%2C321%2C135%2C243%2C716%2C248%2C456%2C469%2C722%2C253%2C942%2C642%2C718%2C643%2C724%2C939%2C576%2C644%2C936%2C819%2C961%2C172%2C813%2C132%2C726%2C646%2C199%2C648%2C733%2C915%2C184%2C134%2C524%2C652%2C361%2C174%2C362%2C328%2C364%2C258%2C732%2C656%2C366%2C654%2C734%2C336%2C144%2C263%2C146%2C268%2C463%2C532%2C528%2C944%2C923%2C176%2C738%2C534%2C578%2C536%2C537%2C429%2C742%2C433%2C866%2C178%2C369%2C436%2C744%2C136%2C186%2C343%2C925%2C158%2C869%2C439%2C746%2C916%2C926%2C664%2C466%2C826%2C112%2C542%2C111%2C967%2C298%2C443%2C927%2C917%2C846%2C544%2C299%2C941%2C582%2C446%2C474%2C666%2C754%2C668%2C698%2C672&amp;s=NGDPDPC&amp;grp=0&amp;a=#cs37" TargetMode="External"/><Relationship Id="rId59" Type="http://schemas.openxmlformats.org/officeDocument/2006/relationships/hyperlink" Target="http://www.imf.org/external/pubs/ft/weo/2017/02/weodata/weorept.aspx?sy=2005&amp;ey=2022&amp;scsm=1&amp;ssd=1&amp;sort=country&amp;ds=.&amp;br=1&amp;pr1.x=46&amp;pr1.y=6&amp;c=512%2C946%2C914%2C137%2C612%2C546%2C614%2C962%2C311%2C674%2C213%2C676%2C911%2C548%2C193%2C556%2C122%2C678%2C912%2C181%2C313%2C867%2C419%2C682%2C513%2C684%2C316%2C273%2C913%2C868%2C124%2C921%2C339%2C948%2C638%2C943%2C514%2C686%2C218%2C688%2C963%2C518%2C616%2C728%2C223%2C836%2C516%2C558%2C918%2C138%2C748%2C196%2C618%2C278%2C624%2C692%2C522%2C694%2C622%2C142%2C156%2C449%2C626%2C564%2C628%2C565%2C228%2C283%2C924%2C853%2C233%2C288%2C632%2C293%2C636%2C566%2C634%2C964%2C238%2C182%2C662%2C359%2C960%2C453%2C423%2C968%2C935%2C922%2C128%2C714%2C611%2C862%2C321%2C135%2C243%2C716%2C248%2C456%2C469%2C722%2C253%2C942%2C642%2C718%2C643%2C724%2C939%2C576%2C644%2C936%2C819%2C961%2C172%2C813%2C132%2C726%2C646%2C199%2C648%2C733%2C915%2C184%2C134%2C524%2C652%2C361%2C174%2C362%2C328%2C364%2C258%2C732%2C656%2C366%2C654%2C734%2C336%2C144%2C263%2C146%2C268%2C463%2C532%2C528%2C944%2C923%2C176%2C738%2C534%2C578%2C536%2C537%2C429%2C742%2C433%2C866%2C178%2C369%2C436%2C744%2C136%2C186%2C343%2C925%2C158%2C869%2C439%2C746%2C916%2C926%2C664%2C466%2C826%2C112%2C542%2C111%2C967%2C298%2C443%2C927%2C917%2C846%2C544%2C299%2C941%2C582%2C446%2C474%2C666%2C754%2C668%2C698%2C672&amp;s=NGDPDPC&amp;grp=0&amp;a=#cs58" TargetMode="External"/><Relationship Id="rId103" Type="http://schemas.openxmlformats.org/officeDocument/2006/relationships/hyperlink" Target="http://www.imf.org/external/pubs/ft/weo/2017/02/weodata/weorept.aspx?sy=2005&amp;ey=2022&amp;scsm=1&amp;ssd=1&amp;sort=country&amp;ds=.&amp;br=1&amp;pr1.x=46&amp;pr1.y=6&amp;c=512%2C946%2C914%2C137%2C612%2C546%2C614%2C962%2C311%2C674%2C213%2C676%2C911%2C548%2C193%2C556%2C122%2C678%2C912%2C181%2C313%2C867%2C419%2C682%2C513%2C684%2C316%2C273%2C913%2C868%2C124%2C921%2C339%2C948%2C638%2C943%2C514%2C686%2C218%2C688%2C963%2C518%2C616%2C728%2C223%2C836%2C516%2C558%2C918%2C138%2C748%2C196%2C618%2C278%2C624%2C692%2C522%2C694%2C622%2C142%2C156%2C449%2C626%2C564%2C628%2C565%2C228%2C283%2C924%2C853%2C233%2C288%2C632%2C293%2C636%2C566%2C634%2C964%2C238%2C182%2C662%2C359%2C960%2C453%2C423%2C968%2C935%2C922%2C128%2C714%2C611%2C862%2C321%2C135%2C243%2C716%2C248%2C456%2C469%2C722%2C253%2C942%2C642%2C718%2C643%2C724%2C939%2C576%2C644%2C936%2C819%2C961%2C172%2C813%2C132%2C726%2C646%2C199%2C648%2C733%2C915%2C184%2C134%2C524%2C652%2C361%2C174%2C362%2C328%2C364%2C258%2C732%2C656%2C366%2C654%2C734%2C336%2C144%2C263%2C146%2C268%2C463%2C532%2C528%2C944%2C923%2C176%2C738%2C534%2C578%2C536%2C537%2C429%2C742%2C433%2C866%2C178%2C369%2C436%2C744%2C136%2C186%2C343%2C925%2C158%2C869%2C439%2C746%2C916%2C926%2C664%2C466%2C826%2C112%2C542%2C111%2C967%2C298%2C443%2C927%2C917%2C846%2C544%2C299%2C941%2C582%2C446%2C474%2C666%2C754%2C668%2C698%2C672&amp;s=NGDPDPC&amp;grp=0&amp;a=#cs102" TargetMode="External"/><Relationship Id="rId124" Type="http://schemas.openxmlformats.org/officeDocument/2006/relationships/hyperlink" Target="http://www.imf.org/external/pubs/ft/weo/2017/02/weodata/weorept.aspx?sy=2005&amp;ey=2022&amp;scsm=1&amp;ssd=1&amp;sort=country&amp;ds=.&amp;br=1&amp;pr1.x=46&amp;pr1.y=6&amp;c=512%2C946%2C914%2C137%2C612%2C546%2C614%2C962%2C311%2C674%2C213%2C676%2C911%2C548%2C193%2C556%2C122%2C678%2C912%2C181%2C313%2C867%2C419%2C682%2C513%2C684%2C316%2C273%2C913%2C868%2C124%2C921%2C339%2C948%2C638%2C943%2C514%2C686%2C218%2C688%2C963%2C518%2C616%2C728%2C223%2C836%2C516%2C558%2C918%2C138%2C748%2C196%2C618%2C278%2C624%2C692%2C522%2C694%2C622%2C142%2C156%2C449%2C626%2C564%2C628%2C565%2C228%2C283%2C924%2C853%2C233%2C288%2C632%2C293%2C636%2C566%2C634%2C964%2C238%2C182%2C662%2C359%2C960%2C453%2C423%2C968%2C935%2C922%2C128%2C714%2C611%2C862%2C321%2C135%2C243%2C716%2C248%2C456%2C469%2C722%2C253%2C942%2C642%2C718%2C643%2C724%2C939%2C576%2C644%2C936%2C819%2C961%2C172%2C813%2C132%2C726%2C646%2C199%2C648%2C733%2C915%2C184%2C134%2C524%2C652%2C361%2C174%2C362%2C328%2C364%2C258%2C732%2C656%2C366%2C654%2C734%2C336%2C144%2C263%2C146%2C268%2C463%2C532%2C528%2C944%2C923%2C176%2C738%2C534%2C578%2C536%2C537%2C429%2C742%2C433%2C866%2C178%2C369%2C436%2C744%2C136%2C186%2C343%2C925%2C158%2C869%2C439%2C746%2C916%2C926%2C664%2C466%2C826%2C112%2C542%2C111%2C967%2C298%2C443%2C927%2C917%2C846%2C544%2C299%2C941%2C582%2C446%2C474%2C666%2C754%2C668%2C698%2C672&amp;s=NGDPDPC&amp;grp=0&amp;a=#cs123" TargetMode="External"/><Relationship Id="rId70" Type="http://schemas.openxmlformats.org/officeDocument/2006/relationships/hyperlink" Target="http://www.imf.org/external/pubs/ft/weo/2017/02/weodata/weorept.aspx?sy=2005&amp;ey=2022&amp;scsm=1&amp;ssd=1&amp;sort=country&amp;ds=.&amp;br=1&amp;pr1.x=46&amp;pr1.y=6&amp;c=512%2C946%2C914%2C137%2C612%2C546%2C614%2C962%2C311%2C674%2C213%2C676%2C911%2C548%2C193%2C556%2C122%2C678%2C912%2C181%2C313%2C867%2C419%2C682%2C513%2C684%2C316%2C273%2C913%2C868%2C124%2C921%2C339%2C948%2C638%2C943%2C514%2C686%2C218%2C688%2C963%2C518%2C616%2C728%2C223%2C836%2C516%2C558%2C918%2C138%2C748%2C196%2C618%2C278%2C624%2C692%2C522%2C694%2C622%2C142%2C156%2C449%2C626%2C564%2C628%2C565%2C228%2C283%2C924%2C853%2C233%2C288%2C632%2C293%2C636%2C566%2C634%2C964%2C238%2C182%2C662%2C359%2C960%2C453%2C423%2C968%2C935%2C922%2C128%2C714%2C611%2C862%2C321%2C135%2C243%2C716%2C248%2C456%2C469%2C722%2C253%2C942%2C642%2C718%2C643%2C724%2C939%2C576%2C644%2C936%2C819%2C961%2C172%2C813%2C132%2C726%2C646%2C199%2C648%2C733%2C915%2C184%2C134%2C524%2C652%2C361%2C174%2C362%2C328%2C364%2C258%2C732%2C656%2C366%2C654%2C734%2C336%2C144%2C263%2C146%2C268%2C463%2C532%2C528%2C944%2C923%2C176%2C738%2C534%2C578%2C536%2C537%2C429%2C742%2C433%2C866%2C178%2C369%2C436%2C744%2C136%2C186%2C343%2C925%2C158%2C869%2C439%2C746%2C916%2C926%2C664%2C466%2C826%2C112%2C542%2C111%2C967%2C298%2C443%2C927%2C917%2C846%2C544%2C299%2C941%2C582%2C446%2C474%2C666%2C754%2C668%2C698%2C672&amp;s=NGDPDPC&amp;grp=0&amp;a=#cs69" TargetMode="External"/><Relationship Id="rId91" Type="http://schemas.openxmlformats.org/officeDocument/2006/relationships/hyperlink" Target="http://www.imf.org/external/pubs/ft/weo/2017/02/weodata/weorept.aspx?sy=2005&amp;ey=2022&amp;scsm=1&amp;ssd=1&amp;sort=country&amp;ds=.&amp;br=1&amp;pr1.x=46&amp;pr1.y=6&amp;c=512%2C946%2C914%2C137%2C612%2C546%2C614%2C962%2C311%2C674%2C213%2C676%2C911%2C548%2C193%2C556%2C122%2C678%2C912%2C181%2C313%2C867%2C419%2C682%2C513%2C684%2C316%2C273%2C913%2C868%2C124%2C921%2C339%2C948%2C638%2C943%2C514%2C686%2C218%2C688%2C963%2C518%2C616%2C728%2C223%2C836%2C516%2C558%2C918%2C138%2C748%2C196%2C618%2C278%2C624%2C692%2C522%2C694%2C622%2C142%2C156%2C449%2C626%2C564%2C628%2C565%2C228%2C283%2C924%2C853%2C233%2C288%2C632%2C293%2C636%2C566%2C634%2C964%2C238%2C182%2C662%2C359%2C960%2C453%2C423%2C968%2C935%2C922%2C128%2C714%2C611%2C862%2C321%2C135%2C243%2C716%2C248%2C456%2C469%2C722%2C253%2C942%2C642%2C718%2C643%2C724%2C939%2C576%2C644%2C936%2C819%2C961%2C172%2C813%2C132%2C726%2C646%2C199%2C648%2C733%2C915%2C184%2C134%2C524%2C652%2C361%2C174%2C362%2C328%2C364%2C258%2C732%2C656%2C366%2C654%2C734%2C336%2C144%2C263%2C146%2C268%2C463%2C532%2C528%2C944%2C923%2C176%2C738%2C534%2C578%2C536%2C537%2C429%2C742%2C433%2C866%2C178%2C369%2C436%2C744%2C136%2C186%2C343%2C925%2C158%2C869%2C439%2C746%2C916%2C926%2C664%2C466%2C826%2C112%2C542%2C111%2C967%2C298%2C443%2C927%2C917%2C846%2C544%2C299%2C941%2C582%2C446%2C474%2C666%2C754%2C668%2C698%2C672&amp;s=NGDPDPC&amp;grp=0&amp;a=#cs90" TargetMode="External"/><Relationship Id="rId145" Type="http://schemas.openxmlformats.org/officeDocument/2006/relationships/hyperlink" Target="http://www.imf.org/external/pubs/ft/weo/2017/02/weodata/weorept.aspx?sy=2005&amp;ey=2022&amp;scsm=1&amp;ssd=1&amp;sort=country&amp;ds=.&amp;br=1&amp;pr1.x=46&amp;pr1.y=6&amp;c=512%2C946%2C914%2C137%2C612%2C546%2C614%2C962%2C311%2C674%2C213%2C676%2C911%2C548%2C193%2C556%2C122%2C678%2C912%2C181%2C313%2C867%2C419%2C682%2C513%2C684%2C316%2C273%2C913%2C868%2C124%2C921%2C339%2C948%2C638%2C943%2C514%2C686%2C218%2C688%2C963%2C518%2C616%2C728%2C223%2C836%2C516%2C558%2C918%2C138%2C748%2C196%2C618%2C278%2C624%2C692%2C522%2C694%2C622%2C142%2C156%2C449%2C626%2C564%2C628%2C565%2C228%2C283%2C924%2C853%2C233%2C288%2C632%2C293%2C636%2C566%2C634%2C964%2C238%2C182%2C662%2C359%2C960%2C453%2C423%2C968%2C935%2C922%2C128%2C714%2C611%2C862%2C321%2C135%2C243%2C716%2C248%2C456%2C469%2C722%2C253%2C942%2C642%2C718%2C643%2C724%2C939%2C576%2C644%2C936%2C819%2C961%2C172%2C813%2C132%2C726%2C646%2C199%2C648%2C733%2C915%2C184%2C134%2C524%2C652%2C361%2C174%2C362%2C328%2C364%2C258%2C732%2C656%2C366%2C654%2C734%2C336%2C144%2C263%2C146%2C268%2C463%2C532%2C528%2C944%2C923%2C176%2C738%2C534%2C578%2C536%2C537%2C429%2C742%2C433%2C866%2C178%2C369%2C436%2C744%2C136%2C186%2C343%2C925%2C158%2C869%2C439%2C746%2C916%2C926%2C664%2C466%2C826%2C112%2C542%2C111%2C967%2C298%2C443%2C927%2C917%2C846%2C544%2C299%2C941%2C582%2C446%2C474%2C666%2C754%2C668%2C698%2C672&amp;s=NGDPDPC&amp;grp=0&amp;a=#cs144" TargetMode="External"/><Relationship Id="rId166" Type="http://schemas.openxmlformats.org/officeDocument/2006/relationships/hyperlink" Target="http://www.imf.org/external/pubs/ft/weo/2017/02/weodata/weorept.aspx?sy=2005&amp;ey=2022&amp;scsm=1&amp;ssd=1&amp;sort=country&amp;ds=.&amp;br=1&amp;pr1.x=46&amp;pr1.y=6&amp;c=512%2C946%2C914%2C137%2C612%2C546%2C614%2C962%2C311%2C674%2C213%2C676%2C911%2C548%2C193%2C556%2C122%2C678%2C912%2C181%2C313%2C867%2C419%2C682%2C513%2C684%2C316%2C273%2C913%2C868%2C124%2C921%2C339%2C948%2C638%2C943%2C514%2C686%2C218%2C688%2C963%2C518%2C616%2C728%2C223%2C836%2C516%2C558%2C918%2C138%2C748%2C196%2C618%2C278%2C624%2C692%2C522%2C694%2C622%2C142%2C156%2C449%2C626%2C564%2C628%2C565%2C228%2C283%2C924%2C853%2C233%2C288%2C632%2C293%2C636%2C566%2C634%2C964%2C238%2C182%2C662%2C359%2C960%2C453%2C423%2C968%2C935%2C922%2C128%2C714%2C611%2C862%2C321%2C135%2C243%2C716%2C248%2C456%2C469%2C722%2C253%2C942%2C642%2C718%2C643%2C724%2C939%2C576%2C644%2C936%2C819%2C961%2C172%2C813%2C132%2C726%2C646%2C199%2C648%2C733%2C915%2C184%2C134%2C524%2C652%2C361%2C174%2C362%2C328%2C364%2C258%2C732%2C656%2C366%2C654%2C734%2C336%2C144%2C263%2C146%2C268%2C463%2C532%2C528%2C944%2C923%2C176%2C738%2C534%2C578%2C536%2C537%2C429%2C742%2C433%2C866%2C178%2C369%2C436%2C744%2C136%2C186%2C343%2C925%2C158%2C869%2C439%2C746%2C916%2C926%2C664%2C466%2C826%2C112%2C542%2C111%2C967%2C298%2C443%2C927%2C917%2C846%2C544%2C299%2C941%2C582%2C446%2C474%2C666%2C754%2C668%2C698%2C672&amp;s=NGDPDPC&amp;grp=0&amp;a=#cs166" TargetMode="External"/><Relationship Id="rId187" Type="http://schemas.openxmlformats.org/officeDocument/2006/relationships/hyperlink" Target="http://www.imf.org/external/pubs/ft/weo/2017/02/weodata/weorept.aspx?sy=2005&amp;ey=2022&amp;scsm=1&amp;ssd=1&amp;sort=country&amp;ds=.&amp;br=1&amp;pr1.x=46&amp;pr1.y=6&amp;c=512%2C946%2C914%2C137%2C612%2C546%2C614%2C962%2C311%2C674%2C213%2C676%2C911%2C548%2C193%2C556%2C122%2C678%2C912%2C181%2C313%2C867%2C419%2C682%2C513%2C684%2C316%2C273%2C913%2C868%2C124%2C921%2C339%2C948%2C638%2C943%2C514%2C686%2C218%2C688%2C963%2C518%2C616%2C728%2C223%2C836%2C516%2C558%2C918%2C138%2C748%2C196%2C618%2C278%2C624%2C692%2C522%2C694%2C622%2C142%2C156%2C449%2C626%2C564%2C628%2C565%2C228%2C283%2C924%2C853%2C233%2C288%2C632%2C293%2C636%2C566%2C634%2C964%2C238%2C182%2C662%2C359%2C960%2C453%2C423%2C968%2C935%2C922%2C128%2C714%2C611%2C862%2C321%2C135%2C243%2C716%2C248%2C456%2C469%2C722%2C253%2C942%2C642%2C718%2C643%2C724%2C939%2C576%2C644%2C936%2C819%2C961%2C172%2C813%2C132%2C726%2C646%2C199%2C648%2C733%2C915%2C184%2C134%2C524%2C652%2C361%2C174%2C362%2C328%2C364%2C258%2C732%2C656%2C366%2C654%2C734%2C336%2C144%2C263%2C146%2C268%2C463%2C532%2C528%2C944%2C923%2C176%2C738%2C534%2C578%2C536%2C537%2C429%2C742%2C433%2C866%2C178%2C369%2C436%2C744%2C136%2C186%2C343%2C925%2C158%2C869%2C439%2C746%2C916%2C926%2C664%2C466%2C826%2C112%2C542%2C111%2C967%2C298%2C443%2C927%2C917%2C846%2C544%2C299%2C941%2C582%2C446%2C474%2C666%2C754%2C668%2C698%2C672&amp;s=NGDPDPC&amp;grp=0&amp;a=#cs187" TargetMode="External"/><Relationship Id="rId1" Type="http://schemas.openxmlformats.org/officeDocument/2006/relationships/hyperlink" Target="http://www.imf.org/external/pubs/ft/weo/2017/02/weodata/weorept.aspx?sy=2005&amp;ey=2022&amp;scsm=1&amp;ssd=1&amp;sort=country&amp;ds=.&amp;br=1&amp;pr1.x=46&amp;pr1.y=6&amp;c=512%2C946%2C914%2C137%2C612%2C546%2C614%2C962%2C311%2C674%2C213%2C676%2C911%2C548%2C193%2C556%2C122%2C678%2C912%2C181%2C313%2C867%2C419%2C682%2C513%2C684%2C316%2C273%2C913%2C868%2C124%2C921%2C339%2C948%2C638%2C943%2C514%2C686%2C218%2C688%2C963%2C518%2C616%2C728%2C223%2C836%2C516%2C558%2C918%2C138%2C748%2C196%2C618%2C278%2C624%2C692%2C522%2C694%2C622%2C142%2C156%2C449%2C626%2C564%2C628%2C565%2C228%2C283%2C924%2C853%2C233%2C288%2C632%2C293%2C636%2C566%2C634%2C964%2C238%2C182%2C662%2C359%2C960%2C453%2C423%2C968%2C935%2C922%2C128%2C714%2C611%2C862%2C321%2C135%2C243%2C716%2C248%2C456%2C469%2C722%2C253%2C942%2C642%2C718%2C643%2C724%2C939%2C576%2C644%2C936%2C819%2C961%2C172%2C813%2C132%2C726%2C646%2C199%2C648%2C733%2C915%2C184%2C134%2C524%2C652%2C361%2C174%2C362%2C328%2C364%2C258%2C732%2C656%2C366%2C654%2C734%2C336%2C144%2C263%2C146%2C268%2C463%2C532%2C528%2C944%2C923%2C176%2C738%2C534%2C578%2C536%2C537%2C429%2C742%2C433%2C866%2C178%2C369%2C436%2C744%2C136%2C186%2C343%2C925%2C158%2C869%2C439%2C746%2C916%2C926%2C664%2C466%2C826%2C112%2C542%2C111%2C967%2C298%2C443%2C927%2C917%2C846%2C544%2C299%2C941%2C582%2C446%2C474%2C666%2C754%2C668%2C698%2C672&amp;s=NGDPDPC&amp;grp=0&amp;a=#cs1" TargetMode="External"/><Relationship Id="rId28" Type="http://schemas.openxmlformats.org/officeDocument/2006/relationships/hyperlink" Target="http://www.imf.org/external/pubs/ft/weo/2017/02/weodata/weorept.aspx?sy=2005&amp;ey=2022&amp;scsm=1&amp;ssd=1&amp;sort=country&amp;ds=.&amp;br=1&amp;pr1.x=46&amp;pr1.y=6&amp;c=512%2C946%2C914%2C137%2C612%2C546%2C614%2C962%2C311%2C674%2C213%2C676%2C911%2C548%2C193%2C556%2C122%2C678%2C912%2C181%2C313%2C867%2C419%2C682%2C513%2C684%2C316%2C273%2C913%2C868%2C124%2C921%2C339%2C948%2C638%2C943%2C514%2C686%2C218%2C688%2C963%2C518%2C616%2C728%2C223%2C836%2C516%2C558%2C918%2C138%2C748%2C196%2C618%2C278%2C624%2C692%2C522%2C694%2C622%2C142%2C156%2C449%2C626%2C564%2C628%2C565%2C228%2C283%2C924%2C853%2C233%2C288%2C632%2C293%2C636%2C566%2C634%2C964%2C238%2C182%2C662%2C359%2C960%2C453%2C423%2C968%2C935%2C922%2C128%2C714%2C611%2C862%2C321%2C135%2C243%2C716%2C248%2C456%2C469%2C722%2C253%2C942%2C642%2C718%2C643%2C724%2C939%2C576%2C644%2C936%2C819%2C961%2C172%2C813%2C132%2C726%2C646%2C199%2C648%2C733%2C915%2C184%2C134%2C524%2C652%2C361%2C174%2C362%2C328%2C364%2C258%2C732%2C656%2C366%2C654%2C734%2C336%2C144%2C263%2C146%2C268%2C463%2C532%2C528%2C944%2C923%2C176%2C738%2C534%2C578%2C536%2C537%2C429%2C742%2C433%2C866%2C178%2C369%2C436%2C744%2C136%2C186%2C343%2C925%2C158%2C869%2C439%2C746%2C916%2C926%2C664%2C466%2C826%2C112%2C542%2C111%2C967%2C298%2C443%2C927%2C917%2C846%2C544%2C299%2C941%2C582%2C446%2C474%2C666%2C754%2C668%2C698%2C672&amp;s=NGDPDPC&amp;grp=0&amp;a=#cs27" TargetMode="External"/><Relationship Id="rId49" Type="http://schemas.openxmlformats.org/officeDocument/2006/relationships/hyperlink" Target="http://www.imf.org/external/pubs/ft/weo/2017/02/weodata/weorept.aspx?sy=2005&amp;ey=2022&amp;scsm=1&amp;ssd=1&amp;sort=country&amp;ds=.&amp;br=1&amp;pr1.x=46&amp;pr1.y=6&amp;c=512%2C946%2C914%2C137%2C612%2C546%2C614%2C962%2C311%2C674%2C213%2C676%2C911%2C548%2C193%2C556%2C122%2C678%2C912%2C181%2C313%2C867%2C419%2C682%2C513%2C684%2C316%2C273%2C913%2C868%2C124%2C921%2C339%2C948%2C638%2C943%2C514%2C686%2C218%2C688%2C963%2C518%2C616%2C728%2C223%2C836%2C516%2C558%2C918%2C138%2C748%2C196%2C618%2C278%2C624%2C692%2C522%2C694%2C622%2C142%2C156%2C449%2C626%2C564%2C628%2C565%2C228%2C283%2C924%2C853%2C233%2C288%2C632%2C293%2C636%2C566%2C634%2C964%2C238%2C182%2C662%2C359%2C960%2C453%2C423%2C968%2C935%2C922%2C128%2C714%2C611%2C862%2C321%2C135%2C243%2C716%2C248%2C456%2C469%2C722%2C253%2C942%2C642%2C718%2C643%2C724%2C939%2C576%2C644%2C936%2C819%2C961%2C172%2C813%2C132%2C726%2C646%2C199%2C648%2C733%2C915%2C184%2C134%2C524%2C652%2C361%2C174%2C362%2C328%2C364%2C258%2C732%2C656%2C366%2C654%2C734%2C336%2C144%2C263%2C146%2C268%2C463%2C532%2C528%2C944%2C923%2C176%2C738%2C534%2C578%2C536%2C537%2C429%2C742%2C433%2C866%2C178%2C369%2C436%2C744%2C136%2C186%2C343%2C925%2C158%2C869%2C439%2C746%2C916%2C926%2C664%2C466%2C826%2C112%2C542%2C111%2C967%2C298%2C443%2C927%2C917%2C846%2C544%2C299%2C941%2C582%2C446%2C474%2C666%2C754%2C668%2C698%2C672&amp;s=NGDPDPC&amp;grp=0&amp;a=#cs48" TargetMode="External"/><Relationship Id="rId114" Type="http://schemas.openxmlformats.org/officeDocument/2006/relationships/hyperlink" Target="http://www.imf.org/external/pubs/ft/weo/2017/02/weodata/weorept.aspx?sy=2005&amp;ey=2022&amp;scsm=1&amp;ssd=1&amp;sort=country&amp;ds=.&amp;br=1&amp;pr1.x=46&amp;pr1.y=6&amp;c=512%2C946%2C914%2C137%2C612%2C546%2C614%2C962%2C311%2C674%2C213%2C676%2C911%2C548%2C193%2C556%2C122%2C678%2C912%2C181%2C313%2C867%2C419%2C682%2C513%2C684%2C316%2C273%2C913%2C868%2C124%2C921%2C339%2C948%2C638%2C943%2C514%2C686%2C218%2C688%2C963%2C518%2C616%2C728%2C223%2C836%2C516%2C558%2C918%2C138%2C748%2C196%2C618%2C278%2C624%2C692%2C522%2C694%2C622%2C142%2C156%2C449%2C626%2C564%2C628%2C565%2C228%2C283%2C924%2C853%2C233%2C288%2C632%2C293%2C636%2C566%2C634%2C964%2C238%2C182%2C662%2C359%2C960%2C453%2C423%2C968%2C935%2C922%2C128%2C714%2C611%2C862%2C321%2C135%2C243%2C716%2C248%2C456%2C469%2C722%2C253%2C942%2C642%2C718%2C643%2C724%2C939%2C576%2C644%2C936%2C819%2C961%2C172%2C813%2C132%2C726%2C646%2C199%2C648%2C733%2C915%2C184%2C134%2C524%2C652%2C361%2C174%2C362%2C328%2C364%2C258%2C732%2C656%2C366%2C654%2C734%2C336%2C144%2C263%2C146%2C268%2C463%2C532%2C528%2C944%2C923%2C176%2C738%2C534%2C578%2C536%2C537%2C429%2C742%2C433%2C866%2C178%2C369%2C436%2C744%2C136%2C186%2C343%2C925%2C158%2C869%2C439%2C746%2C916%2C926%2C664%2C466%2C826%2C112%2C542%2C111%2C967%2C298%2C443%2C927%2C917%2C846%2C544%2C299%2C941%2C582%2C446%2C474%2C666%2C754%2C668%2C698%2C672&amp;s=NGDPDPC&amp;grp=0&amp;a=#cs113" TargetMode="External"/><Relationship Id="rId60" Type="http://schemas.openxmlformats.org/officeDocument/2006/relationships/hyperlink" Target="http://www.imf.org/external/pubs/ft/weo/2017/02/weodata/weorept.aspx?sy=2005&amp;ey=2022&amp;scsm=1&amp;ssd=1&amp;sort=country&amp;ds=.&amp;br=1&amp;pr1.x=46&amp;pr1.y=6&amp;c=512%2C946%2C914%2C137%2C612%2C546%2C614%2C962%2C311%2C674%2C213%2C676%2C911%2C548%2C193%2C556%2C122%2C678%2C912%2C181%2C313%2C867%2C419%2C682%2C513%2C684%2C316%2C273%2C913%2C868%2C124%2C921%2C339%2C948%2C638%2C943%2C514%2C686%2C218%2C688%2C963%2C518%2C616%2C728%2C223%2C836%2C516%2C558%2C918%2C138%2C748%2C196%2C618%2C278%2C624%2C692%2C522%2C694%2C622%2C142%2C156%2C449%2C626%2C564%2C628%2C565%2C228%2C283%2C924%2C853%2C233%2C288%2C632%2C293%2C636%2C566%2C634%2C964%2C238%2C182%2C662%2C359%2C960%2C453%2C423%2C968%2C935%2C922%2C128%2C714%2C611%2C862%2C321%2C135%2C243%2C716%2C248%2C456%2C469%2C722%2C253%2C942%2C642%2C718%2C643%2C724%2C939%2C576%2C644%2C936%2C819%2C961%2C172%2C813%2C132%2C726%2C646%2C199%2C648%2C733%2C915%2C184%2C134%2C524%2C652%2C361%2C174%2C362%2C328%2C364%2C258%2C732%2C656%2C366%2C654%2C734%2C336%2C144%2C263%2C146%2C268%2C463%2C532%2C528%2C944%2C923%2C176%2C738%2C534%2C578%2C536%2C537%2C429%2C742%2C433%2C866%2C178%2C369%2C436%2C744%2C136%2C186%2C343%2C925%2C158%2C869%2C439%2C746%2C916%2C926%2C664%2C466%2C826%2C112%2C542%2C111%2C967%2C298%2C443%2C927%2C917%2C846%2C544%2C299%2C941%2C582%2C446%2C474%2C666%2C754%2C668%2C698%2C672&amp;s=NGDPDPC&amp;grp=0&amp;a=#cs59" TargetMode="External"/><Relationship Id="rId81" Type="http://schemas.openxmlformats.org/officeDocument/2006/relationships/hyperlink" Target="http://www.imf.org/external/pubs/ft/weo/2017/02/weodata/weorept.aspx?sy=2005&amp;ey=2022&amp;scsm=1&amp;ssd=1&amp;sort=country&amp;ds=.&amp;br=1&amp;pr1.x=46&amp;pr1.y=6&amp;c=512%2C946%2C914%2C137%2C612%2C546%2C614%2C962%2C311%2C674%2C213%2C676%2C911%2C548%2C193%2C556%2C122%2C678%2C912%2C181%2C313%2C867%2C419%2C682%2C513%2C684%2C316%2C273%2C913%2C868%2C124%2C921%2C339%2C948%2C638%2C943%2C514%2C686%2C218%2C688%2C963%2C518%2C616%2C728%2C223%2C836%2C516%2C558%2C918%2C138%2C748%2C196%2C618%2C278%2C624%2C692%2C522%2C694%2C622%2C142%2C156%2C449%2C626%2C564%2C628%2C565%2C228%2C283%2C924%2C853%2C233%2C288%2C632%2C293%2C636%2C566%2C634%2C964%2C238%2C182%2C662%2C359%2C960%2C453%2C423%2C968%2C935%2C922%2C128%2C714%2C611%2C862%2C321%2C135%2C243%2C716%2C248%2C456%2C469%2C722%2C253%2C942%2C642%2C718%2C643%2C724%2C939%2C576%2C644%2C936%2C819%2C961%2C172%2C813%2C132%2C726%2C646%2C199%2C648%2C733%2C915%2C184%2C134%2C524%2C652%2C361%2C174%2C362%2C328%2C364%2C258%2C732%2C656%2C366%2C654%2C734%2C336%2C144%2C263%2C146%2C268%2C463%2C532%2C528%2C944%2C923%2C176%2C738%2C534%2C578%2C536%2C537%2C429%2C742%2C433%2C866%2C178%2C369%2C436%2C744%2C136%2C186%2C343%2C925%2C158%2C869%2C439%2C746%2C916%2C926%2C664%2C466%2C826%2C112%2C542%2C111%2C967%2C298%2C443%2C927%2C917%2C846%2C544%2C299%2C941%2C582%2C446%2C474%2C666%2C754%2C668%2C698%2C672&amp;s=NGDPDPC&amp;grp=0&amp;a=#cs80" TargetMode="External"/><Relationship Id="rId135" Type="http://schemas.openxmlformats.org/officeDocument/2006/relationships/hyperlink" Target="http://www.imf.org/external/pubs/ft/weo/2017/02/weodata/weorept.aspx?sy=2005&amp;ey=2022&amp;scsm=1&amp;ssd=1&amp;sort=country&amp;ds=.&amp;br=1&amp;pr1.x=46&amp;pr1.y=6&amp;c=512%2C946%2C914%2C137%2C612%2C546%2C614%2C962%2C311%2C674%2C213%2C676%2C911%2C548%2C193%2C556%2C122%2C678%2C912%2C181%2C313%2C867%2C419%2C682%2C513%2C684%2C316%2C273%2C913%2C868%2C124%2C921%2C339%2C948%2C638%2C943%2C514%2C686%2C218%2C688%2C963%2C518%2C616%2C728%2C223%2C836%2C516%2C558%2C918%2C138%2C748%2C196%2C618%2C278%2C624%2C692%2C522%2C694%2C622%2C142%2C156%2C449%2C626%2C564%2C628%2C565%2C228%2C283%2C924%2C853%2C233%2C288%2C632%2C293%2C636%2C566%2C634%2C964%2C238%2C182%2C662%2C359%2C960%2C453%2C423%2C968%2C935%2C922%2C128%2C714%2C611%2C862%2C321%2C135%2C243%2C716%2C248%2C456%2C469%2C722%2C253%2C942%2C642%2C718%2C643%2C724%2C939%2C576%2C644%2C936%2C819%2C961%2C172%2C813%2C132%2C726%2C646%2C199%2C648%2C733%2C915%2C184%2C134%2C524%2C652%2C361%2C174%2C362%2C328%2C364%2C258%2C732%2C656%2C366%2C654%2C734%2C336%2C144%2C263%2C146%2C268%2C463%2C532%2C528%2C944%2C923%2C176%2C738%2C534%2C578%2C536%2C537%2C429%2C742%2C433%2C866%2C178%2C369%2C436%2C744%2C136%2C186%2C343%2C925%2C158%2C869%2C439%2C746%2C916%2C926%2C664%2C466%2C826%2C112%2C542%2C111%2C967%2C298%2C443%2C927%2C917%2C846%2C544%2C299%2C941%2C582%2C446%2C474%2C666%2C754%2C668%2C698%2C672&amp;s=NGDPDPC&amp;grp=0&amp;a=#cs134" TargetMode="External"/><Relationship Id="rId156" Type="http://schemas.openxmlformats.org/officeDocument/2006/relationships/hyperlink" Target="http://www.imf.org/external/pubs/ft/weo/2017/02/weodata/weorept.aspx?sy=2005&amp;ey=2022&amp;scsm=1&amp;ssd=1&amp;sort=country&amp;ds=.&amp;br=1&amp;pr1.x=46&amp;pr1.y=6&amp;c=512%2C946%2C914%2C137%2C612%2C546%2C614%2C962%2C311%2C674%2C213%2C676%2C911%2C548%2C193%2C556%2C122%2C678%2C912%2C181%2C313%2C867%2C419%2C682%2C513%2C684%2C316%2C273%2C913%2C868%2C124%2C921%2C339%2C948%2C638%2C943%2C514%2C686%2C218%2C688%2C963%2C518%2C616%2C728%2C223%2C836%2C516%2C558%2C918%2C138%2C748%2C196%2C618%2C278%2C624%2C692%2C522%2C694%2C622%2C142%2C156%2C449%2C626%2C564%2C628%2C565%2C228%2C283%2C924%2C853%2C233%2C288%2C632%2C293%2C636%2C566%2C634%2C964%2C238%2C182%2C662%2C359%2C960%2C453%2C423%2C968%2C935%2C922%2C128%2C714%2C611%2C862%2C321%2C135%2C243%2C716%2C248%2C456%2C469%2C722%2C253%2C942%2C642%2C718%2C643%2C724%2C939%2C576%2C644%2C936%2C819%2C961%2C172%2C813%2C132%2C726%2C646%2C199%2C648%2C733%2C915%2C184%2C134%2C524%2C652%2C361%2C174%2C362%2C328%2C364%2C258%2C732%2C656%2C366%2C654%2C734%2C336%2C144%2C263%2C146%2C268%2C463%2C532%2C528%2C944%2C923%2C176%2C738%2C534%2C578%2C536%2C537%2C429%2C742%2C433%2C866%2C178%2C369%2C436%2C744%2C136%2C186%2C343%2C925%2C158%2C869%2C439%2C746%2C916%2C926%2C664%2C466%2C826%2C112%2C542%2C111%2C967%2C298%2C443%2C927%2C917%2C846%2C544%2C299%2C941%2C582%2C446%2C474%2C666%2C754%2C668%2C698%2C672&amp;s=NGDPDPC&amp;grp=0&amp;a=#cs156" TargetMode="External"/><Relationship Id="rId177" Type="http://schemas.openxmlformats.org/officeDocument/2006/relationships/hyperlink" Target="http://www.imf.org/external/pubs/ft/weo/2017/02/weodata/weorept.aspx?sy=2005&amp;ey=2022&amp;scsm=1&amp;ssd=1&amp;sort=country&amp;ds=.&amp;br=1&amp;pr1.x=46&amp;pr1.y=6&amp;c=512%2C946%2C914%2C137%2C612%2C546%2C614%2C962%2C311%2C674%2C213%2C676%2C911%2C548%2C193%2C556%2C122%2C678%2C912%2C181%2C313%2C867%2C419%2C682%2C513%2C684%2C316%2C273%2C913%2C868%2C124%2C921%2C339%2C948%2C638%2C943%2C514%2C686%2C218%2C688%2C963%2C518%2C616%2C728%2C223%2C836%2C516%2C558%2C918%2C138%2C748%2C196%2C618%2C278%2C624%2C692%2C522%2C694%2C622%2C142%2C156%2C449%2C626%2C564%2C628%2C565%2C228%2C283%2C924%2C853%2C233%2C288%2C632%2C293%2C636%2C566%2C634%2C964%2C238%2C182%2C662%2C359%2C960%2C453%2C423%2C968%2C935%2C922%2C128%2C714%2C611%2C862%2C321%2C135%2C243%2C716%2C248%2C456%2C469%2C722%2C253%2C942%2C642%2C718%2C643%2C724%2C939%2C576%2C644%2C936%2C819%2C961%2C172%2C813%2C132%2C726%2C646%2C199%2C648%2C733%2C915%2C184%2C134%2C524%2C652%2C361%2C174%2C362%2C328%2C364%2C258%2C732%2C656%2C366%2C654%2C734%2C336%2C144%2C263%2C146%2C268%2C463%2C532%2C528%2C944%2C923%2C176%2C738%2C534%2C578%2C536%2C537%2C429%2C742%2C433%2C866%2C178%2C369%2C436%2C744%2C136%2C186%2C343%2C925%2C158%2C869%2C439%2C746%2C916%2C926%2C664%2C466%2C826%2C112%2C542%2C111%2C967%2C298%2C443%2C927%2C917%2C846%2C544%2C299%2C941%2C582%2C446%2C474%2C666%2C754%2C668%2C698%2C672&amp;s=NGDPDPC&amp;grp=0&amp;a=#cs177" TargetMode="External"/></Relationships>
</file>

<file path=xl/drawings/_rels/drawing4.xml.rels><?xml version="1.0" encoding="UTF-8" standalone="yes"?>
<Relationships xmlns="http://schemas.openxmlformats.org/package/2006/relationships"><Relationship Id="rId117" Type="http://schemas.openxmlformats.org/officeDocument/2006/relationships/hyperlink" Target="http://www.imf.org/external/pubs/ft/weo/2017/02/weodata/weorept.aspx?sy=2005&amp;ey=2022&amp;scsm=1&amp;ssd=1&amp;sort=country&amp;ds=.&amp;br=1&amp;pr1.x=77&amp;pr1.y=16&amp;c=512,946,914,137,612,546,614,962,311,674,213,676,911,548,193,556,122,678,912,181,313,867,419,682,513,684,316,273,913,868,124,921,339,948,638,943,514,686,218,688,963,518,616,728,223,836,516,558,918,138,748,196,618,278,624,692,522,694,622,142,156,449,626,564,628,565,228,283,924,853,233,288,632,293,636,566,634,964,238,182,662,359,960,453,423,968,935,922,128,714,611,862,321,135,243,716,248,456,469,722,253,942,642,718,643,724,939,576,644,936,819,961,172,813,132,726,646,199,648,733,915,184,134,524,652,361,174,362,328,364,258,732,656,366,654,734,336,144,263,146,268,463,532,528,944,923,176,738,534,578,536,537,429,742,433,866,178,369,436,744,136,186,343,925,158,869,439,746,916,926,664,466,826,112,542,111,967,298,443,927,917,846,544,299,941,582,446,474,666,754,668,698,672&amp;s=LP&amp;grp=0&amp;a=#cs116" TargetMode="External"/><Relationship Id="rId21" Type="http://schemas.openxmlformats.org/officeDocument/2006/relationships/hyperlink" Target="http://www.imf.org/external/pubs/ft/weo/2017/02/weodata/weorept.aspx?sy=2005&amp;ey=2022&amp;scsm=1&amp;ssd=1&amp;sort=country&amp;ds=.&amp;br=1&amp;pr1.x=77&amp;pr1.y=16&amp;c=512,946,914,137,612,546,614,962,311,674,213,676,911,548,193,556,122,678,912,181,313,867,419,682,513,684,316,273,913,868,124,921,339,948,638,943,514,686,218,688,963,518,616,728,223,836,516,558,918,138,748,196,618,278,624,692,522,694,622,142,156,449,626,564,628,565,228,283,924,853,233,288,632,293,636,566,634,964,238,182,662,359,960,453,423,968,935,922,128,714,611,862,321,135,243,716,248,456,469,722,253,942,642,718,643,724,939,576,644,936,819,961,172,813,132,726,646,199,648,733,915,184,134,524,652,361,174,362,328,364,258,732,656,366,654,734,336,144,263,146,268,463,532,528,944,923,176,738,534,578,536,537,429,742,433,866,178,369,436,744,136,186,343,925,158,869,439,746,916,926,664,466,826,112,542,111,967,298,443,927,917,846,544,299,941,582,446,474,666,754,668,698,672&amp;s=LP&amp;grp=0&amp;a=#cs20" TargetMode="External"/><Relationship Id="rId42" Type="http://schemas.openxmlformats.org/officeDocument/2006/relationships/hyperlink" Target="http://www.imf.org/external/pubs/ft/weo/2017/02/weodata/weorept.aspx?sy=2005&amp;ey=2022&amp;scsm=1&amp;ssd=1&amp;sort=country&amp;ds=.&amp;br=1&amp;pr1.x=77&amp;pr1.y=16&amp;c=512,946,914,137,612,546,614,962,311,674,213,676,911,548,193,556,122,678,912,181,313,867,419,682,513,684,316,273,913,868,124,921,339,948,638,943,514,686,218,688,963,518,616,728,223,836,516,558,918,138,748,196,618,278,624,692,522,694,622,142,156,449,626,564,628,565,228,283,924,853,233,288,632,293,636,566,634,964,238,182,662,359,960,453,423,968,935,922,128,714,611,862,321,135,243,716,248,456,469,722,253,942,642,718,643,724,939,576,644,936,819,961,172,813,132,726,646,199,648,733,915,184,134,524,652,361,174,362,328,364,258,732,656,366,654,734,336,144,263,146,268,463,532,528,944,923,176,738,534,578,536,537,429,742,433,866,178,369,436,744,136,186,343,925,158,869,439,746,916,926,664,466,826,112,542,111,967,298,443,927,917,846,544,299,941,582,446,474,666,754,668,698,672&amp;s=LP&amp;grp=0&amp;a=#cs41" TargetMode="External"/><Relationship Id="rId63" Type="http://schemas.openxmlformats.org/officeDocument/2006/relationships/hyperlink" Target="http://www.imf.org/external/pubs/ft/weo/2017/02/weodata/weorept.aspx?sy=2005&amp;ey=2022&amp;scsm=1&amp;ssd=1&amp;sort=country&amp;ds=.&amp;br=1&amp;pr1.x=77&amp;pr1.y=16&amp;c=512,946,914,137,612,546,614,962,311,674,213,676,911,548,193,556,122,678,912,181,313,867,419,682,513,684,316,273,913,868,124,921,339,948,638,943,514,686,218,688,963,518,616,728,223,836,516,558,918,138,748,196,618,278,624,692,522,694,622,142,156,449,626,564,628,565,228,283,924,853,233,288,632,293,636,566,634,964,238,182,662,359,960,453,423,968,935,922,128,714,611,862,321,135,243,716,248,456,469,722,253,942,642,718,643,724,939,576,644,936,819,961,172,813,132,726,646,199,648,733,915,184,134,524,652,361,174,362,328,364,258,732,656,366,654,734,336,144,263,146,268,463,532,528,944,923,176,738,534,578,536,537,429,742,433,866,178,369,436,744,136,186,343,925,158,869,439,746,916,926,664,466,826,112,542,111,967,298,443,927,917,846,544,299,941,582,446,474,666,754,668,698,672&amp;s=LP&amp;grp=0&amp;a=#cs62" TargetMode="External"/><Relationship Id="rId84" Type="http://schemas.openxmlformats.org/officeDocument/2006/relationships/hyperlink" Target="http://www.imf.org/external/pubs/ft/weo/2017/02/weodata/weorept.aspx?sy=2005&amp;ey=2022&amp;scsm=1&amp;ssd=1&amp;sort=country&amp;ds=.&amp;br=1&amp;pr1.x=77&amp;pr1.y=16&amp;c=512,946,914,137,612,546,614,962,311,674,213,676,911,548,193,556,122,678,912,181,313,867,419,682,513,684,316,273,913,868,124,921,339,948,638,943,514,686,218,688,963,518,616,728,223,836,516,558,918,138,748,196,618,278,624,692,522,694,622,142,156,449,626,564,628,565,228,283,924,853,233,288,632,293,636,566,634,964,238,182,662,359,960,453,423,968,935,922,128,714,611,862,321,135,243,716,248,456,469,722,253,942,642,718,643,724,939,576,644,936,819,961,172,813,132,726,646,199,648,733,915,184,134,524,652,361,174,362,328,364,258,732,656,366,654,734,336,144,263,146,268,463,532,528,944,923,176,738,534,578,536,537,429,742,433,866,178,369,436,744,136,186,343,925,158,869,439,746,916,926,664,466,826,112,542,111,967,298,443,927,917,846,544,299,941,582,446,474,666,754,668,698,672&amp;s=LP&amp;grp=0&amp;a=#cs83" TargetMode="External"/><Relationship Id="rId138" Type="http://schemas.openxmlformats.org/officeDocument/2006/relationships/hyperlink" Target="http://www.imf.org/external/pubs/ft/weo/2017/02/weodata/weorept.aspx?sy=2005&amp;ey=2022&amp;scsm=1&amp;ssd=1&amp;sort=country&amp;ds=.&amp;br=1&amp;pr1.x=77&amp;pr1.y=16&amp;c=512,946,914,137,612,546,614,962,311,674,213,676,911,548,193,556,122,678,912,181,313,867,419,682,513,684,316,273,913,868,124,921,339,948,638,943,514,686,218,688,963,518,616,728,223,836,516,558,918,138,748,196,618,278,624,692,522,694,622,142,156,449,626,564,628,565,228,283,924,853,233,288,632,293,636,566,634,964,238,182,662,359,960,453,423,968,935,922,128,714,611,862,321,135,243,716,248,456,469,722,253,942,642,718,643,724,939,576,644,936,819,961,172,813,132,726,646,199,648,733,915,184,134,524,652,361,174,362,328,364,258,732,656,366,654,734,336,144,263,146,268,463,532,528,944,923,176,738,534,578,536,537,429,742,433,866,178,369,436,744,136,186,343,925,158,869,439,746,916,926,664,466,826,112,542,111,967,298,443,927,917,846,544,299,941,582,446,474,666,754,668,698,672&amp;s=LP&amp;grp=0&amp;a=#cs137" TargetMode="External"/><Relationship Id="rId159" Type="http://schemas.openxmlformats.org/officeDocument/2006/relationships/hyperlink" Target="http://www.imf.org/external/pubs/ft/weo/2017/02/weodata/weorept.aspx?sy=2005&amp;ey=2022&amp;scsm=1&amp;ssd=1&amp;sort=country&amp;ds=.&amp;br=1&amp;pr1.x=77&amp;pr1.y=16&amp;c=512,946,914,137,612,546,614,962,311,674,213,676,911,548,193,556,122,678,912,181,313,867,419,682,513,684,316,273,913,868,124,921,339,948,638,943,514,686,218,688,963,518,616,728,223,836,516,558,918,138,748,196,618,278,624,692,522,694,622,142,156,449,626,564,628,565,228,283,924,853,233,288,632,293,636,566,634,964,238,182,662,359,960,453,423,968,935,922,128,714,611,862,321,135,243,716,248,456,469,722,253,942,642,718,643,724,939,576,644,936,819,961,172,813,132,726,646,199,648,733,915,184,134,524,652,361,174,362,328,364,258,732,656,366,654,734,336,144,263,146,268,463,532,528,944,923,176,738,534,578,536,537,429,742,433,866,178,369,436,744,136,186,343,925,158,869,439,746,916,926,664,466,826,112,542,111,967,298,443,927,917,846,544,299,941,582,446,474,666,754,668,698,672&amp;s=LP&amp;grp=0&amp;a=#cs159" TargetMode="External"/><Relationship Id="rId170" Type="http://schemas.openxmlformats.org/officeDocument/2006/relationships/hyperlink" Target="http://www.imf.org/external/pubs/ft/weo/2017/02/weodata/weorept.aspx?sy=2005&amp;ey=2022&amp;scsm=1&amp;ssd=1&amp;sort=country&amp;ds=.&amp;br=1&amp;pr1.x=77&amp;pr1.y=16&amp;c=512,946,914,137,612,546,614,962,311,674,213,676,911,548,193,556,122,678,912,181,313,867,419,682,513,684,316,273,913,868,124,921,339,948,638,943,514,686,218,688,963,518,616,728,223,836,516,558,918,138,748,196,618,278,624,692,522,694,622,142,156,449,626,564,628,565,228,283,924,853,233,288,632,293,636,566,634,964,238,182,662,359,960,453,423,968,935,922,128,714,611,862,321,135,243,716,248,456,469,722,253,942,642,718,643,724,939,576,644,936,819,961,172,813,132,726,646,199,648,733,915,184,134,524,652,361,174,362,328,364,258,732,656,366,654,734,336,144,263,146,268,463,532,528,944,923,176,738,534,578,536,537,429,742,433,866,178,369,436,744,136,186,343,925,158,869,439,746,916,926,664,466,826,112,542,111,967,298,443,927,917,846,544,299,941,582,446,474,666,754,668,698,672&amp;s=LP&amp;grp=0&amp;a=#cs170" TargetMode="External"/><Relationship Id="rId191" Type="http://schemas.openxmlformats.org/officeDocument/2006/relationships/hyperlink" Target="http://www.imf.org/external/pubs/ft/weo/2017/02/weodata/weorept.aspx?sy=2005&amp;ey=2022&amp;scsm=1&amp;ssd=1&amp;sort=country&amp;ds=.&amp;br=1&amp;pr1.x=77&amp;pr1.y=16&amp;c=512,946,914,137,612,546,614,962,311,674,213,676,911,548,193,556,122,678,912,181,313,867,419,682,513,684,316,273,913,868,124,921,339,948,638,943,514,686,218,688,963,518,616,728,223,836,516,558,918,138,748,196,618,278,624,692,522,694,622,142,156,449,626,564,628,565,228,283,924,853,233,288,632,293,636,566,634,964,238,182,662,359,960,453,423,968,935,922,128,714,611,862,321,135,243,716,248,456,469,722,253,942,642,718,643,724,939,576,644,936,819,961,172,813,132,726,646,199,648,733,915,184,134,524,652,361,174,362,328,364,258,732,656,366,654,734,336,144,263,146,268,463,532,528,944,923,176,738,534,578,536,537,429,742,433,866,178,369,436,744,136,186,343,925,158,869,439,746,916,926,664,466,826,112,542,111,967,298,443,927,917,846,544,299,941,582,446,474,666,754,668,698,672&amp;s=LP&amp;grp=0&amp;a=#cs191" TargetMode="External"/><Relationship Id="rId107" Type="http://schemas.openxmlformats.org/officeDocument/2006/relationships/hyperlink" Target="http://www.imf.org/external/pubs/ft/weo/2017/02/weodata/weorept.aspx?sy=2005&amp;ey=2022&amp;scsm=1&amp;ssd=1&amp;sort=country&amp;ds=.&amp;br=1&amp;pr1.x=77&amp;pr1.y=16&amp;c=512,946,914,137,612,546,614,962,311,674,213,676,911,548,193,556,122,678,912,181,313,867,419,682,513,684,316,273,913,868,124,921,339,948,638,943,514,686,218,688,963,518,616,728,223,836,516,558,918,138,748,196,618,278,624,692,522,694,622,142,156,449,626,564,628,565,228,283,924,853,233,288,632,293,636,566,634,964,238,182,662,359,960,453,423,968,935,922,128,714,611,862,321,135,243,716,248,456,469,722,253,942,642,718,643,724,939,576,644,936,819,961,172,813,132,726,646,199,648,733,915,184,134,524,652,361,174,362,328,364,258,732,656,366,654,734,336,144,263,146,268,463,532,528,944,923,176,738,534,578,536,537,429,742,433,866,178,369,436,744,136,186,343,925,158,869,439,746,916,926,664,466,826,112,542,111,967,298,443,927,917,846,544,299,941,582,446,474,666,754,668,698,672&amp;s=LP&amp;grp=0&amp;a=#cs106" TargetMode="External"/><Relationship Id="rId11" Type="http://schemas.openxmlformats.org/officeDocument/2006/relationships/hyperlink" Target="http://www.imf.org/external/pubs/ft/weo/2017/02/weodata/weorept.aspx?sy=2005&amp;ey=2022&amp;scsm=1&amp;ssd=1&amp;sort=country&amp;ds=.&amp;br=1&amp;pr1.x=77&amp;pr1.y=16&amp;c=512,946,914,137,612,546,614,962,311,674,213,676,911,548,193,556,122,678,912,181,313,867,419,682,513,684,316,273,913,868,124,921,339,948,638,943,514,686,218,688,963,518,616,728,223,836,516,558,918,138,748,196,618,278,624,692,522,694,622,142,156,449,626,564,628,565,228,283,924,853,233,288,632,293,636,566,634,964,238,182,662,359,960,453,423,968,935,922,128,714,611,862,321,135,243,716,248,456,469,722,253,942,642,718,643,724,939,576,644,936,819,961,172,813,132,726,646,199,648,733,915,184,134,524,652,361,174,362,328,364,258,732,656,366,654,734,336,144,263,146,268,463,532,528,944,923,176,738,534,578,536,537,429,742,433,866,178,369,436,744,136,186,343,925,158,869,439,746,916,926,664,466,826,112,542,111,967,298,443,927,917,846,544,299,941,582,446,474,666,754,668,698,672&amp;s=LP&amp;grp=0&amp;a=#cs10" TargetMode="External"/><Relationship Id="rId32" Type="http://schemas.openxmlformats.org/officeDocument/2006/relationships/hyperlink" Target="http://www.imf.org/external/pubs/ft/weo/2017/02/weodata/weorept.aspx?sy=2005&amp;ey=2022&amp;scsm=1&amp;ssd=1&amp;sort=country&amp;ds=.&amp;br=1&amp;pr1.x=77&amp;pr1.y=16&amp;c=512,946,914,137,612,546,614,962,311,674,213,676,911,548,193,556,122,678,912,181,313,867,419,682,513,684,316,273,913,868,124,921,339,948,638,943,514,686,218,688,963,518,616,728,223,836,516,558,918,138,748,196,618,278,624,692,522,694,622,142,156,449,626,564,628,565,228,283,924,853,233,288,632,293,636,566,634,964,238,182,662,359,960,453,423,968,935,922,128,714,611,862,321,135,243,716,248,456,469,722,253,942,642,718,643,724,939,576,644,936,819,961,172,813,132,726,646,199,648,733,915,184,134,524,652,361,174,362,328,364,258,732,656,366,654,734,336,144,263,146,268,463,532,528,944,923,176,738,534,578,536,537,429,742,433,866,178,369,436,744,136,186,343,925,158,869,439,746,916,926,664,466,826,112,542,111,967,298,443,927,917,846,544,299,941,582,446,474,666,754,668,698,672&amp;s=LP&amp;grp=0&amp;a=#cs31" TargetMode="External"/><Relationship Id="rId53" Type="http://schemas.openxmlformats.org/officeDocument/2006/relationships/hyperlink" Target="http://www.imf.org/external/pubs/ft/weo/2017/02/weodata/weorept.aspx?sy=2005&amp;ey=2022&amp;scsm=1&amp;ssd=1&amp;sort=country&amp;ds=.&amp;br=1&amp;pr1.x=77&amp;pr1.y=16&amp;c=512,946,914,137,612,546,614,962,311,674,213,676,911,548,193,556,122,678,912,181,313,867,419,682,513,684,316,273,913,868,124,921,339,948,638,943,514,686,218,688,963,518,616,728,223,836,516,558,918,138,748,196,618,278,624,692,522,694,622,142,156,449,626,564,628,565,228,283,924,853,233,288,632,293,636,566,634,964,238,182,662,359,960,453,423,968,935,922,128,714,611,862,321,135,243,716,248,456,469,722,253,942,642,718,643,724,939,576,644,936,819,961,172,813,132,726,646,199,648,733,915,184,134,524,652,361,174,362,328,364,258,732,656,366,654,734,336,144,263,146,268,463,532,528,944,923,176,738,534,578,536,537,429,742,433,866,178,369,436,744,136,186,343,925,158,869,439,746,916,926,664,466,826,112,542,111,967,298,443,927,917,846,544,299,941,582,446,474,666,754,668,698,672&amp;s=LP&amp;grp=0&amp;a=#cs52" TargetMode="External"/><Relationship Id="rId74" Type="http://schemas.openxmlformats.org/officeDocument/2006/relationships/hyperlink" Target="http://www.imf.org/external/pubs/ft/weo/2017/02/weodata/weorept.aspx?sy=2005&amp;ey=2022&amp;scsm=1&amp;ssd=1&amp;sort=country&amp;ds=.&amp;br=1&amp;pr1.x=77&amp;pr1.y=16&amp;c=512,946,914,137,612,546,614,962,311,674,213,676,911,548,193,556,122,678,912,181,313,867,419,682,513,684,316,273,913,868,124,921,339,948,638,943,514,686,218,688,963,518,616,728,223,836,516,558,918,138,748,196,618,278,624,692,522,694,622,142,156,449,626,564,628,565,228,283,924,853,233,288,632,293,636,566,634,964,238,182,662,359,960,453,423,968,935,922,128,714,611,862,321,135,243,716,248,456,469,722,253,942,642,718,643,724,939,576,644,936,819,961,172,813,132,726,646,199,648,733,915,184,134,524,652,361,174,362,328,364,258,732,656,366,654,734,336,144,263,146,268,463,532,528,944,923,176,738,534,578,536,537,429,742,433,866,178,369,436,744,136,186,343,925,158,869,439,746,916,926,664,466,826,112,542,111,967,298,443,927,917,846,544,299,941,582,446,474,666,754,668,698,672&amp;s=LP&amp;grp=0&amp;a=#cs73" TargetMode="External"/><Relationship Id="rId128" Type="http://schemas.openxmlformats.org/officeDocument/2006/relationships/hyperlink" Target="http://www.imf.org/external/pubs/ft/weo/2017/02/weodata/weorept.aspx?sy=2005&amp;ey=2022&amp;scsm=1&amp;ssd=1&amp;sort=country&amp;ds=.&amp;br=1&amp;pr1.x=77&amp;pr1.y=16&amp;c=512,946,914,137,612,546,614,962,311,674,213,676,911,548,193,556,122,678,912,181,313,867,419,682,513,684,316,273,913,868,124,921,339,948,638,943,514,686,218,688,963,518,616,728,223,836,516,558,918,138,748,196,618,278,624,692,522,694,622,142,156,449,626,564,628,565,228,283,924,853,233,288,632,293,636,566,634,964,238,182,662,359,960,453,423,968,935,922,128,714,611,862,321,135,243,716,248,456,469,722,253,942,642,718,643,724,939,576,644,936,819,961,172,813,132,726,646,199,648,733,915,184,134,524,652,361,174,362,328,364,258,732,656,366,654,734,336,144,263,146,268,463,532,528,944,923,176,738,534,578,536,537,429,742,433,866,178,369,436,744,136,186,343,925,158,869,439,746,916,926,664,466,826,112,542,111,967,298,443,927,917,846,544,299,941,582,446,474,666,754,668,698,672&amp;s=LP&amp;grp=0&amp;a=#cs127" TargetMode="External"/><Relationship Id="rId149" Type="http://schemas.openxmlformats.org/officeDocument/2006/relationships/hyperlink" Target="http://www.imf.org/external/pubs/ft/weo/2017/02/weodata/weorept.aspx?sy=2005&amp;ey=2022&amp;scsm=1&amp;ssd=1&amp;sort=country&amp;ds=.&amp;br=1&amp;pr1.x=77&amp;pr1.y=16&amp;c=512,946,914,137,612,546,614,962,311,674,213,676,911,548,193,556,122,678,912,181,313,867,419,682,513,684,316,273,913,868,124,921,339,948,638,943,514,686,218,688,963,518,616,728,223,836,516,558,918,138,748,196,618,278,624,692,522,694,622,142,156,449,626,564,628,565,228,283,924,853,233,288,632,293,636,566,634,964,238,182,662,359,960,453,423,968,935,922,128,714,611,862,321,135,243,716,248,456,469,722,253,942,642,718,643,724,939,576,644,936,819,961,172,813,132,726,646,199,648,733,915,184,134,524,652,361,174,362,328,364,258,732,656,366,654,734,336,144,263,146,268,463,532,528,944,923,176,738,534,578,536,537,429,742,433,866,178,369,436,744,136,186,343,925,158,869,439,746,916,926,664,466,826,112,542,111,967,298,443,927,917,846,544,299,941,582,446,474,666,754,668,698,672&amp;s=LP&amp;grp=0&amp;a=#cs148" TargetMode="External"/><Relationship Id="rId5" Type="http://schemas.openxmlformats.org/officeDocument/2006/relationships/hyperlink" Target="http://www.imf.org/external/pubs/ft/weo/2017/02/weodata/weorept.aspx?sy=2005&amp;ey=2022&amp;scsm=1&amp;ssd=1&amp;sort=country&amp;ds=.&amp;br=1&amp;pr1.x=77&amp;pr1.y=16&amp;c=512,946,914,137,612,546,614,962,311,674,213,676,911,548,193,556,122,678,912,181,313,867,419,682,513,684,316,273,913,868,124,921,339,948,638,943,514,686,218,688,963,518,616,728,223,836,516,558,918,138,748,196,618,278,624,692,522,694,622,142,156,449,626,564,628,565,228,283,924,853,233,288,632,293,636,566,634,964,238,182,662,359,960,453,423,968,935,922,128,714,611,862,321,135,243,716,248,456,469,722,253,942,642,718,643,724,939,576,644,936,819,961,172,813,132,726,646,199,648,733,915,184,134,524,652,361,174,362,328,364,258,732,656,366,654,734,336,144,263,146,268,463,532,528,944,923,176,738,534,578,536,537,429,742,433,866,178,369,436,744,136,186,343,925,158,869,439,746,916,926,664,466,826,112,542,111,967,298,443,927,917,846,544,299,941,582,446,474,666,754,668,698,672&amp;s=LP&amp;grp=0&amp;a=#cs4" TargetMode="External"/><Relationship Id="rId95" Type="http://schemas.openxmlformats.org/officeDocument/2006/relationships/hyperlink" Target="http://www.imf.org/external/pubs/ft/weo/2017/02/weodata/weorept.aspx?sy=2005&amp;ey=2022&amp;scsm=1&amp;ssd=1&amp;sort=country&amp;ds=.&amp;br=1&amp;pr1.x=77&amp;pr1.y=16&amp;c=512,946,914,137,612,546,614,962,311,674,213,676,911,548,193,556,122,678,912,181,313,867,419,682,513,684,316,273,913,868,124,921,339,948,638,943,514,686,218,688,963,518,616,728,223,836,516,558,918,138,748,196,618,278,624,692,522,694,622,142,156,449,626,564,628,565,228,283,924,853,233,288,632,293,636,566,634,964,238,182,662,359,960,453,423,968,935,922,128,714,611,862,321,135,243,716,248,456,469,722,253,942,642,718,643,724,939,576,644,936,819,961,172,813,132,726,646,199,648,733,915,184,134,524,652,361,174,362,328,364,258,732,656,366,654,734,336,144,263,146,268,463,532,528,944,923,176,738,534,578,536,537,429,742,433,866,178,369,436,744,136,186,343,925,158,869,439,746,916,926,664,466,826,112,542,111,967,298,443,927,917,846,544,299,941,582,446,474,666,754,668,698,672&amp;s=LP&amp;grp=0&amp;a=#cs94" TargetMode="External"/><Relationship Id="rId160" Type="http://schemas.openxmlformats.org/officeDocument/2006/relationships/hyperlink" Target="http://www.imf.org/external/pubs/ft/weo/2017/02/weodata/weorept.aspx?sy=2005&amp;ey=2022&amp;scsm=1&amp;ssd=1&amp;sort=country&amp;ds=.&amp;br=1&amp;pr1.x=77&amp;pr1.y=16&amp;c=512,946,914,137,612,546,614,962,311,674,213,676,911,548,193,556,122,678,912,181,313,867,419,682,513,684,316,273,913,868,124,921,339,948,638,943,514,686,218,688,963,518,616,728,223,836,516,558,918,138,748,196,618,278,624,692,522,694,622,142,156,449,626,564,628,565,228,283,924,853,233,288,632,293,636,566,634,964,238,182,662,359,960,453,423,968,935,922,128,714,611,862,321,135,243,716,248,456,469,722,253,942,642,718,643,724,939,576,644,936,819,961,172,813,132,726,646,199,648,733,915,184,134,524,652,361,174,362,328,364,258,732,656,366,654,734,336,144,263,146,268,463,532,528,944,923,176,738,534,578,536,537,429,742,433,866,178,369,436,744,136,186,343,925,158,869,439,746,916,926,664,466,826,112,542,111,967,298,443,927,917,846,544,299,941,582,446,474,666,754,668,698,672&amp;s=LP&amp;grp=0&amp;a=#cs160" TargetMode="External"/><Relationship Id="rId181" Type="http://schemas.openxmlformats.org/officeDocument/2006/relationships/hyperlink" Target="http://www.imf.org/external/pubs/ft/weo/2017/02/weodata/weorept.aspx?sy=2005&amp;ey=2022&amp;scsm=1&amp;ssd=1&amp;sort=country&amp;ds=.&amp;br=1&amp;pr1.x=77&amp;pr1.y=16&amp;c=512,946,914,137,612,546,614,962,311,674,213,676,911,548,193,556,122,678,912,181,313,867,419,682,513,684,316,273,913,868,124,921,339,948,638,943,514,686,218,688,963,518,616,728,223,836,516,558,918,138,748,196,618,278,624,692,522,694,622,142,156,449,626,564,628,565,228,283,924,853,233,288,632,293,636,566,634,964,238,182,662,359,960,453,423,968,935,922,128,714,611,862,321,135,243,716,248,456,469,722,253,942,642,718,643,724,939,576,644,936,819,961,172,813,132,726,646,199,648,733,915,184,134,524,652,361,174,362,328,364,258,732,656,366,654,734,336,144,263,146,268,463,532,528,944,923,176,738,534,578,536,537,429,742,433,866,178,369,436,744,136,186,343,925,158,869,439,746,916,926,664,466,826,112,542,111,967,298,443,927,917,846,544,299,941,582,446,474,666,754,668,698,672&amp;s=LP&amp;grp=0&amp;a=#cs181" TargetMode="External"/><Relationship Id="rId22" Type="http://schemas.openxmlformats.org/officeDocument/2006/relationships/hyperlink" Target="http://www.imf.org/external/pubs/ft/weo/2017/02/weodata/weorept.aspx?sy=2005&amp;ey=2022&amp;scsm=1&amp;ssd=1&amp;sort=country&amp;ds=.&amp;br=1&amp;pr1.x=77&amp;pr1.y=16&amp;c=512,946,914,137,612,546,614,962,311,674,213,676,911,548,193,556,122,678,912,181,313,867,419,682,513,684,316,273,913,868,124,921,339,948,638,943,514,686,218,688,963,518,616,728,223,836,516,558,918,138,748,196,618,278,624,692,522,694,622,142,156,449,626,564,628,565,228,283,924,853,233,288,632,293,636,566,634,964,238,182,662,359,960,453,423,968,935,922,128,714,611,862,321,135,243,716,248,456,469,722,253,942,642,718,643,724,939,576,644,936,819,961,172,813,132,726,646,199,648,733,915,184,134,524,652,361,174,362,328,364,258,732,656,366,654,734,336,144,263,146,268,463,532,528,944,923,176,738,534,578,536,537,429,742,433,866,178,369,436,744,136,186,343,925,158,869,439,746,916,926,664,466,826,112,542,111,967,298,443,927,917,846,544,299,941,582,446,474,666,754,668,698,672&amp;s=LP&amp;grp=0&amp;a=#cs21" TargetMode="External"/><Relationship Id="rId43" Type="http://schemas.openxmlformats.org/officeDocument/2006/relationships/hyperlink" Target="http://www.imf.org/external/pubs/ft/weo/2017/02/weodata/weorept.aspx?sy=2005&amp;ey=2022&amp;scsm=1&amp;ssd=1&amp;sort=country&amp;ds=.&amp;br=1&amp;pr1.x=77&amp;pr1.y=16&amp;c=512,946,914,137,612,546,614,962,311,674,213,676,911,548,193,556,122,678,912,181,313,867,419,682,513,684,316,273,913,868,124,921,339,948,638,943,514,686,218,688,963,518,616,728,223,836,516,558,918,138,748,196,618,278,624,692,522,694,622,142,156,449,626,564,628,565,228,283,924,853,233,288,632,293,636,566,634,964,238,182,662,359,960,453,423,968,935,922,128,714,611,862,321,135,243,716,248,456,469,722,253,942,642,718,643,724,939,576,644,936,819,961,172,813,132,726,646,199,648,733,915,184,134,524,652,361,174,362,328,364,258,732,656,366,654,734,336,144,263,146,268,463,532,528,944,923,176,738,534,578,536,537,429,742,433,866,178,369,436,744,136,186,343,925,158,869,439,746,916,926,664,466,826,112,542,111,967,298,443,927,917,846,544,299,941,582,446,474,666,754,668,698,672&amp;s=LP&amp;grp=0&amp;a=#cs42" TargetMode="External"/><Relationship Id="rId64" Type="http://schemas.openxmlformats.org/officeDocument/2006/relationships/hyperlink" Target="http://www.imf.org/external/pubs/ft/weo/2017/02/weodata/weorept.aspx?sy=2005&amp;ey=2022&amp;scsm=1&amp;ssd=1&amp;sort=country&amp;ds=.&amp;br=1&amp;pr1.x=77&amp;pr1.y=16&amp;c=512,946,914,137,612,546,614,962,311,674,213,676,911,548,193,556,122,678,912,181,313,867,419,682,513,684,316,273,913,868,124,921,339,948,638,943,514,686,218,688,963,518,616,728,223,836,516,558,918,138,748,196,618,278,624,692,522,694,622,142,156,449,626,564,628,565,228,283,924,853,233,288,632,293,636,566,634,964,238,182,662,359,960,453,423,968,935,922,128,714,611,862,321,135,243,716,248,456,469,722,253,942,642,718,643,724,939,576,644,936,819,961,172,813,132,726,646,199,648,733,915,184,134,524,652,361,174,362,328,364,258,732,656,366,654,734,336,144,263,146,268,463,532,528,944,923,176,738,534,578,536,537,429,742,433,866,178,369,436,744,136,186,343,925,158,869,439,746,916,926,664,466,826,112,542,111,967,298,443,927,917,846,544,299,941,582,446,474,666,754,668,698,672&amp;s=LP&amp;grp=0&amp;a=#cs63" TargetMode="External"/><Relationship Id="rId118" Type="http://schemas.openxmlformats.org/officeDocument/2006/relationships/hyperlink" Target="http://www.imf.org/external/pubs/ft/weo/2017/02/weodata/weorept.aspx?sy=2005&amp;ey=2022&amp;scsm=1&amp;ssd=1&amp;sort=country&amp;ds=.&amp;br=1&amp;pr1.x=77&amp;pr1.y=16&amp;c=512,946,914,137,612,546,614,962,311,674,213,676,911,548,193,556,122,678,912,181,313,867,419,682,513,684,316,273,913,868,124,921,339,948,638,943,514,686,218,688,963,518,616,728,223,836,516,558,918,138,748,196,618,278,624,692,522,694,622,142,156,449,626,564,628,565,228,283,924,853,233,288,632,293,636,566,634,964,238,182,662,359,960,453,423,968,935,922,128,714,611,862,321,135,243,716,248,456,469,722,253,942,642,718,643,724,939,576,644,936,819,961,172,813,132,726,646,199,648,733,915,184,134,524,652,361,174,362,328,364,258,732,656,366,654,734,336,144,263,146,268,463,532,528,944,923,176,738,534,578,536,537,429,742,433,866,178,369,436,744,136,186,343,925,158,869,439,746,916,926,664,466,826,112,542,111,967,298,443,927,917,846,544,299,941,582,446,474,666,754,668,698,672&amp;s=LP&amp;grp=0&amp;a=#cs117" TargetMode="External"/><Relationship Id="rId139" Type="http://schemas.openxmlformats.org/officeDocument/2006/relationships/hyperlink" Target="http://www.imf.org/external/pubs/ft/weo/2017/02/weodata/weorept.aspx?sy=2005&amp;ey=2022&amp;scsm=1&amp;ssd=1&amp;sort=country&amp;ds=.&amp;br=1&amp;pr1.x=77&amp;pr1.y=16&amp;c=512,946,914,137,612,546,614,962,311,674,213,676,911,548,193,556,122,678,912,181,313,867,419,682,513,684,316,273,913,868,124,921,339,948,638,943,514,686,218,688,963,518,616,728,223,836,516,558,918,138,748,196,618,278,624,692,522,694,622,142,156,449,626,564,628,565,228,283,924,853,233,288,632,293,636,566,634,964,238,182,662,359,960,453,423,968,935,922,128,714,611,862,321,135,243,716,248,456,469,722,253,942,642,718,643,724,939,576,644,936,819,961,172,813,132,726,646,199,648,733,915,184,134,524,652,361,174,362,328,364,258,732,656,366,654,734,336,144,263,146,268,463,532,528,944,923,176,738,534,578,536,537,429,742,433,866,178,369,436,744,136,186,343,925,158,869,439,746,916,926,664,466,826,112,542,111,967,298,443,927,917,846,544,299,941,582,446,474,666,754,668,698,672&amp;s=LP&amp;grp=0&amp;a=#cs138" TargetMode="External"/><Relationship Id="rId85" Type="http://schemas.openxmlformats.org/officeDocument/2006/relationships/hyperlink" Target="http://www.imf.org/external/pubs/ft/weo/2017/02/weodata/weorept.aspx?sy=2005&amp;ey=2022&amp;scsm=1&amp;ssd=1&amp;sort=country&amp;ds=.&amp;br=1&amp;pr1.x=77&amp;pr1.y=16&amp;c=512,946,914,137,612,546,614,962,311,674,213,676,911,548,193,556,122,678,912,181,313,867,419,682,513,684,316,273,913,868,124,921,339,948,638,943,514,686,218,688,963,518,616,728,223,836,516,558,918,138,748,196,618,278,624,692,522,694,622,142,156,449,626,564,628,565,228,283,924,853,233,288,632,293,636,566,634,964,238,182,662,359,960,453,423,968,935,922,128,714,611,862,321,135,243,716,248,456,469,722,253,942,642,718,643,724,939,576,644,936,819,961,172,813,132,726,646,199,648,733,915,184,134,524,652,361,174,362,328,364,258,732,656,366,654,734,336,144,263,146,268,463,532,528,944,923,176,738,534,578,536,537,429,742,433,866,178,369,436,744,136,186,343,925,158,869,439,746,916,926,664,466,826,112,542,111,967,298,443,927,917,846,544,299,941,582,446,474,666,754,668,698,672&amp;s=LP&amp;grp=0&amp;a=#cs84" TargetMode="External"/><Relationship Id="rId150" Type="http://schemas.openxmlformats.org/officeDocument/2006/relationships/hyperlink" Target="http://www.imf.org/external/pubs/ft/weo/2017/02/weodata/weorept.aspx?sy=2005&amp;ey=2022&amp;scsm=1&amp;ssd=1&amp;sort=country&amp;ds=.&amp;br=1&amp;pr1.x=77&amp;pr1.y=16&amp;c=512,946,914,137,612,546,614,962,311,674,213,676,911,548,193,556,122,678,912,181,313,867,419,682,513,684,316,273,913,868,124,921,339,948,638,943,514,686,218,688,963,518,616,728,223,836,516,558,918,138,748,196,618,278,624,692,522,694,622,142,156,449,626,564,628,565,228,283,924,853,233,288,632,293,636,566,634,964,238,182,662,359,960,453,423,968,935,922,128,714,611,862,321,135,243,716,248,456,469,722,253,942,642,718,643,724,939,576,644,936,819,961,172,813,132,726,646,199,648,733,915,184,134,524,652,361,174,362,328,364,258,732,656,366,654,734,336,144,263,146,268,463,532,528,944,923,176,738,534,578,536,537,429,742,433,866,178,369,436,744,136,186,343,925,158,869,439,746,916,926,664,466,826,112,542,111,967,298,443,927,917,846,544,299,941,582,446,474,666,754,668,698,672&amp;s=LP&amp;grp=0&amp;a=#cs149" TargetMode="External"/><Relationship Id="rId171" Type="http://schemas.openxmlformats.org/officeDocument/2006/relationships/hyperlink" Target="http://www.imf.org/external/pubs/ft/weo/2017/02/weodata/weorept.aspx?sy=2005&amp;ey=2022&amp;scsm=1&amp;ssd=1&amp;sort=country&amp;ds=.&amp;br=1&amp;pr1.x=77&amp;pr1.y=16&amp;c=512,946,914,137,612,546,614,962,311,674,213,676,911,548,193,556,122,678,912,181,313,867,419,682,513,684,316,273,913,868,124,921,339,948,638,943,514,686,218,688,963,518,616,728,223,836,516,558,918,138,748,196,618,278,624,692,522,694,622,142,156,449,626,564,628,565,228,283,924,853,233,288,632,293,636,566,634,964,238,182,662,359,960,453,423,968,935,922,128,714,611,862,321,135,243,716,248,456,469,722,253,942,642,718,643,724,939,576,644,936,819,961,172,813,132,726,646,199,648,733,915,184,134,524,652,361,174,362,328,364,258,732,656,366,654,734,336,144,263,146,268,463,532,528,944,923,176,738,534,578,536,537,429,742,433,866,178,369,436,744,136,186,343,925,158,869,439,746,916,926,664,466,826,112,542,111,967,298,443,927,917,846,544,299,941,582,446,474,666,754,668,698,672&amp;s=LP&amp;grp=0&amp;a=#cs171" TargetMode="External"/><Relationship Id="rId192" Type="http://schemas.openxmlformats.org/officeDocument/2006/relationships/hyperlink" Target="http://www.imf.org/external/pubs/ft/weo/2017/02/weodata/weorept.aspx?sy=2005&amp;ey=2022&amp;scsm=1&amp;ssd=1&amp;sort=country&amp;ds=.&amp;br=1&amp;pr1.x=77&amp;pr1.y=16&amp;c=512,946,914,137,612,546,614,962,311,674,213,676,911,548,193,556,122,678,912,181,313,867,419,682,513,684,316,273,913,868,124,921,339,948,638,943,514,686,218,688,963,518,616,728,223,836,516,558,918,138,748,196,618,278,624,692,522,694,622,142,156,449,626,564,628,565,228,283,924,853,233,288,632,293,636,566,634,964,238,182,662,359,960,453,423,968,935,922,128,714,611,862,321,135,243,716,248,456,469,722,253,942,642,718,643,724,939,576,644,936,819,961,172,813,132,726,646,199,648,733,915,184,134,524,652,361,174,362,328,364,258,732,656,366,654,734,336,144,263,146,268,463,532,528,944,923,176,738,534,578,536,537,429,742,433,866,178,369,436,744,136,186,343,925,158,869,439,746,916,926,664,466,826,112,542,111,967,298,443,927,917,846,544,299,941,582,446,474,666,754,668,698,672&amp;s=LP&amp;grp=0&amp;a=#cs192" TargetMode="External"/><Relationship Id="rId12" Type="http://schemas.openxmlformats.org/officeDocument/2006/relationships/hyperlink" Target="http://www.imf.org/external/pubs/ft/weo/2017/02/weodata/weorept.aspx?sy=2005&amp;ey=2022&amp;scsm=1&amp;ssd=1&amp;sort=country&amp;ds=.&amp;br=1&amp;pr1.x=77&amp;pr1.y=16&amp;c=512,946,914,137,612,546,614,962,311,674,213,676,911,548,193,556,122,678,912,181,313,867,419,682,513,684,316,273,913,868,124,921,339,948,638,943,514,686,218,688,963,518,616,728,223,836,516,558,918,138,748,196,618,278,624,692,522,694,622,142,156,449,626,564,628,565,228,283,924,853,233,288,632,293,636,566,634,964,238,182,662,359,960,453,423,968,935,922,128,714,611,862,321,135,243,716,248,456,469,722,253,942,642,718,643,724,939,576,644,936,819,961,172,813,132,726,646,199,648,733,915,184,134,524,652,361,174,362,328,364,258,732,656,366,654,734,336,144,263,146,268,463,532,528,944,923,176,738,534,578,536,537,429,742,433,866,178,369,436,744,136,186,343,925,158,869,439,746,916,926,664,466,826,112,542,111,967,298,443,927,917,846,544,299,941,582,446,474,666,754,668,698,672&amp;s=LP&amp;grp=0&amp;a=#cs11" TargetMode="External"/><Relationship Id="rId33" Type="http://schemas.openxmlformats.org/officeDocument/2006/relationships/hyperlink" Target="http://www.imf.org/external/pubs/ft/weo/2017/02/weodata/weorept.aspx?sy=2005&amp;ey=2022&amp;scsm=1&amp;ssd=1&amp;sort=country&amp;ds=.&amp;br=1&amp;pr1.x=77&amp;pr1.y=16&amp;c=512,946,914,137,612,546,614,962,311,674,213,676,911,548,193,556,122,678,912,181,313,867,419,682,513,684,316,273,913,868,124,921,339,948,638,943,514,686,218,688,963,518,616,728,223,836,516,558,918,138,748,196,618,278,624,692,522,694,622,142,156,449,626,564,628,565,228,283,924,853,233,288,632,293,636,566,634,964,238,182,662,359,960,453,423,968,935,922,128,714,611,862,321,135,243,716,248,456,469,722,253,942,642,718,643,724,939,576,644,936,819,961,172,813,132,726,646,199,648,733,915,184,134,524,652,361,174,362,328,364,258,732,656,366,654,734,336,144,263,146,268,463,532,528,944,923,176,738,534,578,536,537,429,742,433,866,178,369,436,744,136,186,343,925,158,869,439,746,916,926,664,466,826,112,542,111,967,298,443,927,917,846,544,299,941,582,446,474,666,754,668,698,672&amp;s=LP&amp;grp=0&amp;a=#cs32" TargetMode="External"/><Relationship Id="rId108" Type="http://schemas.openxmlformats.org/officeDocument/2006/relationships/hyperlink" Target="http://www.imf.org/external/pubs/ft/weo/2017/02/weodata/weorept.aspx?sy=2005&amp;ey=2022&amp;scsm=1&amp;ssd=1&amp;sort=country&amp;ds=.&amp;br=1&amp;pr1.x=77&amp;pr1.y=16&amp;c=512,946,914,137,612,546,614,962,311,674,213,676,911,548,193,556,122,678,912,181,313,867,419,682,513,684,316,273,913,868,124,921,339,948,638,943,514,686,218,688,963,518,616,728,223,836,516,558,918,138,748,196,618,278,624,692,522,694,622,142,156,449,626,564,628,565,228,283,924,853,233,288,632,293,636,566,634,964,238,182,662,359,960,453,423,968,935,922,128,714,611,862,321,135,243,716,248,456,469,722,253,942,642,718,643,724,939,576,644,936,819,961,172,813,132,726,646,199,648,733,915,184,134,524,652,361,174,362,328,364,258,732,656,366,654,734,336,144,263,146,268,463,532,528,944,923,176,738,534,578,536,537,429,742,433,866,178,369,436,744,136,186,343,925,158,869,439,746,916,926,664,466,826,112,542,111,967,298,443,927,917,846,544,299,941,582,446,474,666,754,668,698,672&amp;s=LP&amp;grp=0&amp;a=#cs107" TargetMode="External"/><Relationship Id="rId129" Type="http://schemas.openxmlformats.org/officeDocument/2006/relationships/hyperlink" Target="http://www.imf.org/external/pubs/ft/weo/2017/02/weodata/weorept.aspx?sy=2005&amp;ey=2022&amp;scsm=1&amp;ssd=1&amp;sort=country&amp;ds=.&amp;br=1&amp;pr1.x=77&amp;pr1.y=16&amp;c=512,946,914,137,612,546,614,962,311,674,213,676,911,548,193,556,122,678,912,181,313,867,419,682,513,684,316,273,913,868,124,921,339,948,638,943,514,686,218,688,963,518,616,728,223,836,516,558,918,138,748,196,618,278,624,692,522,694,622,142,156,449,626,564,628,565,228,283,924,853,233,288,632,293,636,566,634,964,238,182,662,359,960,453,423,968,935,922,128,714,611,862,321,135,243,716,248,456,469,722,253,942,642,718,643,724,939,576,644,936,819,961,172,813,132,726,646,199,648,733,915,184,134,524,652,361,174,362,328,364,258,732,656,366,654,734,336,144,263,146,268,463,532,528,944,923,176,738,534,578,536,537,429,742,433,866,178,369,436,744,136,186,343,925,158,869,439,746,916,926,664,466,826,112,542,111,967,298,443,927,917,846,544,299,941,582,446,474,666,754,668,698,672&amp;s=LP&amp;grp=0&amp;a=#cs128" TargetMode="External"/><Relationship Id="rId54" Type="http://schemas.openxmlformats.org/officeDocument/2006/relationships/hyperlink" Target="http://www.imf.org/external/pubs/ft/weo/2017/02/weodata/weorept.aspx?sy=2005&amp;ey=2022&amp;scsm=1&amp;ssd=1&amp;sort=country&amp;ds=.&amp;br=1&amp;pr1.x=77&amp;pr1.y=16&amp;c=512,946,914,137,612,546,614,962,311,674,213,676,911,548,193,556,122,678,912,181,313,867,419,682,513,684,316,273,913,868,124,921,339,948,638,943,514,686,218,688,963,518,616,728,223,836,516,558,918,138,748,196,618,278,624,692,522,694,622,142,156,449,626,564,628,565,228,283,924,853,233,288,632,293,636,566,634,964,238,182,662,359,960,453,423,968,935,922,128,714,611,862,321,135,243,716,248,456,469,722,253,942,642,718,643,724,939,576,644,936,819,961,172,813,132,726,646,199,648,733,915,184,134,524,652,361,174,362,328,364,258,732,656,366,654,734,336,144,263,146,268,463,532,528,944,923,176,738,534,578,536,537,429,742,433,866,178,369,436,744,136,186,343,925,158,869,439,746,916,926,664,466,826,112,542,111,967,298,443,927,917,846,544,299,941,582,446,474,666,754,668,698,672&amp;s=LP&amp;grp=0&amp;a=#cs53" TargetMode="External"/><Relationship Id="rId75" Type="http://schemas.openxmlformats.org/officeDocument/2006/relationships/hyperlink" Target="http://www.imf.org/external/pubs/ft/weo/2017/02/weodata/weorept.aspx?sy=2005&amp;ey=2022&amp;scsm=1&amp;ssd=1&amp;sort=country&amp;ds=.&amp;br=1&amp;pr1.x=77&amp;pr1.y=16&amp;c=512,946,914,137,612,546,614,962,311,674,213,676,911,548,193,556,122,678,912,181,313,867,419,682,513,684,316,273,913,868,124,921,339,948,638,943,514,686,218,688,963,518,616,728,223,836,516,558,918,138,748,196,618,278,624,692,522,694,622,142,156,449,626,564,628,565,228,283,924,853,233,288,632,293,636,566,634,964,238,182,662,359,960,453,423,968,935,922,128,714,611,862,321,135,243,716,248,456,469,722,253,942,642,718,643,724,939,576,644,936,819,961,172,813,132,726,646,199,648,733,915,184,134,524,652,361,174,362,328,364,258,732,656,366,654,734,336,144,263,146,268,463,532,528,944,923,176,738,534,578,536,537,429,742,433,866,178,369,436,744,136,186,343,925,158,869,439,746,916,926,664,466,826,112,542,111,967,298,443,927,917,846,544,299,941,582,446,474,666,754,668,698,672&amp;s=LP&amp;grp=0&amp;a=#cs74" TargetMode="External"/><Relationship Id="rId96" Type="http://schemas.openxmlformats.org/officeDocument/2006/relationships/hyperlink" Target="http://www.imf.org/external/pubs/ft/weo/2017/02/weodata/weorept.aspx?sy=2005&amp;ey=2022&amp;scsm=1&amp;ssd=1&amp;sort=country&amp;ds=.&amp;br=1&amp;pr1.x=77&amp;pr1.y=16&amp;c=512,946,914,137,612,546,614,962,311,674,213,676,911,548,193,556,122,678,912,181,313,867,419,682,513,684,316,273,913,868,124,921,339,948,638,943,514,686,218,688,963,518,616,728,223,836,516,558,918,138,748,196,618,278,624,692,522,694,622,142,156,449,626,564,628,565,228,283,924,853,233,288,632,293,636,566,634,964,238,182,662,359,960,453,423,968,935,922,128,714,611,862,321,135,243,716,248,456,469,722,253,942,642,718,643,724,939,576,644,936,819,961,172,813,132,726,646,199,648,733,915,184,134,524,652,361,174,362,328,364,258,732,656,366,654,734,336,144,263,146,268,463,532,528,944,923,176,738,534,578,536,537,429,742,433,866,178,369,436,744,136,186,343,925,158,869,439,746,916,926,664,466,826,112,542,111,967,298,443,927,917,846,544,299,941,582,446,474,666,754,668,698,672&amp;s=LP&amp;grp=0&amp;a=#cs95" TargetMode="External"/><Relationship Id="rId140" Type="http://schemas.openxmlformats.org/officeDocument/2006/relationships/hyperlink" Target="http://www.imf.org/external/pubs/ft/weo/2017/02/weodata/weorept.aspx?sy=2005&amp;ey=2022&amp;scsm=1&amp;ssd=1&amp;sort=country&amp;ds=.&amp;br=1&amp;pr1.x=77&amp;pr1.y=16&amp;c=512,946,914,137,612,546,614,962,311,674,213,676,911,548,193,556,122,678,912,181,313,867,419,682,513,684,316,273,913,868,124,921,339,948,638,943,514,686,218,688,963,518,616,728,223,836,516,558,918,138,748,196,618,278,624,692,522,694,622,142,156,449,626,564,628,565,228,283,924,853,233,288,632,293,636,566,634,964,238,182,662,359,960,453,423,968,935,922,128,714,611,862,321,135,243,716,248,456,469,722,253,942,642,718,643,724,939,576,644,936,819,961,172,813,132,726,646,199,648,733,915,184,134,524,652,361,174,362,328,364,258,732,656,366,654,734,336,144,263,146,268,463,532,528,944,923,176,738,534,578,536,537,429,742,433,866,178,369,436,744,136,186,343,925,158,869,439,746,916,926,664,466,826,112,542,111,967,298,443,927,917,846,544,299,941,582,446,474,666,754,668,698,672&amp;s=LP&amp;grp=0&amp;a=#cs139" TargetMode="External"/><Relationship Id="rId161" Type="http://schemas.openxmlformats.org/officeDocument/2006/relationships/hyperlink" Target="http://www.imf.org/external/pubs/ft/weo/2017/02/weodata/weorept.aspx?sy=2005&amp;ey=2022&amp;scsm=1&amp;ssd=1&amp;sort=country&amp;ds=.&amp;br=1&amp;pr1.x=77&amp;pr1.y=16&amp;c=512,946,914,137,612,546,614,962,311,674,213,676,911,548,193,556,122,678,912,181,313,867,419,682,513,684,316,273,913,868,124,921,339,948,638,943,514,686,218,688,963,518,616,728,223,836,516,558,918,138,748,196,618,278,624,692,522,694,622,142,156,449,626,564,628,565,228,283,924,853,233,288,632,293,636,566,634,964,238,182,662,359,960,453,423,968,935,922,128,714,611,862,321,135,243,716,248,456,469,722,253,942,642,718,643,724,939,576,644,936,819,961,172,813,132,726,646,199,648,733,915,184,134,524,652,361,174,362,328,364,258,732,656,366,654,734,336,144,263,146,268,463,532,528,944,923,176,738,534,578,536,537,429,742,433,866,178,369,436,744,136,186,343,925,158,869,439,746,916,926,664,466,826,112,542,111,967,298,443,927,917,846,544,299,941,582,446,474,666,754,668,698,672&amp;s=LP&amp;grp=0&amp;a=#cs161" TargetMode="External"/><Relationship Id="rId182" Type="http://schemas.openxmlformats.org/officeDocument/2006/relationships/hyperlink" Target="http://www.imf.org/external/pubs/ft/weo/2017/02/weodata/weorept.aspx?sy=2005&amp;ey=2022&amp;scsm=1&amp;ssd=1&amp;sort=country&amp;ds=.&amp;br=1&amp;pr1.x=77&amp;pr1.y=16&amp;c=512,946,914,137,612,546,614,962,311,674,213,676,911,548,193,556,122,678,912,181,313,867,419,682,513,684,316,273,913,868,124,921,339,948,638,943,514,686,218,688,963,518,616,728,223,836,516,558,918,138,748,196,618,278,624,692,522,694,622,142,156,449,626,564,628,565,228,283,924,853,233,288,632,293,636,566,634,964,238,182,662,359,960,453,423,968,935,922,128,714,611,862,321,135,243,716,248,456,469,722,253,942,642,718,643,724,939,576,644,936,819,961,172,813,132,726,646,199,648,733,915,184,134,524,652,361,174,362,328,364,258,732,656,366,654,734,336,144,263,146,268,463,532,528,944,923,176,738,534,578,536,537,429,742,433,866,178,369,436,744,136,186,343,925,158,869,439,746,916,926,664,466,826,112,542,111,967,298,443,927,917,846,544,299,941,582,446,474,666,754,668,698,672&amp;s=LP&amp;grp=0&amp;a=#cs182" TargetMode="External"/><Relationship Id="rId6" Type="http://schemas.openxmlformats.org/officeDocument/2006/relationships/hyperlink" Target="http://www.imf.org/external/pubs/ft/weo/2017/02/weodata/weorept.aspx?sy=2005&amp;ey=2022&amp;scsm=1&amp;ssd=1&amp;sort=country&amp;ds=.&amp;br=1&amp;pr1.x=77&amp;pr1.y=16&amp;c=512,946,914,137,612,546,614,962,311,674,213,676,911,548,193,556,122,678,912,181,313,867,419,682,513,684,316,273,913,868,124,921,339,948,638,943,514,686,218,688,963,518,616,728,223,836,516,558,918,138,748,196,618,278,624,692,522,694,622,142,156,449,626,564,628,565,228,283,924,853,233,288,632,293,636,566,634,964,238,182,662,359,960,453,423,968,935,922,128,714,611,862,321,135,243,716,248,456,469,722,253,942,642,718,643,724,939,576,644,936,819,961,172,813,132,726,646,199,648,733,915,184,134,524,652,361,174,362,328,364,258,732,656,366,654,734,336,144,263,146,268,463,532,528,944,923,176,738,534,578,536,537,429,742,433,866,178,369,436,744,136,186,343,925,158,869,439,746,916,926,664,466,826,112,542,111,967,298,443,927,917,846,544,299,941,582,446,474,666,754,668,698,672&amp;s=LP&amp;grp=0&amp;a=#cs5" TargetMode="External"/><Relationship Id="rId23" Type="http://schemas.openxmlformats.org/officeDocument/2006/relationships/hyperlink" Target="http://www.imf.org/external/pubs/ft/weo/2017/02/weodata/weorept.aspx?sy=2005&amp;ey=2022&amp;scsm=1&amp;ssd=1&amp;sort=country&amp;ds=.&amp;br=1&amp;pr1.x=77&amp;pr1.y=16&amp;c=512,946,914,137,612,546,614,962,311,674,213,676,911,548,193,556,122,678,912,181,313,867,419,682,513,684,316,273,913,868,124,921,339,948,638,943,514,686,218,688,963,518,616,728,223,836,516,558,918,138,748,196,618,278,624,692,522,694,622,142,156,449,626,564,628,565,228,283,924,853,233,288,632,293,636,566,634,964,238,182,662,359,960,453,423,968,935,922,128,714,611,862,321,135,243,716,248,456,469,722,253,942,642,718,643,724,939,576,644,936,819,961,172,813,132,726,646,199,648,733,915,184,134,524,652,361,174,362,328,364,258,732,656,366,654,734,336,144,263,146,268,463,532,528,944,923,176,738,534,578,536,537,429,742,433,866,178,369,436,744,136,186,343,925,158,869,439,746,916,926,664,466,826,112,542,111,967,298,443,927,917,846,544,299,941,582,446,474,666,754,668,698,672&amp;s=LP&amp;grp=0&amp;a=#cs22" TargetMode="External"/><Relationship Id="rId119" Type="http://schemas.openxmlformats.org/officeDocument/2006/relationships/hyperlink" Target="http://www.imf.org/external/pubs/ft/weo/2017/02/weodata/weorept.aspx?sy=2005&amp;ey=2022&amp;scsm=1&amp;ssd=1&amp;sort=country&amp;ds=.&amp;br=1&amp;pr1.x=77&amp;pr1.y=16&amp;c=512,946,914,137,612,546,614,962,311,674,213,676,911,548,193,556,122,678,912,181,313,867,419,682,513,684,316,273,913,868,124,921,339,948,638,943,514,686,218,688,963,518,616,728,223,836,516,558,918,138,748,196,618,278,624,692,522,694,622,142,156,449,626,564,628,565,228,283,924,853,233,288,632,293,636,566,634,964,238,182,662,359,960,453,423,968,935,922,128,714,611,862,321,135,243,716,248,456,469,722,253,942,642,718,643,724,939,576,644,936,819,961,172,813,132,726,646,199,648,733,915,184,134,524,652,361,174,362,328,364,258,732,656,366,654,734,336,144,263,146,268,463,532,528,944,923,176,738,534,578,536,537,429,742,433,866,178,369,436,744,136,186,343,925,158,869,439,746,916,926,664,466,826,112,542,111,967,298,443,927,917,846,544,299,941,582,446,474,666,754,668,698,672&amp;s=LP&amp;grp=0&amp;a=#cs118" TargetMode="External"/><Relationship Id="rId44" Type="http://schemas.openxmlformats.org/officeDocument/2006/relationships/hyperlink" Target="http://www.imf.org/external/pubs/ft/weo/2017/02/weodata/weorept.aspx?sy=2005&amp;ey=2022&amp;scsm=1&amp;ssd=1&amp;sort=country&amp;ds=.&amp;br=1&amp;pr1.x=77&amp;pr1.y=16&amp;c=512,946,914,137,612,546,614,962,311,674,213,676,911,548,193,556,122,678,912,181,313,867,419,682,513,684,316,273,913,868,124,921,339,948,638,943,514,686,218,688,963,518,616,728,223,836,516,558,918,138,748,196,618,278,624,692,522,694,622,142,156,449,626,564,628,565,228,283,924,853,233,288,632,293,636,566,634,964,238,182,662,359,960,453,423,968,935,922,128,714,611,862,321,135,243,716,248,456,469,722,253,942,642,718,643,724,939,576,644,936,819,961,172,813,132,726,646,199,648,733,915,184,134,524,652,361,174,362,328,364,258,732,656,366,654,734,336,144,263,146,268,463,532,528,944,923,176,738,534,578,536,537,429,742,433,866,178,369,436,744,136,186,343,925,158,869,439,746,916,926,664,466,826,112,542,111,967,298,443,927,917,846,544,299,941,582,446,474,666,754,668,698,672&amp;s=LP&amp;grp=0&amp;a=#cs43" TargetMode="External"/><Relationship Id="rId65" Type="http://schemas.openxmlformats.org/officeDocument/2006/relationships/hyperlink" Target="http://www.imf.org/external/pubs/ft/weo/2017/02/weodata/weorept.aspx?sy=2005&amp;ey=2022&amp;scsm=1&amp;ssd=1&amp;sort=country&amp;ds=.&amp;br=1&amp;pr1.x=77&amp;pr1.y=16&amp;c=512,946,914,137,612,546,614,962,311,674,213,676,911,548,193,556,122,678,912,181,313,867,419,682,513,684,316,273,913,868,124,921,339,948,638,943,514,686,218,688,963,518,616,728,223,836,516,558,918,138,748,196,618,278,624,692,522,694,622,142,156,449,626,564,628,565,228,283,924,853,233,288,632,293,636,566,634,964,238,182,662,359,960,453,423,968,935,922,128,714,611,862,321,135,243,716,248,456,469,722,253,942,642,718,643,724,939,576,644,936,819,961,172,813,132,726,646,199,648,733,915,184,134,524,652,361,174,362,328,364,258,732,656,366,654,734,336,144,263,146,268,463,532,528,944,923,176,738,534,578,536,537,429,742,433,866,178,369,436,744,136,186,343,925,158,869,439,746,916,926,664,466,826,112,542,111,967,298,443,927,917,846,544,299,941,582,446,474,666,754,668,698,672&amp;s=LP&amp;grp=0&amp;a=#cs64" TargetMode="External"/><Relationship Id="rId86" Type="http://schemas.openxmlformats.org/officeDocument/2006/relationships/hyperlink" Target="http://www.imf.org/external/pubs/ft/weo/2017/02/weodata/weorept.aspx?sy=2005&amp;ey=2022&amp;scsm=1&amp;ssd=1&amp;sort=country&amp;ds=.&amp;br=1&amp;pr1.x=77&amp;pr1.y=16&amp;c=512,946,914,137,612,546,614,962,311,674,213,676,911,548,193,556,122,678,912,181,313,867,419,682,513,684,316,273,913,868,124,921,339,948,638,943,514,686,218,688,963,518,616,728,223,836,516,558,918,138,748,196,618,278,624,692,522,694,622,142,156,449,626,564,628,565,228,283,924,853,233,288,632,293,636,566,634,964,238,182,662,359,960,453,423,968,935,922,128,714,611,862,321,135,243,716,248,456,469,722,253,942,642,718,643,724,939,576,644,936,819,961,172,813,132,726,646,199,648,733,915,184,134,524,652,361,174,362,328,364,258,732,656,366,654,734,336,144,263,146,268,463,532,528,944,923,176,738,534,578,536,537,429,742,433,866,178,369,436,744,136,186,343,925,158,869,439,746,916,926,664,466,826,112,542,111,967,298,443,927,917,846,544,299,941,582,446,474,666,754,668,698,672&amp;s=LP&amp;grp=0&amp;a=#cs85" TargetMode="External"/><Relationship Id="rId130" Type="http://schemas.openxmlformats.org/officeDocument/2006/relationships/hyperlink" Target="http://www.imf.org/external/pubs/ft/weo/2017/02/weodata/weorept.aspx?sy=2005&amp;ey=2022&amp;scsm=1&amp;ssd=1&amp;sort=country&amp;ds=.&amp;br=1&amp;pr1.x=77&amp;pr1.y=16&amp;c=512,946,914,137,612,546,614,962,311,674,213,676,911,548,193,556,122,678,912,181,313,867,419,682,513,684,316,273,913,868,124,921,339,948,638,943,514,686,218,688,963,518,616,728,223,836,516,558,918,138,748,196,618,278,624,692,522,694,622,142,156,449,626,564,628,565,228,283,924,853,233,288,632,293,636,566,634,964,238,182,662,359,960,453,423,968,935,922,128,714,611,862,321,135,243,716,248,456,469,722,253,942,642,718,643,724,939,576,644,936,819,961,172,813,132,726,646,199,648,733,915,184,134,524,652,361,174,362,328,364,258,732,656,366,654,734,336,144,263,146,268,463,532,528,944,923,176,738,534,578,536,537,429,742,433,866,178,369,436,744,136,186,343,925,158,869,439,746,916,926,664,466,826,112,542,111,967,298,443,927,917,846,544,299,941,582,446,474,666,754,668,698,672&amp;s=LP&amp;grp=0&amp;a=#cs129" TargetMode="External"/><Relationship Id="rId151" Type="http://schemas.openxmlformats.org/officeDocument/2006/relationships/hyperlink" Target="http://www.imf.org/external/pubs/ft/weo/2017/02/weodata/weorept.aspx?sy=2005&amp;ey=2022&amp;scsm=1&amp;ssd=1&amp;sort=country&amp;ds=.&amp;br=1&amp;pr1.x=77&amp;pr1.y=16&amp;c=512,946,914,137,612,546,614,962,311,674,213,676,911,548,193,556,122,678,912,181,313,867,419,682,513,684,316,273,913,868,124,921,339,948,638,943,514,686,218,688,963,518,616,728,223,836,516,558,918,138,748,196,618,278,624,692,522,694,622,142,156,449,626,564,628,565,228,283,924,853,233,288,632,293,636,566,634,964,238,182,662,359,960,453,423,968,935,922,128,714,611,862,321,135,243,716,248,456,469,722,253,942,642,718,643,724,939,576,644,936,819,961,172,813,132,726,646,199,648,733,915,184,134,524,652,361,174,362,328,364,258,732,656,366,654,734,336,144,263,146,268,463,532,528,944,923,176,738,534,578,536,537,429,742,433,866,178,369,436,744,136,186,343,925,158,869,439,746,916,926,664,466,826,112,542,111,967,298,443,927,917,846,544,299,941,582,446,474,666,754,668,698,672&amp;s=LP&amp;grp=0&amp;a=#cs150" TargetMode="External"/><Relationship Id="rId172" Type="http://schemas.openxmlformats.org/officeDocument/2006/relationships/hyperlink" Target="http://www.imf.org/external/pubs/ft/weo/2017/02/weodata/weorept.aspx?sy=2005&amp;ey=2022&amp;scsm=1&amp;ssd=1&amp;sort=country&amp;ds=.&amp;br=1&amp;pr1.x=77&amp;pr1.y=16&amp;c=512,946,914,137,612,546,614,962,311,674,213,676,911,548,193,556,122,678,912,181,313,867,419,682,513,684,316,273,913,868,124,921,339,948,638,943,514,686,218,688,963,518,616,728,223,836,516,558,918,138,748,196,618,278,624,692,522,694,622,142,156,449,626,564,628,565,228,283,924,853,233,288,632,293,636,566,634,964,238,182,662,359,960,453,423,968,935,922,128,714,611,862,321,135,243,716,248,456,469,722,253,942,642,718,643,724,939,576,644,936,819,961,172,813,132,726,646,199,648,733,915,184,134,524,652,361,174,362,328,364,258,732,656,366,654,734,336,144,263,146,268,463,532,528,944,923,176,738,534,578,536,537,429,742,433,866,178,369,436,744,136,186,343,925,158,869,439,746,916,926,664,466,826,112,542,111,967,298,443,927,917,846,544,299,941,582,446,474,666,754,668,698,672&amp;s=LP&amp;grp=0&amp;a=#cs172" TargetMode="External"/><Relationship Id="rId193" Type="http://schemas.openxmlformats.org/officeDocument/2006/relationships/hyperlink" Target="http://www.imf.org/external/pubs/ft/weo/2017/02/weodata/weorept.aspx?sy=2005&amp;ey=2022&amp;scsm=1&amp;ssd=1&amp;sort=country&amp;ds=.&amp;br=1&amp;pr1.x=77&amp;pr1.y=16&amp;c=512,946,914,137,612,546,614,962,311,674,213,676,911,548,193,556,122,678,912,181,313,867,419,682,513,684,316,273,913,868,124,921,339,948,638,943,514,686,218,688,963,518,616,728,223,836,516,558,918,138,748,196,618,278,624,692,522,694,622,142,156,449,626,564,628,565,228,283,924,853,233,288,632,293,636,566,634,964,238,182,662,359,960,453,423,968,935,922,128,714,611,862,321,135,243,716,248,456,469,722,253,942,642,718,643,724,939,576,644,936,819,961,172,813,132,726,646,199,648,733,915,184,134,524,652,361,174,362,328,364,258,732,656,366,654,734,336,144,263,146,268,463,532,528,944,923,176,738,534,578,536,537,429,742,433,866,178,369,436,744,136,186,343,925,158,869,439,746,916,926,664,466,826,112,542,111,967,298,443,927,917,846,544,299,941,582,446,474,666,754,668,698,672&amp;s=LP&amp;grp=0&amp;a=#cs193" TargetMode="External"/><Relationship Id="rId13" Type="http://schemas.openxmlformats.org/officeDocument/2006/relationships/hyperlink" Target="http://www.imf.org/external/pubs/ft/weo/2017/02/weodata/weorept.aspx?sy=2005&amp;ey=2022&amp;scsm=1&amp;ssd=1&amp;sort=country&amp;ds=.&amp;br=1&amp;pr1.x=77&amp;pr1.y=16&amp;c=512,946,914,137,612,546,614,962,311,674,213,676,911,548,193,556,122,678,912,181,313,867,419,682,513,684,316,273,913,868,124,921,339,948,638,943,514,686,218,688,963,518,616,728,223,836,516,558,918,138,748,196,618,278,624,692,522,694,622,142,156,449,626,564,628,565,228,283,924,853,233,288,632,293,636,566,634,964,238,182,662,359,960,453,423,968,935,922,128,714,611,862,321,135,243,716,248,456,469,722,253,942,642,718,643,724,939,576,644,936,819,961,172,813,132,726,646,199,648,733,915,184,134,524,652,361,174,362,328,364,258,732,656,366,654,734,336,144,263,146,268,463,532,528,944,923,176,738,534,578,536,537,429,742,433,866,178,369,436,744,136,186,343,925,158,869,439,746,916,926,664,466,826,112,542,111,967,298,443,927,917,846,544,299,941,582,446,474,666,754,668,698,672&amp;s=LP&amp;grp=0&amp;a=#cs12" TargetMode="External"/><Relationship Id="rId109" Type="http://schemas.openxmlformats.org/officeDocument/2006/relationships/hyperlink" Target="http://www.imf.org/external/pubs/ft/weo/2017/02/weodata/weorept.aspx?sy=2005&amp;ey=2022&amp;scsm=1&amp;ssd=1&amp;sort=country&amp;ds=.&amp;br=1&amp;pr1.x=77&amp;pr1.y=16&amp;c=512,946,914,137,612,546,614,962,311,674,213,676,911,548,193,556,122,678,912,181,313,867,419,682,513,684,316,273,913,868,124,921,339,948,638,943,514,686,218,688,963,518,616,728,223,836,516,558,918,138,748,196,618,278,624,692,522,694,622,142,156,449,626,564,628,565,228,283,924,853,233,288,632,293,636,566,634,964,238,182,662,359,960,453,423,968,935,922,128,714,611,862,321,135,243,716,248,456,469,722,253,942,642,718,643,724,939,576,644,936,819,961,172,813,132,726,646,199,648,733,915,184,134,524,652,361,174,362,328,364,258,732,656,366,654,734,336,144,263,146,268,463,532,528,944,923,176,738,534,578,536,537,429,742,433,866,178,369,436,744,136,186,343,925,158,869,439,746,916,926,664,466,826,112,542,111,967,298,443,927,917,846,544,299,941,582,446,474,666,754,668,698,672&amp;s=LP&amp;grp=0&amp;a=#cs108" TargetMode="External"/><Relationship Id="rId34" Type="http://schemas.openxmlformats.org/officeDocument/2006/relationships/hyperlink" Target="http://www.imf.org/external/pubs/ft/weo/2017/02/weodata/weorept.aspx?sy=2005&amp;ey=2022&amp;scsm=1&amp;ssd=1&amp;sort=country&amp;ds=.&amp;br=1&amp;pr1.x=77&amp;pr1.y=16&amp;c=512,946,914,137,612,546,614,962,311,674,213,676,911,548,193,556,122,678,912,181,313,867,419,682,513,684,316,273,913,868,124,921,339,948,638,943,514,686,218,688,963,518,616,728,223,836,516,558,918,138,748,196,618,278,624,692,522,694,622,142,156,449,626,564,628,565,228,283,924,853,233,288,632,293,636,566,634,964,238,182,662,359,960,453,423,968,935,922,128,714,611,862,321,135,243,716,248,456,469,722,253,942,642,718,643,724,939,576,644,936,819,961,172,813,132,726,646,199,648,733,915,184,134,524,652,361,174,362,328,364,258,732,656,366,654,734,336,144,263,146,268,463,532,528,944,923,176,738,534,578,536,537,429,742,433,866,178,369,436,744,136,186,343,925,158,869,439,746,916,926,664,466,826,112,542,111,967,298,443,927,917,846,544,299,941,582,446,474,666,754,668,698,672&amp;s=LP&amp;grp=0&amp;a=#cs33" TargetMode="External"/><Relationship Id="rId50" Type="http://schemas.openxmlformats.org/officeDocument/2006/relationships/hyperlink" Target="http://www.imf.org/external/pubs/ft/weo/2017/02/weodata/weorept.aspx?sy=2005&amp;ey=2022&amp;scsm=1&amp;ssd=1&amp;sort=country&amp;ds=.&amp;br=1&amp;pr1.x=77&amp;pr1.y=16&amp;c=512,946,914,137,612,546,614,962,311,674,213,676,911,548,193,556,122,678,912,181,313,867,419,682,513,684,316,273,913,868,124,921,339,948,638,943,514,686,218,688,963,518,616,728,223,836,516,558,918,138,748,196,618,278,624,692,522,694,622,142,156,449,626,564,628,565,228,283,924,853,233,288,632,293,636,566,634,964,238,182,662,359,960,453,423,968,935,922,128,714,611,862,321,135,243,716,248,456,469,722,253,942,642,718,643,724,939,576,644,936,819,961,172,813,132,726,646,199,648,733,915,184,134,524,652,361,174,362,328,364,258,732,656,366,654,734,336,144,263,146,268,463,532,528,944,923,176,738,534,578,536,537,429,742,433,866,178,369,436,744,136,186,343,925,158,869,439,746,916,926,664,466,826,112,542,111,967,298,443,927,917,846,544,299,941,582,446,474,666,754,668,698,672&amp;s=LP&amp;grp=0&amp;a=#cs49" TargetMode="External"/><Relationship Id="rId55" Type="http://schemas.openxmlformats.org/officeDocument/2006/relationships/hyperlink" Target="http://www.imf.org/external/pubs/ft/weo/2017/02/weodata/weorept.aspx?sy=2005&amp;ey=2022&amp;scsm=1&amp;ssd=1&amp;sort=country&amp;ds=.&amp;br=1&amp;pr1.x=77&amp;pr1.y=16&amp;c=512,946,914,137,612,546,614,962,311,674,213,676,911,548,193,556,122,678,912,181,313,867,419,682,513,684,316,273,913,868,124,921,339,948,638,943,514,686,218,688,963,518,616,728,223,836,516,558,918,138,748,196,618,278,624,692,522,694,622,142,156,449,626,564,628,565,228,283,924,853,233,288,632,293,636,566,634,964,238,182,662,359,960,453,423,968,935,922,128,714,611,862,321,135,243,716,248,456,469,722,253,942,642,718,643,724,939,576,644,936,819,961,172,813,132,726,646,199,648,733,915,184,134,524,652,361,174,362,328,364,258,732,656,366,654,734,336,144,263,146,268,463,532,528,944,923,176,738,534,578,536,537,429,742,433,866,178,369,436,744,136,186,343,925,158,869,439,746,916,926,664,466,826,112,542,111,967,298,443,927,917,846,544,299,941,582,446,474,666,754,668,698,672&amp;s=LP&amp;grp=0&amp;a=#cs54" TargetMode="External"/><Relationship Id="rId76" Type="http://schemas.openxmlformats.org/officeDocument/2006/relationships/hyperlink" Target="http://www.imf.org/external/pubs/ft/weo/2017/02/weodata/weorept.aspx?sy=2005&amp;ey=2022&amp;scsm=1&amp;ssd=1&amp;sort=country&amp;ds=.&amp;br=1&amp;pr1.x=77&amp;pr1.y=16&amp;c=512,946,914,137,612,546,614,962,311,674,213,676,911,548,193,556,122,678,912,181,313,867,419,682,513,684,316,273,913,868,124,921,339,948,638,943,514,686,218,688,963,518,616,728,223,836,516,558,918,138,748,196,618,278,624,692,522,694,622,142,156,449,626,564,628,565,228,283,924,853,233,288,632,293,636,566,634,964,238,182,662,359,960,453,423,968,935,922,128,714,611,862,321,135,243,716,248,456,469,722,253,942,642,718,643,724,939,576,644,936,819,961,172,813,132,726,646,199,648,733,915,184,134,524,652,361,174,362,328,364,258,732,656,366,654,734,336,144,263,146,268,463,532,528,944,923,176,738,534,578,536,537,429,742,433,866,178,369,436,744,136,186,343,925,158,869,439,746,916,926,664,466,826,112,542,111,967,298,443,927,917,846,544,299,941,582,446,474,666,754,668,698,672&amp;s=LP&amp;grp=0&amp;a=#cs75" TargetMode="External"/><Relationship Id="rId97" Type="http://schemas.openxmlformats.org/officeDocument/2006/relationships/hyperlink" Target="http://www.imf.org/external/pubs/ft/weo/2017/02/weodata/weorept.aspx?sy=2005&amp;ey=2022&amp;scsm=1&amp;ssd=1&amp;sort=country&amp;ds=.&amp;br=1&amp;pr1.x=77&amp;pr1.y=16&amp;c=512,946,914,137,612,546,614,962,311,674,213,676,911,548,193,556,122,678,912,181,313,867,419,682,513,684,316,273,913,868,124,921,339,948,638,943,514,686,218,688,963,518,616,728,223,836,516,558,918,138,748,196,618,278,624,692,522,694,622,142,156,449,626,564,628,565,228,283,924,853,233,288,632,293,636,566,634,964,238,182,662,359,960,453,423,968,935,922,128,714,611,862,321,135,243,716,248,456,469,722,253,942,642,718,643,724,939,576,644,936,819,961,172,813,132,726,646,199,648,733,915,184,134,524,652,361,174,362,328,364,258,732,656,366,654,734,336,144,263,146,268,463,532,528,944,923,176,738,534,578,536,537,429,742,433,866,178,369,436,744,136,186,343,925,158,869,439,746,916,926,664,466,826,112,542,111,967,298,443,927,917,846,544,299,941,582,446,474,666,754,668,698,672&amp;s=LP&amp;grp=0&amp;a=#cs96" TargetMode="External"/><Relationship Id="rId104" Type="http://schemas.openxmlformats.org/officeDocument/2006/relationships/hyperlink" Target="http://www.imf.org/external/pubs/ft/weo/2017/02/weodata/weorept.aspx?sy=2005&amp;ey=2022&amp;scsm=1&amp;ssd=1&amp;sort=country&amp;ds=.&amp;br=1&amp;pr1.x=77&amp;pr1.y=16&amp;c=512,946,914,137,612,546,614,962,311,674,213,676,911,548,193,556,122,678,912,181,313,867,419,682,513,684,316,273,913,868,124,921,339,948,638,943,514,686,218,688,963,518,616,728,223,836,516,558,918,138,748,196,618,278,624,692,522,694,622,142,156,449,626,564,628,565,228,283,924,853,233,288,632,293,636,566,634,964,238,182,662,359,960,453,423,968,935,922,128,714,611,862,321,135,243,716,248,456,469,722,253,942,642,718,643,724,939,576,644,936,819,961,172,813,132,726,646,199,648,733,915,184,134,524,652,361,174,362,328,364,258,732,656,366,654,734,336,144,263,146,268,463,532,528,944,923,176,738,534,578,536,537,429,742,433,866,178,369,436,744,136,186,343,925,158,869,439,746,916,926,664,466,826,112,542,111,967,298,443,927,917,846,544,299,941,582,446,474,666,754,668,698,672&amp;s=LP&amp;grp=0&amp;a=#cs103" TargetMode="External"/><Relationship Id="rId120" Type="http://schemas.openxmlformats.org/officeDocument/2006/relationships/hyperlink" Target="http://www.imf.org/external/pubs/ft/weo/2017/02/weodata/weorept.aspx?sy=2005&amp;ey=2022&amp;scsm=1&amp;ssd=1&amp;sort=country&amp;ds=.&amp;br=1&amp;pr1.x=77&amp;pr1.y=16&amp;c=512,946,914,137,612,546,614,962,311,674,213,676,911,548,193,556,122,678,912,181,313,867,419,682,513,684,316,273,913,868,124,921,339,948,638,943,514,686,218,688,963,518,616,728,223,836,516,558,918,138,748,196,618,278,624,692,522,694,622,142,156,449,626,564,628,565,228,283,924,853,233,288,632,293,636,566,634,964,238,182,662,359,960,453,423,968,935,922,128,714,611,862,321,135,243,716,248,456,469,722,253,942,642,718,643,724,939,576,644,936,819,961,172,813,132,726,646,199,648,733,915,184,134,524,652,361,174,362,328,364,258,732,656,366,654,734,336,144,263,146,268,463,532,528,944,923,176,738,534,578,536,537,429,742,433,866,178,369,436,744,136,186,343,925,158,869,439,746,916,926,664,466,826,112,542,111,967,298,443,927,917,846,544,299,941,582,446,474,666,754,668,698,672&amp;s=LP&amp;grp=0&amp;a=#cs119" TargetMode="External"/><Relationship Id="rId125" Type="http://schemas.openxmlformats.org/officeDocument/2006/relationships/hyperlink" Target="http://www.imf.org/external/pubs/ft/weo/2017/02/weodata/weorept.aspx?sy=2005&amp;ey=2022&amp;scsm=1&amp;ssd=1&amp;sort=country&amp;ds=.&amp;br=1&amp;pr1.x=77&amp;pr1.y=16&amp;c=512,946,914,137,612,546,614,962,311,674,213,676,911,548,193,556,122,678,912,181,313,867,419,682,513,684,316,273,913,868,124,921,339,948,638,943,514,686,218,688,963,518,616,728,223,836,516,558,918,138,748,196,618,278,624,692,522,694,622,142,156,449,626,564,628,565,228,283,924,853,233,288,632,293,636,566,634,964,238,182,662,359,960,453,423,968,935,922,128,714,611,862,321,135,243,716,248,456,469,722,253,942,642,718,643,724,939,576,644,936,819,961,172,813,132,726,646,199,648,733,915,184,134,524,652,361,174,362,328,364,258,732,656,366,654,734,336,144,263,146,268,463,532,528,944,923,176,738,534,578,536,537,429,742,433,866,178,369,436,744,136,186,343,925,158,869,439,746,916,926,664,466,826,112,542,111,967,298,443,927,917,846,544,299,941,582,446,474,666,754,668,698,672&amp;s=LP&amp;grp=0&amp;a=#cs124" TargetMode="External"/><Relationship Id="rId141" Type="http://schemas.openxmlformats.org/officeDocument/2006/relationships/hyperlink" Target="http://www.imf.org/external/pubs/ft/weo/2017/02/weodata/weorept.aspx?sy=2005&amp;ey=2022&amp;scsm=1&amp;ssd=1&amp;sort=country&amp;ds=.&amp;br=1&amp;pr1.x=77&amp;pr1.y=16&amp;c=512,946,914,137,612,546,614,962,311,674,213,676,911,548,193,556,122,678,912,181,313,867,419,682,513,684,316,273,913,868,124,921,339,948,638,943,514,686,218,688,963,518,616,728,223,836,516,558,918,138,748,196,618,278,624,692,522,694,622,142,156,449,626,564,628,565,228,283,924,853,233,288,632,293,636,566,634,964,238,182,662,359,960,453,423,968,935,922,128,714,611,862,321,135,243,716,248,456,469,722,253,942,642,718,643,724,939,576,644,936,819,961,172,813,132,726,646,199,648,733,915,184,134,524,652,361,174,362,328,364,258,732,656,366,654,734,336,144,263,146,268,463,532,528,944,923,176,738,534,578,536,537,429,742,433,866,178,369,436,744,136,186,343,925,158,869,439,746,916,926,664,466,826,112,542,111,967,298,443,927,917,846,544,299,941,582,446,474,666,754,668,698,672&amp;s=LP&amp;grp=0&amp;a=#cs140" TargetMode="External"/><Relationship Id="rId146" Type="http://schemas.openxmlformats.org/officeDocument/2006/relationships/hyperlink" Target="http://www.imf.org/external/pubs/ft/weo/2017/02/weodata/weorept.aspx?sy=2005&amp;ey=2022&amp;scsm=1&amp;ssd=1&amp;sort=country&amp;ds=.&amp;br=1&amp;pr1.x=77&amp;pr1.y=16&amp;c=512,946,914,137,612,546,614,962,311,674,213,676,911,548,193,556,122,678,912,181,313,867,419,682,513,684,316,273,913,868,124,921,339,948,638,943,514,686,218,688,963,518,616,728,223,836,516,558,918,138,748,196,618,278,624,692,522,694,622,142,156,449,626,564,628,565,228,283,924,853,233,288,632,293,636,566,634,964,238,182,662,359,960,453,423,968,935,922,128,714,611,862,321,135,243,716,248,456,469,722,253,942,642,718,643,724,939,576,644,936,819,961,172,813,132,726,646,199,648,733,915,184,134,524,652,361,174,362,328,364,258,732,656,366,654,734,336,144,263,146,268,463,532,528,944,923,176,738,534,578,536,537,429,742,433,866,178,369,436,744,136,186,343,925,158,869,439,746,916,926,664,466,826,112,542,111,967,298,443,927,917,846,544,299,941,582,446,474,666,754,668,698,672&amp;s=LP&amp;grp=0&amp;a=#cs145" TargetMode="External"/><Relationship Id="rId167" Type="http://schemas.openxmlformats.org/officeDocument/2006/relationships/hyperlink" Target="http://www.imf.org/external/pubs/ft/weo/2017/02/weodata/weorept.aspx?sy=2005&amp;ey=2022&amp;scsm=1&amp;ssd=1&amp;sort=country&amp;ds=.&amp;br=1&amp;pr1.x=77&amp;pr1.y=16&amp;c=512,946,914,137,612,546,614,962,311,674,213,676,911,548,193,556,122,678,912,181,313,867,419,682,513,684,316,273,913,868,124,921,339,948,638,943,514,686,218,688,963,518,616,728,223,836,516,558,918,138,748,196,618,278,624,692,522,694,622,142,156,449,626,564,628,565,228,283,924,853,233,288,632,293,636,566,634,964,238,182,662,359,960,453,423,968,935,922,128,714,611,862,321,135,243,716,248,456,469,722,253,942,642,718,643,724,939,576,644,936,819,961,172,813,132,726,646,199,648,733,915,184,134,524,652,361,174,362,328,364,258,732,656,366,654,734,336,144,263,146,268,463,532,528,944,923,176,738,534,578,536,537,429,742,433,866,178,369,436,744,136,186,343,925,158,869,439,746,916,926,664,466,826,112,542,111,967,298,443,927,917,846,544,299,941,582,446,474,666,754,668,698,672&amp;s=LP&amp;grp=0&amp;a=#cs167" TargetMode="External"/><Relationship Id="rId188" Type="http://schemas.openxmlformats.org/officeDocument/2006/relationships/hyperlink" Target="http://www.imf.org/external/pubs/ft/weo/2017/02/weodata/weorept.aspx?sy=2005&amp;ey=2022&amp;scsm=1&amp;ssd=1&amp;sort=country&amp;ds=.&amp;br=1&amp;pr1.x=77&amp;pr1.y=16&amp;c=512,946,914,137,612,546,614,962,311,674,213,676,911,548,193,556,122,678,912,181,313,867,419,682,513,684,316,273,913,868,124,921,339,948,638,943,514,686,218,688,963,518,616,728,223,836,516,558,918,138,748,196,618,278,624,692,522,694,622,142,156,449,626,564,628,565,228,283,924,853,233,288,632,293,636,566,634,964,238,182,662,359,960,453,423,968,935,922,128,714,611,862,321,135,243,716,248,456,469,722,253,942,642,718,643,724,939,576,644,936,819,961,172,813,132,726,646,199,648,733,915,184,134,524,652,361,174,362,328,364,258,732,656,366,654,734,336,144,263,146,268,463,532,528,944,923,176,738,534,578,536,537,429,742,433,866,178,369,436,744,136,186,343,925,158,869,439,746,916,926,664,466,826,112,542,111,967,298,443,927,917,846,544,299,941,582,446,474,666,754,668,698,672&amp;s=LP&amp;grp=0&amp;a=#cs188" TargetMode="External"/><Relationship Id="rId7" Type="http://schemas.openxmlformats.org/officeDocument/2006/relationships/hyperlink" Target="http://www.imf.org/external/pubs/ft/weo/2017/02/weodata/weorept.aspx?sy=2005&amp;ey=2022&amp;scsm=1&amp;ssd=1&amp;sort=country&amp;ds=.&amp;br=1&amp;pr1.x=77&amp;pr1.y=16&amp;c=512,946,914,137,612,546,614,962,311,674,213,676,911,548,193,556,122,678,912,181,313,867,419,682,513,684,316,273,913,868,124,921,339,948,638,943,514,686,218,688,963,518,616,728,223,836,516,558,918,138,748,196,618,278,624,692,522,694,622,142,156,449,626,564,628,565,228,283,924,853,233,288,632,293,636,566,634,964,238,182,662,359,960,453,423,968,935,922,128,714,611,862,321,135,243,716,248,456,469,722,253,942,642,718,643,724,939,576,644,936,819,961,172,813,132,726,646,199,648,733,915,184,134,524,652,361,174,362,328,364,258,732,656,366,654,734,336,144,263,146,268,463,532,528,944,923,176,738,534,578,536,537,429,742,433,866,178,369,436,744,136,186,343,925,158,869,439,746,916,926,664,466,826,112,542,111,967,298,443,927,917,846,544,299,941,582,446,474,666,754,668,698,672&amp;s=LP&amp;grp=0&amp;a=#cs6" TargetMode="External"/><Relationship Id="rId71" Type="http://schemas.openxmlformats.org/officeDocument/2006/relationships/hyperlink" Target="http://www.imf.org/external/pubs/ft/weo/2017/02/weodata/weorept.aspx?sy=2005&amp;ey=2022&amp;scsm=1&amp;ssd=1&amp;sort=country&amp;ds=.&amp;br=1&amp;pr1.x=77&amp;pr1.y=16&amp;c=512,946,914,137,612,546,614,962,311,674,213,676,911,548,193,556,122,678,912,181,313,867,419,682,513,684,316,273,913,868,124,921,339,948,638,943,514,686,218,688,963,518,616,728,223,836,516,558,918,138,748,196,618,278,624,692,522,694,622,142,156,449,626,564,628,565,228,283,924,853,233,288,632,293,636,566,634,964,238,182,662,359,960,453,423,968,935,922,128,714,611,862,321,135,243,716,248,456,469,722,253,942,642,718,643,724,939,576,644,936,819,961,172,813,132,726,646,199,648,733,915,184,134,524,652,361,174,362,328,364,258,732,656,366,654,734,336,144,263,146,268,463,532,528,944,923,176,738,534,578,536,537,429,742,433,866,178,369,436,744,136,186,343,925,158,869,439,746,916,926,664,466,826,112,542,111,967,298,443,927,917,846,544,299,941,582,446,474,666,754,668,698,672&amp;s=LP&amp;grp=0&amp;a=#cs70" TargetMode="External"/><Relationship Id="rId92" Type="http://schemas.openxmlformats.org/officeDocument/2006/relationships/hyperlink" Target="http://www.imf.org/external/pubs/ft/weo/2017/02/weodata/weorept.aspx?sy=2005&amp;ey=2022&amp;scsm=1&amp;ssd=1&amp;sort=country&amp;ds=.&amp;br=1&amp;pr1.x=77&amp;pr1.y=16&amp;c=512,946,914,137,612,546,614,962,311,674,213,676,911,548,193,556,122,678,912,181,313,867,419,682,513,684,316,273,913,868,124,921,339,948,638,943,514,686,218,688,963,518,616,728,223,836,516,558,918,138,748,196,618,278,624,692,522,694,622,142,156,449,626,564,628,565,228,283,924,853,233,288,632,293,636,566,634,964,238,182,662,359,960,453,423,968,935,922,128,714,611,862,321,135,243,716,248,456,469,722,253,942,642,718,643,724,939,576,644,936,819,961,172,813,132,726,646,199,648,733,915,184,134,524,652,361,174,362,328,364,258,732,656,366,654,734,336,144,263,146,268,463,532,528,944,923,176,738,534,578,536,537,429,742,433,866,178,369,436,744,136,186,343,925,158,869,439,746,916,926,664,466,826,112,542,111,967,298,443,927,917,846,544,299,941,582,446,474,666,754,668,698,672&amp;s=LP&amp;grp=0&amp;a=#cs91" TargetMode="External"/><Relationship Id="rId162" Type="http://schemas.openxmlformats.org/officeDocument/2006/relationships/hyperlink" Target="http://www.imf.org/external/pubs/ft/weo/2017/02/weodata/weorept.aspx?sy=2005&amp;ey=2022&amp;scsm=1&amp;ssd=1&amp;sort=country&amp;ds=.&amp;br=1&amp;pr1.x=77&amp;pr1.y=16&amp;c=512,946,914,137,612,546,614,962,311,674,213,676,911,548,193,556,122,678,912,181,313,867,419,682,513,684,316,273,913,868,124,921,339,948,638,943,514,686,218,688,963,518,616,728,223,836,516,558,918,138,748,196,618,278,624,692,522,694,622,142,156,449,626,564,628,565,228,283,924,853,233,288,632,293,636,566,634,964,238,182,662,359,960,453,423,968,935,922,128,714,611,862,321,135,243,716,248,456,469,722,253,942,642,718,643,724,939,576,644,936,819,961,172,813,132,726,646,199,648,733,915,184,134,524,652,361,174,362,328,364,258,732,656,366,654,734,336,144,263,146,268,463,532,528,944,923,176,738,534,578,536,537,429,742,433,866,178,369,436,744,136,186,343,925,158,869,439,746,916,926,664,466,826,112,542,111,967,298,443,927,917,846,544,299,941,582,446,474,666,754,668,698,672&amp;s=LP&amp;grp=0&amp;a=#cs162" TargetMode="External"/><Relationship Id="rId183" Type="http://schemas.openxmlformats.org/officeDocument/2006/relationships/hyperlink" Target="http://www.imf.org/external/pubs/ft/weo/2017/02/weodata/weorept.aspx?sy=2005&amp;ey=2022&amp;scsm=1&amp;ssd=1&amp;sort=country&amp;ds=.&amp;br=1&amp;pr1.x=77&amp;pr1.y=16&amp;c=512,946,914,137,612,546,614,962,311,674,213,676,911,548,193,556,122,678,912,181,313,867,419,682,513,684,316,273,913,868,124,921,339,948,638,943,514,686,218,688,963,518,616,728,223,836,516,558,918,138,748,196,618,278,624,692,522,694,622,142,156,449,626,564,628,565,228,283,924,853,233,288,632,293,636,566,634,964,238,182,662,359,960,453,423,968,935,922,128,714,611,862,321,135,243,716,248,456,469,722,253,942,642,718,643,724,939,576,644,936,819,961,172,813,132,726,646,199,648,733,915,184,134,524,652,361,174,362,328,364,258,732,656,366,654,734,336,144,263,146,268,463,532,528,944,923,176,738,534,578,536,537,429,742,433,866,178,369,436,744,136,186,343,925,158,869,439,746,916,926,664,466,826,112,542,111,967,298,443,927,917,846,544,299,941,582,446,474,666,754,668,698,672&amp;s=LP&amp;grp=0&amp;a=#cs183" TargetMode="External"/><Relationship Id="rId2" Type="http://schemas.openxmlformats.org/officeDocument/2006/relationships/image" Target="../media/image1.png"/><Relationship Id="rId29" Type="http://schemas.openxmlformats.org/officeDocument/2006/relationships/hyperlink" Target="http://www.imf.org/external/pubs/ft/weo/2017/02/weodata/weorept.aspx?sy=2005&amp;ey=2022&amp;scsm=1&amp;ssd=1&amp;sort=country&amp;ds=.&amp;br=1&amp;pr1.x=77&amp;pr1.y=16&amp;c=512,946,914,137,612,546,614,962,311,674,213,676,911,548,193,556,122,678,912,181,313,867,419,682,513,684,316,273,913,868,124,921,339,948,638,943,514,686,218,688,963,518,616,728,223,836,516,558,918,138,748,196,618,278,624,692,522,694,622,142,156,449,626,564,628,565,228,283,924,853,233,288,632,293,636,566,634,964,238,182,662,359,960,453,423,968,935,922,128,714,611,862,321,135,243,716,248,456,469,722,253,942,642,718,643,724,939,576,644,936,819,961,172,813,132,726,646,199,648,733,915,184,134,524,652,361,174,362,328,364,258,732,656,366,654,734,336,144,263,146,268,463,532,528,944,923,176,738,534,578,536,537,429,742,433,866,178,369,436,744,136,186,343,925,158,869,439,746,916,926,664,466,826,112,542,111,967,298,443,927,917,846,544,299,941,582,446,474,666,754,668,698,672&amp;s=LP&amp;grp=0&amp;a=#cs28" TargetMode="External"/><Relationship Id="rId24" Type="http://schemas.openxmlformats.org/officeDocument/2006/relationships/hyperlink" Target="http://www.imf.org/external/pubs/ft/weo/2017/02/weodata/weorept.aspx?sy=2005&amp;ey=2022&amp;scsm=1&amp;ssd=1&amp;sort=country&amp;ds=.&amp;br=1&amp;pr1.x=77&amp;pr1.y=16&amp;c=512,946,914,137,612,546,614,962,311,674,213,676,911,548,193,556,122,678,912,181,313,867,419,682,513,684,316,273,913,868,124,921,339,948,638,943,514,686,218,688,963,518,616,728,223,836,516,558,918,138,748,196,618,278,624,692,522,694,622,142,156,449,626,564,628,565,228,283,924,853,233,288,632,293,636,566,634,964,238,182,662,359,960,453,423,968,935,922,128,714,611,862,321,135,243,716,248,456,469,722,253,942,642,718,643,724,939,576,644,936,819,961,172,813,132,726,646,199,648,733,915,184,134,524,652,361,174,362,328,364,258,732,656,366,654,734,336,144,263,146,268,463,532,528,944,923,176,738,534,578,536,537,429,742,433,866,178,369,436,744,136,186,343,925,158,869,439,746,916,926,664,466,826,112,542,111,967,298,443,927,917,846,544,299,941,582,446,474,666,754,668,698,672&amp;s=LP&amp;grp=0&amp;a=#cs23" TargetMode="External"/><Relationship Id="rId40" Type="http://schemas.openxmlformats.org/officeDocument/2006/relationships/hyperlink" Target="http://www.imf.org/external/pubs/ft/weo/2017/02/weodata/weorept.aspx?sy=2005&amp;ey=2022&amp;scsm=1&amp;ssd=1&amp;sort=country&amp;ds=.&amp;br=1&amp;pr1.x=77&amp;pr1.y=16&amp;c=512,946,914,137,612,546,614,962,311,674,213,676,911,548,193,556,122,678,912,181,313,867,419,682,513,684,316,273,913,868,124,921,339,948,638,943,514,686,218,688,963,518,616,728,223,836,516,558,918,138,748,196,618,278,624,692,522,694,622,142,156,449,626,564,628,565,228,283,924,853,233,288,632,293,636,566,634,964,238,182,662,359,960,453,423,968,935,922,128,714,611,862,321,135,243,716,248,456,469,722,253,942,642,718,643,724,939,576,644,936,819,961,172,813,132,726,646,199,648,733,915,184,134,524,652,361,174,362,328,364,258,732,656,366,654,734,336,144,263,146,268,463,532,528,944,923,176,738,534,578,536,537,429,742,433,866,178,369,436,744,136,186,343,925,158,869,439,746,916,926,664,466,826,112,542,111,967,298,443,927,917,846,544,299,941,582,446,474,666,754,668,698,672&amp;s=LP&amp;grp=0&amp;a=#cs39" TargetMode="External"/><Relationship Id="rId45" Type="http://schemas.openxmlformats.org/officeDocument/2006/relationships/hyperlink" Target="http://www.imf.org/external/pubs/ft/weo/2017/02/weodata/weorept.aspx?sy=2005&amp;ey=2022&amp;scsm=1&amp;ssd=1&amp;sort=country&amp;ds=.&amp;br=1&amp;pr1.x=77&amp;pr1.y=16&amp;c=512,946,914,137,612,546,614,962,311,674,213,676,911,548,193,556,122,678,912,181,313,867,419,682,513,684,316,273,913,868,124,921,339,948,638,943,514,686,218,688,963,518,616,728,223,836,516,558,918,138,748,196,618,278,624,692,522,694,622,142,156,449,626,564,628,565,228,283,924,853,233,288,632,293,636,566,634,964,238,182,662,359,960,453,423,968,935,922,128,714,611,862,321,135,243,716,248,456,469,722,253,942,642,718,643,724,939,576,644,936,819,961,172,813,132,726,646,199,648,733,915,184,134,524,652,361,174,362,328,364,258,732,656,366,654,734,336,144,263,146,268,463,532,528,944,923,176,738,534,578,536,537,429,742,433,866,178,369,436,744,136,186,343,925,158,869,439,746,916,926,664,466,826,112,542,111,967,298,443,927,917,846,544,299,941,582,446,474,666,754,668,698,672&amp;s=LP&amp;grp=0&amp;a=#cs44" TargetMode="External"/><Relationship Id="rId66" Type="http://schemas.openxmlformats.org/officeDocument/2006/relationships/hyperlink" Target="http://www.imf.org/external/pubs/ft/weo/2017/02/weodata/weorept.aspx?sy=2005&amp;ey=2022&amp;scsm=1&amp;ssd=1&amp;sort=country&amp;ds=.&amp;br=1&amp;pr1.x=77&amp;pr1.y=16&amp;c=512,946,914,137,612,546,614,962,311,674,213,676,911,548,193,556,122,678,912,181,313,867,419,682,513,684,316,273,913,868,124,921,339,948,638,943,514,686,218,688,963,518,616,728,223,836,516,558,918,138,748,196,618,278,624,692,522,694,622,142,156,449,626,564,628,565,228,283,924,853,233,288,632,293,636,566,634,964,238,182,662,359,960,453,423,968,935,922,128,714,611,862,321,135,243,716,248,456,469,722,253,942,642,718,643,724,939,576,644,936,819,961,172,813,132,726,646,199,648,733,915,184,134,524,652,361,174,362,328,364,258,732,656,366,654,734,336,144,263,146,268,463,532,528,944,923,176,738,534,578,536,537,429,742,433,866,178,369,436,744,136,186,343,925,158,869,439,746,916,926,664,466,826,112,542,111,967,298,443,927,917,846,544,299,941,582,446,474,666,754,668,698,672&amp;s=LP&amp;grp=0&amp;a=#cs65" TargetMode="External"/><Relationship Id="rId87" Type="http://schemas.openxmlformats.org/officeDocument/2006/relationships/hyperlink" Target="http://www.imf.org/external/pubs/ft/weo/2017/02/weodata/weorept.aspx?sy=2005&amp;ey=2022&amp;scsm=1&amp;ssd=1&amp;sort=country&amp;ds=.&amp;br=1&amp;pr1.x=77&amp;pr1.y=16&amp;c=512,946,914,137,612,546,614,962,311,674,213,676,911,548,193,556,122,678,912,181,313,867,419,682,513,684,316,273,913,868,124,921,339,948,638,943,514,686,218,688,963,518,616,728,223,836,516,558,918,138,748,196,618,278,624,692,522,694,622,142,156,449,626,564,628,565,228,283,924,853,233,288,632,293,636,566,634,964,238,182,662,359,960,453,423,968,935,922,128,714,611,862,321,135,243,716,248,456,469,722,253,942,642,718,643,724,939,576,644,936,819,961,172,813,132,726,646,199,648,733,915,184,134,524,652,361,174,362,328,364,258,732,656,366,654,734,336,144,263,146,268,463,532,528,944,923,176,738,534,578,536,537,429,742,433,866,178,369,436,744,136,186,343,925,158,869,439,746,916,926,664,466,826,112,542,111,967,298,443,927,917,846,544,299,941,582,446,474,666,754,668,698,672&amp;s=LP&amp;grp=0&amp;a=#cs86" TargetMode="External"/><Relationship Id="rId110" Type="http://schemas.openxmlformats.org/officeDocument/2006/relationships/hyperlink" Target="http://www.imf.org/external/pubs/ft/weo/2017/02/weodata/weorept.aspx?sy=2005&amp;ey=2022&amp;scsm=1&amp;ssd=1&amp;sort=country&amp;ds=.&amp;br=1&amp;pr1.x=77&amp;pr1.y=16&amp;c=512,946,914,137,612,546,614,962,311,674,213,676,911,548,193,556,122,678,912,181,313,867,419,682,513,684,316,273,913,868,124,921,339,948,638,943,514,686,218,688,963,518,616,728,223,836,516,558,918,138,748,196,618,278,624,692,522,694,622,142,156,449,626,564,628,565,228,283,924,853,233,288,632,293,636,566,634,964,238,182,662,359,960,453,423,968,935,922,128,714,611,862,321,135,243,716,248,456,469,722,253,942,642,718,643,724,939,576,644,936,819,961,172,813,132,726,646,199,648,733,915,184,134,524,652,361,174,362,328,364,258,732,656,366,654,734,336,144,263,146,268,463,532,528,944,923,176,738,534,578,536,537,429,742,433,866,178,369,436,744,136,186,343,925,158,869,439,746,916,926,664,466,826,112,542,111,967,298,443,927,917,846,544,299,941,582,446,474,666,754,668,698,672&amp;s=LP&amp;grp=0&amp;a=#cs109" TargetMode="External"/><Relationship Id="rId115" Type="http://schemas.openxmlformats.org/officeDocument/2006/relationships/hyperlink" Target="http://www.imf.org/external/pubs/ft/weo/2017/02/weodata/weorept.aspx?sy=2005&amp;ey=2022&amp;scsm=1&amp;ssd=1&amp;sort=country&amp;ds=.&amp;br=1&amp;pr1.x=77&amp;pr1.y=16&amp;c=512,946,914,137,612,546,614,962,311,674,213,676,911,548,193,556,122,678,912,181,313,867,419,682,513,684,316,273,913,868,124,921,339,948,638,943,514,686,218,688,963,518,616,728,223,836,516,558,918,138,748,196,618,278,624,692,522,694,622,142,156,449,626,564,628,565,228,283,924,853,233,288,632,293,636,566,634,964,238,182,662,359,960,453,423,968,935,922,128,714,611,862,321,135,243,716,248,456,469,722,253,942,642,718,643,724,939,576,644,936,819,961,172,813,132,726,646,199,648,733,915,184,134,524,652,361,174,362,328,364,258,732,656,366,654,734,336,144,263,146,268,463,532,528,944,923,176,738,534,578,536,537,429,742,433,866,178,369,436,744,136,186,343,925,158,869,439,746,916,926,664,466,826,112,542,111,967,298,443,927,917,846,544,299,941,582,446,474,666,754,668,698,672&amp;s=LP&amp;grp=0&amp;a=#cs114" TargetMode="External"/><Relationship Id="rId131" Type="http://schemas.openxmlformats.org/officeDocument/2006/relationships/hyperlink" Target="http://www.imf.org/external/pubs/ft/weo/2017/02/weodata/weorept.aspx?sy=2005&amp;ey=2022&amp;scsm=1&amp;ssd=1&amp;sort=country&amp;ds=.&amp;br=1&amp;pr1.x=77&amp;pr1.y=16&amp;c=512,946,914,137,612,546,614,962,311,674,213,676,911,548,193,556,122,678,912,181,313,867,419,682,513,684,316,273,913,868,124,921,339,948,638,943,514,686,218,688,963,518,616,728,223,836,516,558,918,138,748,196,618,278,624,692,522,694,622,142,156,449,626,564,628,565,228,283,924,853,233,288,632,293,636,566,634,964,238,182,662,359,960,453,423,968,935,922,128,714,611,862,321,135,243,716,248,456,469,722,253,942,642,718,643,724,939,576,644,936,819,961,172,813,132,726,646,199,648,733,915,184,134,524,652,361,174,362,328,364,258,732,656,366,654,734,336,144,263,146,268,463,532,528,944,923,176,738,534,578,536,537,429,742,433,866,178,369,436,744,136,186,343,925,158,869,439,746,916,926,664,466,826,112,542,111,967,298,443,927,917,846,544,299,941,582,446,474,666,754,668,698,672&amp;s=LP&amp;grp=0&amp;a=#cs130" TargetMode="External"/><Relationship Id="rId136" Type="http://schemas.openxmlformats.org/officeDocument/2006/relationships/hyperlink" Target="http://www.imf.org/external/pubs/ft/weo/2017/02/weodata/weorept.aspx?sy=2005&amp;ey=2022&amp;scsm=1&amp;ssd=1&amp;sort=country&amp;ds=.&amp;br=1&amp;pr1.x=77&amp;pr1.y=16&amp;c=512,946,914,137,612,546,614,962,311,674,213,676,911,548,193,556,122,678,912,181,313,867,419,682,513,684,316,273,913,868,124,921,339,948,638,943,514,686,218,688,963,518,616,728,223,836,516,558,918,138,748,196,618,278,624,692,522,694,622,142,156,449,626,564,628,565,228,283,924,853,233,288,632,293,636,566,634,964,238,182,662,359,960,453,423,968,935,922,128,714,611,862,321,135,243,716,248,456,469,722,253,942,642,718,643,724,939,576,644,936,819,961,172,813,132,726,646,199,648,733,915,184,134,524,652,361,174,362,328,364,258,732,656,366,654,734,336,144,263,146,268,463,532,528,944,923,176,738,534,578,536,537,429,742,433,866,178,369,436,744,136,186,343,925,158,869,439,746,916,926,664,466,826,112,542,111,967,298,443,927,917,846,544,299,941,582,446,474,666,754,668,698,672&amp;s=LP&amp;grp=0&amp;a=#cs135" TargetMode="External"/><Relationship Id="rId157" Type="http://schemas.openxmlformats.org/officeDocument/2006/relationships/hyperlink" Target="http://www.imf.org/external/pubs/ft/weo/2017/02/weodata/weorept.aspx?sy=2005&amp;ey=2022&amp;scsm=1&amp;ssd=1&amp;sort=country&amp;ds=.&amp;br=1&amp;pr1.x=77&amp;pr1.y=16&amp;c=512,946,914,137,612,546,614,962,311,674,213,676,911,548,193,556,122,678,912,181,313,867,419,682,513,684,316,273,913,868,124,921,339,948,638,943,514,686,218,688,963,518,616,728,223,836,516,558,918,138,748,196,618,278,624,692,522,694,622,142,156,449,626,564,628,565,228,283,924,853,233,288,632,293,636,566,634,964,238,182,662,359,960,453,423,968,935,922,128,714,611,862,321,135,243,716,248,456,469,722,253,942,642,718,643,724,939,576,644,936,819,961,172,813,132,726,646,199,648,733,915,184,134,524,652,361,174,362,328,364,258,732,656,366,654,734,336,144,263,146,268,463,532,528,944,923,176,738,534,578,536,537,429,742,433,866,178,369,436,744,136,186,343,925,158,869,439,746,916,926,664,466,826,112,542,111,967,298,443,927,917,846,544,299,941,582,446,474,666,754,668,698,672&amp;s=LP&amp;grp=0&amp;a=#cs157" TargetMode="External"/><Relationship Id="rId178" Type="http://schemas.openxmlformats.org/officeDocument/2006/relationships/hyperlink" Target="http://www.imf.org/external/pubs/ft/weo/2017/02/weodata/weorept.aspx?sy=2005&amp;ey=2022&amp;scsm=1&amp;ssd=1&amp;sort=country&amp;ds=.&amp;br=1&amp;pr1.x=77&amp;pr1.y=16&amp;c=512,946,914,137,612,546,614,962,311,674,213,676,911,548,193,556,122,678,912,181,313,867,419,682,513,684,316,273,913,868,124,921,339,948,638,943,514,686,218,688,963,518,616,728,223,836,516,558,918,138,748,196,618,278,624,692,522,694,622,142,156,449,626,564,628,565,228,283,924,853,233,288,632,293,636,566,634,964,238,182,662,359,960,453,423,968,935,922,128,714,611,862,321,135,243,716,248,456,469,722,253,942,642,718,643,724,939,576,644,936,819,961,172,813,132,726,646,199,648,733,915,184,134,524,652,361,174,362,328,364,258,732,656,366,654,734,336,144,263,146,268,463,532,528,944,923,176,738,534,578,536,537,429,742,433,866,178,369,436,744,136,186,343,925,158,869,439,746,916,926,664,466,826,112,542,111,967,298,443,927,917,846,544,299,941,582,446,474,666,754,668,698,672&amp;s=LP&amp;grp=0&amp;a=#cs178" TargetMode="External"/><Relationship Id="rId61" Type="http://schemas.openxmlformats.org/officeDocument/2006/relationships/hyperlink" Target="http://www.imf.org/external/pubs/ft/weo/2017/02/weodata/weorept.aspx?sy=2005&amp;ey=2022&amp;scsm=1&amp;ssd=1&amp;sort=country&amp;ds=.&amp;br=1&amp;pr1.x=77&amp;pr1.y=16&amp;c=512,946,914,137,612,546,614,962,311,674,213,676,911,548,193,556,122,678,912,181,313,867,419,682,513,684,316,273,913,868,124,921,339,948,638,943,514,686,218,688,963,518,616,728,223,836,516,558,918,138,748,196,618,278,624,692,522,694,622,142,156,449,626,564,628,565,228,283,924,853,233,288,632,293,636,566,634,964,238,182,662,359,960,453,423,968,935,922,128,714,611,862,321,135,243,716,248,456,469,722,253,942,642,718,643,724,939,576,644,936,819,961,172,813,132,726,646,199,648,733,915,184,134,524,652,361,174,362,328,364,258,732,656,366,654,734,336,144,263,146,268,463,532,528,944,923,176,738,534,578,536,537,429,742,433,866,178,369,436,744,136,186,343,925,158,869,439,746,916,926,664,466,826,112,542,111,967,298,443,927,917,846,544,299,941,582,446,474,666,754,668,698,672&amp;s=LP&amp;grp=0&amp;a=#cs60" TargetMode="External"/><Relationship Id="rId82" Type="http://schemas.openxmlformats.org/officeDocument/2006/relationships/hyperlink" Target="http://www.imf.org/external/pubs/ft/weo/2017/02/weodata/weorept.aspx?sy=2005&amp;ey=2022&amp;scsm=1&amp;ssd=1&amp;sort=country&amp;ds=.&amp;br=1&amp;pr1.x=77&amp;pr1.y=16&amp;c=512,946,914,137,612,546,614,962,311,674,213,676,911,548,193,556,122,678,912,181,313,867,419,682,513,684,316,273,913,868,124,921,339,948,638,943,514,686,218,688,963,518,616,728,223,836,516,558,918,138,748,196,618,278,624,692,522,694,622,142,156,449,626,564,628,565,228,283,924,853,233,288,632,293,636,566,634,964,238,182,662,359,960,453,423,968,935,922,128,714,611,862,321,135,243,716,248,456,469,722,253,942,642,718,643,724,939,576,644,936,819,961,172,813,132,726,646,199,648,733,915,184,134,524,652,361,174,362,328,364,258,732,656,366,654,734,336,144,263,146,268,463,532,528,944,923,176,738,534,578,536,537,429,742,433,866,178,369,436,744,136,186,343,925,158,869,439,746,916,926,664,466,826,112,542,111,967,298,443,927,917,846,544,299,941,582,446,474,666,754,668,698,672&amp;s=LP&amp;grp=0&amp;a=#cs81" TargetMode="External"/><Relationship Id="rId152" Type="http://schemas.openxmlformats.org/officeDocument/2006/relationships/hyperlink" Target="http://www.imf.org/external/pubs/ft/weo/2017/02/weodata/weorept.aspx?sy=2005&amp;ey=2022&amp;scsm=1&amp;ssd=1&amp;sort=country&amp;ds=.&amp;br=1&amp;pr1.x=77&amp;pr1.y=16&amp;c=512,946,914,137,612,546,614,962,311,674,213,676,911,548,193,556,122,678,912,181,313,867,419,682,513,684,316,273,913,868,124,921,339,948,638,943,514,686,218,688,963,518,616,728,223,836,516,558,918,138,748,196,618,278,624,692,522,694,622,142,156,449,626,564,628,565,228,283,924,853,233,288,632,293,636,566,634,964,238,182,662,359,960,453,423,968,935,922,128,714,611,862,321,135,243,716,248,456,469,722,253,942,642,718,643,724,939,576,644,936,819,961,172,813,132,726,646,199,648,733,915,184,134,524,652,361,174,362,328,364,258,732,656,366,654,734,336,144,263,146,268,463,532,528,944,923,176,738,534,578,536,537,429,742,433,866,178,369,436,744,136,186,343,925,158,869,439,746,916,926,664,466,826,112,542,111,967,298,443,927,917,846,544,299,941,582,446,474,666,754,668,698,672&amp;s=LP&amp;grp=0&amp;a=#cs151" TargetMode="External"/><Relationship Id="rId173" Type="http://schemas.openxmlformats.org/officeDocument/2006/relationships/hyperlink" Target="http://www.imf.org/external/pubs/ft/weo/2017/02/weodata/weorept.aspx?sy=2005&amp;ey=2022&amp;scsm=1&amp;ssd=1&amp;sort=country&amp;ds=.&amp;br=1&amp;pr1.x=77&amp;pr1.y=16&amp;c=512,946,914,137,612,546,614,962,311,674,213,676,911,548,193,556,122,678,912,181,313,867,419,682,513,684,316,273,913,868,124,921,339,948,638,943,514,686,218,688,963,518,616,728,223,836,516,558,918,138,748,196,618,278,624,692,522,694,622,142,156,449,626,564,628,565,228,283,924,853,233,288,632,293,636,566,634,964,238,182,662,359,960,453,423,968,935,922,128,714,611,862,321,135,243,716,248,456,469,722,253,942,642,718,643,724,939,576,644,936,819,961,172,813,132,726,646,199,648,733,915,184,134,524,652,361,174,362,328,364,258,732,656,366,654,734,336,144,263,146,268,463,532,528,944,923,176,738,534,578,536,537,429,742,433,866,178,369,436,744,136,186,343,925,158,869,439,746,916,926,664,466,826,112,542,111,967,298,443,927,917,846,544,299,941,582,446,474,666,754,668,698,672&amp;s=LP&amp;grp=0&amp;a=#cs173" TargetMode="External"/><Relationship Id="rId19" Type="http://schemas.openxmlformats.org/officeDocument/2006/relationships/hyperlink" Target="http://www.imf.org/external/pubs/ft/weo/2017/02/weodata/weorept.aspx?sy=2005&amp;ey=2022&amp;scsm=1&amp;ssd=1&amp;sort=country&amp;ds=.&amp;br=1&amp;pr1.x=77&amp;pr1.y=16&amp;c=512,946,914,137,612,546,614,962,311,674,213,676,911,548,193,556,122,678,912,181,313,867,419,682,513,684,316,273,913,868,124,921,339,948,638,943,514,686,218,688,963,518,616,728,223,836,516,558,918,138,748,196,618,278,624,692,522,694,622,142,156,449,626,564,628,565,228,283,924,853,233,288,632,293,636,566,634,964,238,182,662,359,960,453,423,968,935,922,128,714,611,862,321,135,243,716,248,456,469,722,253,942,642,718,643,724,939,576,644,936,819,961,172,813,132,726,646,199,648,733,915,184,134,524,652,361,174,362,328,364,258,732,656,366,654,734,336,144,263,146,268,463,532,528,944,923,176,738,534,578,536,537,429,742,433,866,178,369,436,744,136,186,343,925,158,869,439,746,916,926,664,466,826,112,542,111,967,298,443,927,917,846,544,299,941,582,446,474,666,754,668,698,672&amp;s=LP&amp;grp=0&amp;a=#cs18" TargetMode="External"/><Relationship Id="rId14" Type="http://schemas.openxmlformats.org/officeDocument/2006/relationships/hyperlink" Target="http://www.imf.org/external/pubs/ft/weo/2017/02/weodata/weorept.aspx?sy=2005&amp;ey=2022&amp;scsm=1&amp;ssd=1&amp;sort=country&amp;ds=.&amp;br=1&amp;pr1.x=77&amp;pr1.y=16&amp;c=512,946,914,137,612,546,614,962,311,674,213,676,911,548,193,556,122,678,912,181,313,867,419,682,513,684,316,273,913,868,124,921,339,948,638,943,514,686,218,688,963,518,616,728,223,836,516,558,918,138,748,196,618,278,624,692,522,694,622,142,156,449,626,564,628,565,228,283,924,853,233,288,632,293,636,566,634,964,238,182,662,359,960,453,423,968,935,922,128,714,611,862,321,135,243,716,248,456,469,722,253,942,642,718,643,724,939,576,644,936,819,961,172,813,132,726,646,199,648,733,915,184,134,524,652,361,174,362,328,364,258,732,656,366,654,734,336,144,263,146,268,463,532,528,944,923,176,738,534,578,536,537,429,742,433,866,178,369,436,744,136,186,343,925,158,869,439,746,916,926,664,466,826,112,542,111,967,298,443,927,917,846,544,299,941,582,446,474,666,754,668,698,672&amp;s=LP&amp;grp=0&amp;a=#cs13" TargetMode="External"/><Relationship Id="rId30" Type="http://schemas.openxmlformats.org/officeDocument/2006/relationships/hyperlink" Target="http://www.imf.org/external/pubs/ft/weo/2017/02/weodata/weorept.aspx?sy=2005&amp;ey=2022&amp;scsm=1&amp;ssd=1&amp;sort=country&amp;ds=.&amp;br=1&amp;pr1.x=77&amp;pr1.y=16&amp;c=512,946,914,137,612,546,614,962,311,674,213,676,911,548,193,556,122,678,912,181,313,867,419,682,513,684,316,273,913,868,124,921,339,948,638,943,514,686,218,688,963,518,616,728,223,836,516,558,918,138,748,196,618,278,624,692,522,694,622,142,156,449,626,564,628,565,228,283,924,853,233,288,632,293,636,566,634,964,238,182,662,359,960,453,423,968,935,922,128,714,611,862,321,135,243,716,248,456,469,722,253,942,642,718,643,724,939,576,644,936,819,961,172,813,132,726,646,199,648,733,915,184,134,524,652,361,174,362,328,364,258,732,656,366,654,734,336,144,263,146,268,463,532,528,944,923,176,738,534,578,536,537,429,742,433,866,178,369,436,744,136,186,343,925,158,869,439,746,916,926,664,466,826,112,542,111,967,298,443,927,917,846,544,299,941,582,446,474,666,754,668,698,672&amp;s=LP&amp;grp=0&amp;a=#cs29" TargetMode="External"/><Relationship Id="rId35" Type="http://schemas.openxmlformats.org/officeDocument/2006/relationships/hyperlink" Target="http://www.imf.org/external/pubs/ft/weo/2017/02/weodata/weorept.aspx?sy=2005&amp;ey=2022&amp;scsm=1&amp;ssd=1&amp;sort=country&amp;ds=.&amp;br=1&amp;pr1.x=77&amp;pr1.y=16&amp;c=512,946,914,137,612,546,614,962,311,674,213,676,911,548,193,556,122,678,912,181,313,867,419,682,513,684,316,273,913,868,124,921,339,948,638,943,514,686,218,688,963,518,616,728,223,836,516,558,918,138,748,196,618,278,624,692,522,694,622,142,156,449,626,564,628,565,228,283,924,853,233,288,632,293,636,566,634,964,238,182,662,359,960,453,423,968,935,922,128,714,611,862,321,135,243,716,248,456,469,722,253,942,642,718,643,724,939,576,644,936,819,961,172,813,132,726,646,199,648,733,915,184,134,524,652,361,174,362,328,364,258,732,656,366,654,734,336,144,263,146,268,463,532,528,944,923,176,738,534,578,536,537,429,742,433,866,178,369,436,744,136,186,343,925,158,869,439,746,916,926,664,466,826,112,542,111,967,298,443,927,917,846,544,299,941,582,446,474,666,754,668,698,672&amp;s=LP&amp;grp=0&amp;a=#cs34" TargetMode="External"/><Relationship Id="rId56" Type="http://schemas.openxmlformats.org/officeDocument/2006/relationships/hyperlink" Target="http://www.imf.org/external/pubs/ft/weo/2017/02/weodata/weorept.aspx?sy=2005&amp;ey=2022&amp;scsm=1&amp;ssd=1&amp;sort=country&amp;ds=.&amp;br=1&amp;pr1.x=77&amp;pr1.y=16&amp;c=512,946,914,137,612,546,614,962,311,674,213,676,911,548,193,556,122,678,912,181,313,867,419,682,513,684,316,273,913,868,124,921,339,948,638,943,514,686,218,688,963,518,616,728,223,836,516,558,918,138,748,196,618,278,624,692,522,694,622,142,156,449,626,564,628,565,228,283,924,853,233,288,632,293,636,566,634,964,238,182,662,359,960,453,423,968,935,922,128,714,611,862,321,135,243,716,248,456,469,722,253,942,642,718,643,724,939,576,644,936,819,961,172,813,132,726,646,199,648,733,915,184,134,524,652,361,174,362,328,364,258,732,656,366,654,734,336,144,263,146,268,463,532,528,944,923,176,738,534,578,536,537,429,742,433,866,178,369,436,744,136,186,343,925,158,869,439,746,916,926,664,466,826,112,542,111,967,298,443,927,917,846,544,299,941,582,446,474,666,754,668,698,672&amp;s=LP&amp;grp=0&amp;a=#cs55" TargetMode="External"/><Relationship Id="rId77" Type="http://schemas.openxmlformats.org/officeDocument/2006/relationships/hyperlink" Target="http://www.imf.org/external/pubs/ft/weo/2017/02/weodata/weorept.aspx?sy=2005&amp;ey=2022&amp;scsm=1&amp;ssd=1&amp;sort=country&amp;ds=.&amp;br=1&amp;pr1.x=77&amp;pr1.y=16&amp;c=512,946,914,137,612,546,614,962,311,674,213,676,911,548,193,556,122,678,912,181,313,867,419,682,513,684,316,273,913,868,124,921,339,948,638,943,514,686,218,688,963,518,616,728,223,836,516,558,918,138,748,196,618,278,624,692,522,694,622,142,156,449,626,564,628,565,228,283,924,853,233,288,632,293,636,566,634,964,238,182,662,359,960,453,423,968,935,922,128,714,611,862,321,135,243,716,248,456,469,722,253,942,642,718,643,724,939,576,644,936,819,961,172,813,132,726,646,199,648,733,915,184,134,524,652,361,174,362,328,364,258,732,656,366,654,734,336,144,263,146,268,463,532,528,944,923,176,738,534,578,536,537,429,742,433,866,178,369,436,744,136,186,343,925,158,869,439,746,916,926,664,466,826,112,542,111,967,298,443,927,917,846,544,299,941,582,446,474,666,754,668,698,672&amp;s=LP&amp;grp=0&amp;a=#cs76" TargetMode="External"/><Relationship Id="rId100" Type="http://schemas.openxmlformats.org/officeDocument/2006/relationships/hyperlink" Target="http://www.imf.org/external/pubs/ft/weo/2017/02/weodata/weorept.aspx?sy=2005&amp;ey=2022&amp;scsm=1&amp;ssd=1&amp;sort=country&amp;ds=.&amp;br=1&amp;pr1.x=77&amp;pr1.y=16&amp;c=512,946,914,137,612,546,614,962,311,674,213,676,911,548,193,556,122,678,912,181,313,867,419,682,513,684,316,273,913,868,124,921,339,948,638,943,514,686,218,688,963,518,616,728,223,836,516,558,918,138,748,196,618,278,624,692,522,694,622,142,156,449,626,564,628,565,228,283,924,853,233,288,632,293,636,566,634,964,238,182,662,359,960,453,423,968,935,922,128,714,611,862,321,135,243,716,248,456,469,722,253,942,642,718,643,724,939,576,644,936,819,961,172,813,132,726,646,199,648,733,915,184,134,524,652,361,174,362,328,364,258,732,656,366,654,734,336,144,263,146,268,463,532,528,944,923,176,738,534,578,536,537,429,742,433,866,178,369,436,744,136,186,343,925,158,869,439,746,916,926,664,466,826,112,542,111,967,298,443,927,917,846,544,299,941,582,446,474,666,754,668,698,672&amp;s=LP&amp;grp=0&amp;a=#cs99" TargetMode="External"/><Relationship Id="rId105" Type="http://schemas.openxmlformats.org/officeDocument/2006/relationships/hyperlink" Target="http://www.imf.org/external/pubs/ft/weo/2017/02/weodata/weorept.aspx?sy=2005&amp;ey=2022&amp;scsm=1&amp;ssd=1&amp;sort=country&amp;ds=.&amp;br=1&amp;pr1.x=77&amp;pr1.y=16&amp;c=512,946,914,137,612,546,614,962,311,674,213,676,911,548,193,556,122,678,912,181,313,867,419,682,513,684,316,273,913,868,124,921,339,948,638,943,514,686,218,688,963,518,616,728,223,836,516,558,918,138,748,196,618,278,624,692,522,694,622,142,156,449,626,564,628,565,228,283,924,853,233,288,632,293,636,566,634,964,238,182,662,359,960,453,423,968,935,922,128,714,611,862,321,135,243,716,248,456,469,722,253,942,642,718,643,724,939,576,644,936,819,961,172,813,132,726,646,199,648,733,915,184,134,524,652,361,174,362,328,364,258,732,656,366,654,734,336,144,263,146,268,463,532,528,944,923,176,738,534,578,536,537,429,742,433,866,178,369,436,744,136,186,343,925,158,869,439,746,916,926,664,466,826,112,542,111,967,298,443,927,917,846,544,299,941,582,446,474,666,754,668,698,672&amp;s=LP&amp;grp=0&amp;a=#cs104" TargetMode="External"/><Relationship Id="rId126" Type="http://schemas.openxmlformats.org/officeDocument/2006/relationships/hyperlink" Target="http://www.imf.org/external/pubs/ft/weo/2017/02/weodata/weorept.aspx?sy=2005&amp;ey=2022&amp;scsm=1&amp;ssd=1&amp;sort=country&amp;ds=.&amp;br=1&amp;pr1.x=77&amp;pr1.y=16&amp;c=512,946,914,137,612,546,614,962,311,674,213,676,911,548,193,556,122,678,912,181,313,867,419,682,513,684,316,273,913,868,124,921,339,948,638,943,514,686,218,688,963,518,616,728,223,836,516,558,918,138,748,196,618,278,624,692,522,694,622,142,156,449,626,564,628,565,228,283,924,853,233,288,632,293,636,566,634,964,238,182,662,359,960,453,423,968,935,922,128,714,611,862,321,135,243,716,248,456,469,722,253,942,642,718,643,724,939,576,644,936,819,961,172,813,132,726,646,199,648,733,915,184,134,524,652,361,174,362,328,364,258,732,656,366,654,734,336,144,263,146,268,463,532,528,944,923,176,738,534,578,536,537,429,742,433,866,178,369,436,744,136,186,343,925,158,869,439,746,916,926,664,466,826,112,542,111,967,298,443,927,917,846,544,299,941,582,446,474,666,754,668,698,672&amp;s=LP&amp;grp=0&amp;a=#cs125" TargetMode="External"/><Relationship Id="rId147" Type="http://schemas.openxmlformats.org/officeDocument/2006/relationships/hyperlink" Target="http://www.imf.org/external/pubs/ft/weo/2017/02/weodata/weorept.aspx?sy=2005&amp;ey=2022&amp;scsm=1&amp;ssd=1&amp;sort=country&amp;ds=.&amp;br=1&amp;pr1.x=77&amp;pr1.y=16&amp;c=512,946,914,137,612,546,614,962,311,674,213,676,911,548,193,556,122,678,912,181,313,867,419,682,513,684,316,273,913,868,124,921,339,948,638,943,514,686,218,688,963,518,616,728,223,836,516,558,918,138,748,196,618,278,624,692,522,694,622,142,156,449,626,564,628,565,228,283,924,853,233,288,632,293,636,566,634,964,238,182,662,359,960,453,423,968,935,922,128,714,611,862,321,135,243,716,248,456,469,722,253,942,642,718,643,724,939,576,644,936,819,961,172,813,132,726,646,199,648,733,915,184,134,524,652,361,174,362,328,364,258,732,656,366,654,734,336,144,263,146,268,463,532,528,944,923,176,738,534,578,536,537,429,742,433,866,178,369,436,744,136,186,343,925,158,869,439,746,916,926,664,466,826,112,542,111,967,298,443,927,917,846,544,299,941,582,446,474,666,754,668,698,672&amp;s=LP&amp;grp=0&amp;a=#cs146" TargetMode="External"/><Relationship Id="rId168" Type="http://schemas.openxmlformats.org/officeDocument/2006/relationships/hyperlink" Target="http://www.imf.org/external/pubs/ft/weo/2017/02/weodata/weorept.aspx?sy=2005&amp;ey=2022&amp;scsm=1&amp;ssd=1&amp;sort=country&amp;ds=.&amp;br=1&amp;pr1.x=77&amp;pr1.y=16&amp;c=512,946,914,137,612,546,614,962,311,674,213,676,911,548,193,556,122,678,912,181,313,867,419,682,513,684,316,273,913,868,124,921,339,948,638,943,514,686,218,688,963,518,616,728,223,836,516,558,918,138,748,196,618,278,624,692,522,694,622,142,156,449,626,564,628,565,228,283,924,853,233,288,632,293,636,566,634,964,238,182,662,359,960,453,423,968,935,922,128,714,611,862,321,135,243,716,248,456,469,722,253,942,642,718,643,724,939,576,644,936,819,961,172,813,132,726,646,199,648,733,915,184,134,524,652,361,174,362,328,364,258,732,656,366,654,734,336,144,263,146,268,463,532,528,944,923,176,738,534,578,536,537,429,742,433,866,178,369,436,744,136,186,343,925,158,869,439,746,916,926,664,466,826,112,542,111,967,298,443,927,917,846,544,299,941,582,446,474,666,754,668,698,672&amp;s=LP&amp;grp=0&amp;a=#cs168" TargetMode="External"/><Relationship Id="rId8" Type="http://schemas.openxmlformats.org/officeDocument/2006/relationships/hyperlink" Target="http://www.imf.org/external/pubs/ft/weo/2017/02/weodata/weorept.aspx?sy=2005&amp;ey=2022&amp;scsm=1&amp;ssd=1&amp;sort=country&amp;ds=.&amp;br=1&amp;pr1.x=77&amp;pr1.y=16&amp;c=512,946,914,137,612,546,614,962,311,674,213,676,911,548,193,556,122,678,912,181,313,867,419,682,513,684,316,273,913,868,124,921,339,948,638,943,514,686,218,688,963,518,616,728,223,836,516,558,918,138,748,196,618,278,624,692,522,694,622,142,156,449,626,564,628,565,228,283,924,853,233,288,632,293,636,566,634,964,238,182,662,359,960,453,423,968,935,922,128,714,611,862,321,135,243,716,248,456,469,722,253,942,642,718,643,724,939,576,644,936,819,961,172,813,132,726,646,199,648,733,915,184,134,524,652,361,174,362,328,364,258,732,656,366,654,734,336,144,263,146,268,463,532,528,944,923,176,738,534,578,536,537,429,742,433,866,178,369,436,744,136,186,343,925,158,869,439,746,916,926,664,466,826,112,542,111,967,298,443,927,917,846,544,299,941,582,446,474,666,754,668,698,672&amp;s=LP&amp;grp=0&amp;a=#cs7" TargetMode="External"/><Relationship Id="rId51" Type="http://schemas.openxmlformats.org/officeDocument/2006/relationships/hyperlink" Target="http://www.imf.org/external/pubs/ft/weo/2017/02/weodata/weorept.aspx?sy=2005&amp;ey=2022&amp;scsm=1&amp;ssd=1&amp;sort=country&amp;ds=.&amp;br=1&amp;pr1.x=77&amp;pr1.y=16&amp;c=512,946,914,137,612,546,614,962,311,674,213,676,911,548,193,556,122,678,912,181,313,867,419,682,513,684,316,273,913,868,124,921,339,948,638,943,514,686,218,688,963,518,616,728,223,836,516,558,918,138,748,196,618,278,624,692,522,694,622,142,156,449,626,564,628,565,228,283,924,853,233,288,632,293,636,566,634,964,238,182,662,359,960,453,423,968,935,922,128,714,611,862,321,135,243,716,248,456,469,722,253,942,642,718,643,724,939,576,644,936,819,961,172,813,132,726,646,199,648,733,915,184,134,524,652,361,174,362,328,364,258,732,656,366,654,734,336,144,263,146,268,463,532,528,944,923,176,738,534,578,536,537,429,742,433,866,178,369,436,744,136,186,343,925,158,869,439,746,916,926,664,466,826,112,542,111,967,298,443,927,917,846,544,299,941,582,446,474,666,754,668,698,672&amp;s=LP&amp;grp=0&amp;a=#cs50" TargetMode="External"/><Relationship Id="rId72" Type="http://schemas.openxmlformats.org/officeDocument/2006/relationships/hyperlink" Target="http://www.imf.org/external/pubs/ft/weo/2017/02/weodata/weorept.aspx?sy=2005&amp;ey=2022&amp;scsm=1&amp;ssd=1&amp;sort=country&amp;ds=.&amp;br=1&amp;pr1.x=77&amp;pr1.y=16&amp;c=512,946,914,137,612,546,614,962,311,674,213,676,911,548,193,556,122,678,912,181,313,867,419,682,513,684,316,273,913,868,124,921,339,948,638,943,514,686,218,688,963,518,616,728,223,836,516,558,918,138,748,196,618,278,624,692,522,694,622,142,156,449,626,564,628,565,228,283,924,853,233,288,632,293,636,566,634,964,238,182,662,359,960,453,423,968,935,922,128,714,611,862,321,135,243,716,248,456,469,722,253,942,642,718,643,724,939,576,644,936,819,961,172,813,132,726,646,199,648,733,915,184,134,524,652,361,174,362,328,364,258,732,656,366,654,734,336,144,263,146,268,463,532,528,944,923,176,738,534,578,536,537,429,742,433,866,178,369,436,744,136,186,343,925,158,869,439,746,916,926,664,466,826,112,542,111,967,298,443,927,917,846,544,299,941,582,446,474,666,754,668,698,672&amp;s=LP&amp;grp=0&amp;a=#cs71" TargetMode="External"/><Relationship Id="rId93" Type="http://schemas.openxmlformats.org/officeDocument/2006/relationships/hyperlink" Target="http://www.imf.org/external/pubs/ft/weo/2017/02/weodata/weorept.aspx?sy=2005&amp;ey=2022&amp;scsm=1&amp;ssd=1&amp;sort=country&amp;ds=.&amp;br=1&amp;pr1.x=77&amp;pr1.y=16&amp;c=512,946,914,137,612,546,614,962,311,674,213,676,911,548,193,556,122,678,912,181,313,867,419,682,513,684,316,273,913,868,124,921,339,948,638,943,514,686,218,688,963,518,616,728,223,836,516,558,918,138,748,196,618,278,624,692,522,694,622,142,156,449,626,564,628,565,228,283,924,853,233,288,632,293,636,566,634,964,238,182,662,359,960,453,423,968,935,922,128,714,611,862,321,135,243,716,248,456,469,722,253,942,642,718,643,724,939,576,644,936,819,961,172,813,132,726,646,199,648,733,915,184,134,524,652,361,174,362,328,364,258,732,656,366,654,734,336,144,263,146,268,463,532,528,944,923,176,738,534,578,536,537,429,742,433,866,178,369,436,744,136,186,343,925,158,869,439,746,916,926,664,466,826,112,542,111,967,298,443,927,917,846,544,299,941,582,446,474,666,754,668,698,672&amp;s=LP&amp;grp=0&amp;a=#cs92" TargetMode="External"/><Relationship Id="rId98" Type="http://schemas.openxmlformats.org/officeDocument/2006/relationships/hyperlink" Target="http://www.imf.org/external/pubs/ft/weo/2017/02/weodata/weorept.aspx?sy=2005&amp;ey=2022&amp;scsm=1&amp;ssd=1&amp;sort=country&amp;ds=.&amp;br=1&amp;pr1.x=77&amp;pr1.y=16&amp;c=512,946,914,137,612,546,614,962,311,674,213,676,911,548,193,556,122,678,912,181,313,867,419,682,513,684,316,273,913,868,124,921,339,948,638,943,514,686,218,688,963,518,616,728,223,836,516,558,918,138,748,196,618,278,624,692,522,694,622,142,156,449,626,564,628,565,228,283,924,853,233,288,632,293,636,566,634,964,238,182,662,359,960,453,423,968,935,922,128,714,611,862,321,135,243,716,248,456,469,722,253,942,642,718,643,724,939,576,644,936,819,961,172,813,132,726,646,199,648,733,915,184,134,524,652,361,174,362,328,364,258,732,656,366,654,734,336,144,263,146,268,463,532,528,944,923,176,738,534,578,536,537,429,742,433,866,178,369,436,744,136,186,343,925,158,869,439,746,916,926,664,466,826,112,542,111,967,298,443,927,917,846,544,299,941,582,446,474,666,754,668,698,672&amp;s=LP&amp;grp=0&amp;a=#cs97" TargetMode="External"/><Relationship Id="rId121" Type="http://schemas.openxmlformats.org/officeDocument/2006/relationships/hyperlink" Target="http://www.imf.org/external/pubs/ft/weo/2017/02/weodata/weorept.aspx?sy=2005&amp;ey=2022&amp;scsm=1&amp;ssd=1&amp;sort=country&amp;ds=.&amp;br=1&amp;pr1.x=77&amp;pr1.y=16&amp;c=512,946,914,137,612,546,614,962,311,674,213,676,911,548,193,556,122,678,912,181,313,867,419,682,513,684,316,273,913,868,124,921,339,948,638,943,514,686,218,688,963,518,616,728,223,836,516,558,918,138,748,196,618,278,624,692,522,694,622,142,156,449,626,564,628,565,228,283,924,853,233,288,632,293,636,566,634,964,238,182,662,359,960,453,423,968,935,922,128,714,611,862,321,135,243,716,248,456,469,722,253,942,642,718,643,724,939,576,644,936,819,961,172,813,132,726,646,199,648,733,915,184,134,524,652,361,174,362,328,364,258,732,656,366,654,734,336,144,263,146,268,463,532,528,944,923,176,738,534,578,536,537,429,742,433,866,178,369,436,744,136,186,343,925,158,869,439,746,916,926,664,466,826,112,542,111,967,298,443,927,917,846,544,299,941,582,446,474,666,754,668,698,672&amp;s=LP&amp;grp=0&amp;a=#cs120" TargetMode="External"/><Relationship Id="rId142" Type="http://schemas.openxmlformats.org/officeDocument/2006/relationships/hyperlink" Target="http://www.imf.org/external/pubs/ft/weo/2017/02/weodata/weorept.aspx?sy=2005&amp;ey=2022&amp;scsm=1&amp;ssd=1&amp;sort=country&amp;ds=.&amp;br=1&amp;pr1.x=77&amp;pr1.y=16&amp;c=512,946,914,137,612,546,614,962,311,674,213,676,911,548,193,556,122,678,912,181,313,867,419,682,513,684,316,273,913,868,124,921,339,948,638,943,514,686,218,688,963,518,616,728,223,836,516,558,918,138,748,196,618,278,624,692,522,694,622,142,156,449,626,564,628,565,228,283,924,853,233,288,632,293,636,566,634,964,238,182,662,359,960,453,423,968,935,922,128,714,611,862,321,135,243,716,248,456,469,722,253,942,642,718,643,724,939,576,644,936,819,961,172,813,132,726,646,199,648,733,915,184,134,524,652,361,174,362,328,364,258,732,656,366,654,734,336,144,263,146,268,463,532,528,944,923,176,738,534,578,536,537,429,742,433,866,178,369,436,744,136,186,343,925,158,869,439,746,916,926,664,466,826,112,542,111,967,298,443,927,917,846,544,299,941,582,446,474,666,754,668,698,672&amp;s=LP&amp;grp=0&amp;a=#cs141" TargetMode="External"/><Relationship Id="rId163" Type="http://schemas.openxmlformats.org/officeDocument/2006/relationships/hyperlink" Target="http://www.imf.org/external/pubs/ft/weo/2017/02/weodata/weorept.aspx?sy=2005&amp;ey=2022&amp;scsm=1&amp;ssd=1&amp;sort=country&amp;ds=.&amp;br=1&amp;pr1.x=77&amp;pr1.y=16&amp;c=512,946,914,137,612,546,614,962,311,674,213,676,911,548,193,556,122,678,912,181,313,867,419,682,513,684,316,273,913,868,124,921,339,948,638,943,514,686,218,688,963,518,616,728,223,836,516,558,918,138,748,196,618,278,624,692,522,694,622,142,156,449,626,564,628,565,228,283,924,853,233,288,632,293,636,566,634,964,238,182,662,359,960,453,423,968,935,922,128,714,611,862,321,135,243,716,248,456,469,722,253,942,642,718,643,724,939,576,644,936,819,961,172,813,132,726,646,199,648,733,915,184,134,524,652,361,174,362,328,364,258,732,656,366,654,734,336,144,263,146,268,463,532,528,944,923,176,738,534,578,536,537,429,742,433,866,178,369,436,744,136,186,343,925,158,869,439,746,916,926,664,466,826,112,542,111,967,298,443,927,917,846,544,299,941,582,446,474,666,754,668,698,672&amp;s=LP&amp;grp=0&amp;a=#cs163" TargetMode="External"/><Relationship Id="rId184" Type="http://schemas.openxmlformats.org/officeDocument/2006/relationships/hyperlink" Target="http://www.imf.org/external/pubs/ft/weo/2017/02/weodata/weorept.aspx?sy=2005&amp;ey=2022&amp;scsm=1&amp;ssd=1&amp;sort=country&amp;ds=.&amp;br=1&amp;pr1.x=77&amp;pr1.y=16&amp;c=512,946,914,137,612,546,614,962,311,674,213,676,911,548,193,556,122,678,912,181,313,867,419,682,513,684,316,273,913,868,124,921,339,948,638,943,514,686,218,688,963,518,616,728,223,836,516,558,918,138,748,196,618,278,624,692,522,694,622,142,156,449,626,564,628,565,228,283,924,853,233,288,632,293,636,566,634,964,238,182,662,359,960,453,423,968,935,922,128,714,611,862,321,135,243,716,248,456,469,722,253,942,642,718,643,724,939,576,644,936,819,961,172,813,132,726,646,199,648,733,915,184,134,524,652,361,174,362,328,364,258,732,656,366,654,734,336,144,263,146,268,463,532,528,944,923,176,738,534,578,536,537,429,742,433,866,178,369,436,744,136,186,343,925,158,869,439,746,916,926,664,466,826,112,542,111,967,298,443,927,917,846,544,299,941,582,446,474,666,754,668,698,672&amp;s=LP&amp;grp=0&amp;a=#cs184" TargetMode="External"/><Relationship Id="rId189" Type="http://schemas.openxmlformats.org/officeDocument/2006/relationships/hyperlink" Target="http://www.imf.org/external/pubs/ft/weo/2017/02/weodata/weorept.aspx?sy=2005&amp;ey=2022&amp;scsm=1&amp;ssd=1&amp;sort=country&amp;ds=.&amp;br=1&amp;pr1.x=77&amp;pr1.y=16&amp;c=512,946,914,137,612,546,614,962,311,674,213,676,911,548,193,556,122,678,912,181,313,867,419,682,513,684,316,273,913,868,124,921,339,948,638,943,514,686,218,688,963,518,616,728,223,836,516,558,918,138,748,196,618,278,624,692,522,694,622,142,156,449,626,564,628,565,228,283,924,853,233,288,632,293,636,566,634,964,238,182,662,359,960,453,423,968,935,922,128,714,611,862,321,135,243,716,248,456,469,722,253,942,642,718,643,724,939,576,644,936,819,961,172,813,132,726,646,199,648,733,915,184,134,524,652,361,174,362,328,364,258,732,656,366,654,734,336,144,263,146,268,463,532,528,944,923,176,738,534,578,536,537,429,742,433,866,178,369,436,744,136,186,343,925,158,869,439,746,916,926,664,466,826,112,542,111,967,298,443,927,917,846,544,299,941,582,446,474,666,754,668,698,672&amp;s=LP&amp;grp=0&amp;a=#cs189" TargetMode="External"/><Relationship Id="rId3" Type="http://schemas.openxmlformats.org/officeDocument/2006/relationships/hyperlink" Target="http://www.imf.org/external/pubs/ft/weo/2017/02/weodata/weorept.aspx?sy=2005&amp;ey=2022&amp;scsm=1&amp;ssd=1&amp;sort=country&amp;ds=.&amp;br=1&amp;pr1.x=77&amp;pr1.y=16&amp;c=512,946,914,137,612,546,614,962,311,674,213,676,911,548,193,556,122,678,912,181,313,867,419,682,513,684,316,273,913,868,124,921,339,948,638,943,514,686,218,688,963,518,616,728,223,836,516,558,918,138,748,196,618,278,624,692,522,694,622,142,156,449,626,564,628,565,228,283,924,853,233,288,632,293,636,566,634,964,238,182,662,359,960,453,423,968,935,922,128,714,611,862,321,135,243,716,248,456,469,722,253,942,642,718,643,724,939,576,644,936,819,961,172,813,132,726,646,199,648,733,915,184,134,524,652,361,174,362,328,364,258,732,656,366,654,734,336,144,263,146,268,463,532,528,944,923,176,738,534,578,536,537,429,742,433,866,178,369,436,744,136,186,343,925,158,869,439,746,916,926,664,466,826,112,542,111,967,298,443,927,917,846,544,299,941,582,446,474,666,754,668,698,672&amp;s=LP&amp;grp=0&amp;a=#cs2" TargetMode="External"/><Relationship Id="rId25" Type="http://schemas.openxmlformats.org/officeDocument/2006/relationships/hyperlink" Target="http://www.imf.org/external/pubs/ft/weo/2017/02/weodata/weorept.aspx?sy=2005&amp;ey=2022&amp;scsm=1&amp;ssd=1&amp;sort=country&amp;ds=.&amp;br=1&amp;pr1.x=77&amp;pr1.y=16&amp;c=512,946,914,137,612,546,614,962,311,674,213,676,911,548,193,556,122,678,912,181,313,867,419,682,513,684,316,273,913,868,124,921,339,948,638,943,514,686,218,688,963,518,616,728,223,836,516,558,918,138,748,196,618,278,624,692,522,694,622,142,156,449,626,564,628,565,228,283,924,853,233,288,632,293,636,566,634,964,238,182,662,359,960,453,423,968,935,922,128,714,611,862,321,135,243,716,248,456,469,722,253,942,642,718,643,724,939,576,644,936,819,961,172,813,132,726,646,199,648,733,915,184,134,524,652,361,174,362,328,364,258,732,656,366,654,734,336,144,263,146,268,463,532,528,944,923,176,738,534,578,536,537,429,742,433,866,178,369,436,744,136,186,343,925,158,869,439,746,916,926,664,466,826,112,542,111,967,298,443,927,917,846,544,299,941,582,446,474,666,754,668,698,672&amp;s=LP&amp;grp=0&amp;a=#cs24" TargetMode="External"/><Relationship Id="rId46" Type="http://schemas.openxmlformats.org/officeDocument/2006/relationships/hyperlink" Target="http://www.imf.org/external/pubs/ft/weo/2017/02/weodata/weorept.aspx?sy=2005&amp;ey=2022&amp;scsm=1&amp;ssd=1&amp;sort=country&amp;ds=.&amp;br=1&amp;pr1.x=77&amp;pr1.y=16&amp;c=512,946,914,137,612,546,614,962,311,674,213,676,911,548,193,556,122,678,912,181,313,867,419,682,513,684,316,273,913,868,124,921,339,948,638,943,514,686,218,688,963,518,616,728,223,836,516,558,918,138,748,196,618,278,624,692,522,694,622,142,156,449,626,564,628,565,228,283,924,853,233,288,632,293,636,566,634,964,238,182,662,359,960,453,423,968,935,922,128,714,611,862,321,135,243,716,248,456,469,722,253,942,642,718,643,724,939,576,644,936,819,961,172,813,132,726,646,199,648,733,915,184,134,524,652,361,174,362,328,364,258,732,656,366,654,734,336,144,263,146,268,463,532,528,944,923,176,738,534,578,536,537,429,742,433,866,178,369,436,744,136,186,343,925,158,869,439,746,916,926,664,466,826,112,542,111,967,298,443,927,917,846,544,299,941,582,446,474,666,754,668,698,672&amp;s=LP&amp;grp=0&amp;a=#cs45" TargetMode="External"/><Relationship Id="rId67" Type="http://schemas.openxmlformats.org/officeDocument/2006/relationships/hyperlink" Target="http://www.imf.org/external/pubs/ft/weo/2017/02/weodata/weorept.aspx?sy=2005&amp;ey=2022&amp;scsm=1&amp;ssd=1&amp;sort=country&amp;ds=.&amp;br=1&amp;pr1.x=77&amp;pr1.y=16&amp;c=512,946,914,137,612,546,614,962,311,674,213,676,911,548,193,556,122,678,912,181,313,867,419,682,513,684,316,273,913,868,124,921,339,948,638,943,514,686,218,688,963,518,616,728,223,836,516,558,918,138,748,196,618,278,624,692,522,694,622,142,156,449,626,564,628,565,228,283,924,853,233,288,632,293,636,566,634,964,238,182,662,359,960,453,423,968,935,922,128,714,611,862,321,135,243,716,248,456,469,722,253,942,642,718,643,724,939,576,644,936,819,961,172,813,132,726,646,199,648,733,915,184,134,524,652,361,174,362,328,364,258,732,656,366,654,734,336,144,263,146,268,463,532,528,944,923,176,738,534,578,536,537,429,742,433,866,178,369,436,744,136,186,343,925,158,869,439,746,916,926,664,466,826,112,542,111,967,298,443,927,917,846,544,299,941,582,446,474,666,754,668,698,672&amp;s=LP&amp;grp=0&amp;a=#cs66" TargetMode="External"/><Relationship Id="rId116" Type="http://schemas.openxmlformats.org/officeDocument/2006/relationships/hyperlink" Target="http://www.imf.org/external/pubs/ft/weo/2017/02/weodata/weorept.aspx?sy=2005&amp;ey=2022&amp;scsm=1&amp;ssd=1&amp;sort=country&amp;ds=.&amp;br=1&amp;pr1.x=77&amp;pr1.y=16&amp;c=512,946,914,137,612,546,614,962,311,674,213,676,911,548,193,556,122,678,912,181,313,867,419,682,513,684,316,273,913,868,124,921,339,948,638,943,514,686,218,688,963,518,616,728,223,836,516,558,918,138,748,196,618,278,624,692,522,694,622,142,156,449,626,564,628,565,228,283,924,853,233,288,632,293,636,566,634,964,238,182,662,359,960,453,423,968,935,922,128,714,611,862,321,135,243,716,248,456,469,722,253,942,642,718,643,724,939,576,644,936,819,961,172,813,132,726,646,199,648,733,915,184,134,524,652,361,174,362,328,364,258,732,656,366,654,734,336,144,263,146,268,463,532,528,944,923,176,738,534,578,536,537,429,742,433,866,178,369,436,744,136,186,343,925,158,869,439,746,916,926,664,466,826,112,542,111,967,298,443,927,917,846,544,299,941,582,446,474,666,754,668,698,672&amp;s=LP&amp;grp=0&amp;a=#cs115" TargetMode="External"/><Relationship Id="rId137" Type="http://schemas.openxmlformats.org/officeDocument/2006/relationships/hyperlink" Target="http://www.imf.org/external/pubs/ft/weo/2017/02/weodata/weorept.aspx?sy=2005&amp;ey=2022&amp;scsm=1&amp;ssd=1&amp;sort=country&amp;ds=.&amp;br=1&amp;pr1.x=77&amp;pr1.y=16&amp;c=512,946,914,137,612,546,614,962,311,674,213,676,911,548,193,556,122,678,912,181,313,867,419,682,513,684,316,273,913,868,124,921,339,948,638,943,514,686,218,688,963,518,616,728,223,836,516,558,918,138,748,196,618,278,624,692,522,694,622,142,156,449,626,564,628,565,228,283,924,853,233,288,632,293,636,566,634,964,238,182,662,359,960,453,423,968,935,922,128,714,611,862,321,135,243,716,248,456,469,722,253,942,642,718,643,724,939,576,644,936,819,961,172,813,132,726,646,199,648,733,915,184,134,524,652,361,174,362,328,364,258,732,656,366,654,734,336,144,263,146,268,463,532,528,944,923,176,738,534,578,536,537,429,742,433,866,178,369,436,744,136,186,343,925,158,869,439,746,916,926,664,466,826,112,542,111,967,298,443,927,917,846,544,299,941,582,446,474,666,754,668,698,672&amp;s=LP&amp;grp=0&amp;a=#cs136" TargetMode="External"/><Relationship Id="rId158" Type="http://schemas.openxmlformats.org/officeDocument/2006/relationships/hyperlink" Target="http://www.imf.org/external/pubs/ft/weo/2017/02/weodata/weorept.aspx?sy=2005&amp;ey=2022&amp;scsm=1&amp;ssd=1&amp;sort=country&amp;ds=.&amp;br=1&amp;pr1.x=77&amp;pr1.y=16&amp;c=512,946,914,137,612,546,614,962,311,674,213,676,911,548,193,556,122,678,912,181,313,867,419,682,513,684,316,273,913,868,124,921,339,948,638,943,514,686,218,688,963,518,616,728,223,836,516,558,918,138,748,196,618,278,624,692,522,694,622,142,156,449,626,564,628,565,228,283,924,853,233,288,632,293,636,566,634,964,238,182,662,359,960,453,423,968,935,922,128,714,611,862,321,135,243,716,248,456,469,722,253,942,642,718,643,724,939,576,644,936,819,961,172,813,132,726,646,199,648,733,915,184,134,524,652,361,174,362,328,364,258,732,656,366,654,734,336,144,263,146,268,463,532,528,944,923,176,738,534,578,536,537,429,742,433,866,178,369,436,744,136,186,343,925,158,869,439,746,916,926,664,466,826,112,542,111,967,298,443,927,917,846,544,299,941,582,446,474,666,754,668,698,672&amp;s=LP&amp;grp=0&amp;a=#cs158" TargetMode="External"/><Relationship Id="rId20" Type="http://schemas.openxmlformats.org/officeDocument/2006/relationships/hyperlink" Target="http://www.imf.org/external/pubs/ft/weo/2017/02/weodata/weorept.aspx?sy=2005&amp;ey=2022&amp;scsm=1&amp;ssd=1&amp;sort=country&amp;ds=.&amp;br=1&amp;pr1.x=77&amp;pr1.y=16&amp;c=512,946,914,137,612,546,614,962,311,674,213,676,911,548,193,556,122,678,912,181,313,867,419,682,513,684,316,273,913,868,124,921,339,948,638,943,514,686,218,688,963,518,616,728,223,836,516,558,918,138,748,196,618,278,624,692,522,694,622,142,156,449,626,564,628,565,228,283,924,853,233,288,632,293,636,566,634,964,238,182,662,359,960,453,423,968,935,922,128,714,611,862,321,135,243,716,248,456,469,722,253,942,642,718,643,724,939,576,644,936,819,961,172,813,132,726,646,199,648,733,915,184,134,524,652,361,174,362,328,364,258,732,656,366,654,734,336,144,263,146,268,463,532,528,944,923,176,738,534,578,536,537,429,742,433,866,178,369,436,744,136,186,343,925,158,869,439,746,916,926,664,466,826,112,542,111,967,298,443,927,917,846,544,299,941,582,446,474,666,754,668,698,672&amp;s=LP&amp;grp=0&amp;a=#cs19" TargetMode="External"/><Relationship Id="rId41" Type="http://schemas.openxmlformats.org/officeDocument/2006/relationships/hyperlink" Target="http://www.imf.org/external/pubs/ft/weo/2017/02/weodata/weorept.aspx?sy=2005&amp;ey=2022&amp;scsm=1&amp;ssd=1&amp;sort=country&amp;ds=.&amp;br=1&amp;pr1.x=77&amp;pr1.y=16&amp;c=512,946,914,137,612,546,614,962,311,674,213,676,911,548,193,556,122,678,912,181,313,867,419,682,513,684,316,273,913,868,124,921,339,948,638,943,514,686,218,688,963,518,616,728,223,836,516,558,918,138,748,196,618,278,624,692,522,694,622,142,156,449,626,564,628,565,228,283,924,853,233,288,632,293,636,566,634,964,238,182,662,359,960,453,423,968,935,922,128,714,611,862,321,135,243,716,248,456,469,722,253,942,642,718,643,724,939,576,644,936,819,961,172,813,132,726,646,199,648,733,915,184,134,524,652,361,174,362,328,364,258,732,656,366,654,734,336,144,263,146,268,463,532,528,944,923,176,738,534,578,536,537,429,742,433,866,178,369,436,744,136,186,343,925,158,869,439,746,916,926,664,466,826,112,542,111,967,298,443,927,917,846,544,299,941,582,446,474,666,754,668,698,672&amp;s=LP&amp;grp=0&amp;a=#cs40" TargetMode="External"/><Relationship Id="rId62" Type="http://schemas.openxmlformats.org/officeDocument/2006/relationships/hyperlink" Target="http://www.imf.org/external/pubs/ft/weo/2017/02/weodata/weorept.aspx?sy=2005&amp;ey=2022&amp;scsm=1&amp;ssd=1&amp;sort=country&amp;ds=.&amp;br=1&amp;pr1.x=77&amp;pr1.y=16&amp;c=512,946,914,137,612,546,614,962,311,674,213,676,911,548,193,556,122,678,912,181,313,867,419,682,513,684,316,273,913,868,124,921,339,948,638,943,514,686,218,688,963,518,616,728,223,836,516,558,918,138,748,196,618,278,624,692,522,694,622,142,156,449,626,564,628,565,228,283,924,853,233,288,632,293,636,566,634,964,238,182,662,359,960,453,423,968,935,922,128,714,611,862,321,135,243,716,248,456,469,722,253,942,642,718,643,724,939,576,644,936,819,961,172,813,132,726,646,199,648,733,915,184,134,524,652,361,174,362,328,364,258,732,656,366,654,734,336,144,263,146,268,463,532,528,944,923,176,738,534,578,536,537,429,742,433,866,178,369,436,744,136,186,343,925,158,869,439,746,916,926,664,466,826,112,542,111,967,298,443,927,917,846,544,299,941,582,446,474,666,754,668,698,672&amp;s=LP&amp;grp=0&amp;a=#cs61" TargetMode="External"/><Relationship Id="rId83" Type="http://schemas.openxmlformats.org/officeDocument/2006/relationships/hyperlink" Target="http://www.imf.org/external/pubs/ft/weo/2017/02/weodata/weorept.aspx?sy=2005&amp;ey=2022&amp;scsm=1&amp;ssd=1&amp;sort=country&amp;ds=.&amp;br=1&amp;pr1.x=77&amp;pr1.y=16&amp;c=512,946,914,137,612,546,614,962,311,674,213,676,911,548,193,556,122,678,912,181,313,867,419,682,513,684,316,273,913,868,124,921,339,948,638,943,514,686,218,688,963,518,616,728,223,836,516,558,918,138,748,196,618,278,624,692,522,694,622,142,156,449,626,564,628,565,228,283,924,853,233,288,632,293,636,566,634,964,238,182,662,359,960,453,423,968,935,922,128,714,611,862,321,135,243,716,248,456,469,722,253,942,642,718,643,724,939,576,644,936,819,961,172,813,132,726,646,199,648,733,915,184,134,524,652,361,174,362,328,364,258,732,656,366,654,734,336,144,263,146,268,463,532,528,944,923,176,738,534,578,536,537,429,742,433,866,178,369,436,744,136,186,343,925,158,869,439,746,916,926,664,466,826,112,542,111,967,298,443,927,917,846,544,299,941,582,446,474,666,754,668,698,672&amp;s=LP&amp;grp=0&amp;a=#cs82" TargetMode="External"/><Relationship Id="rId88" Type="http://schemas.openxmlformats.org/officeDocument/2006/relationships/hyperlink" Target="http://www.imf.org/external/pubs/ft/weo/2017/02/weodata/weorept.aspx?sy=2005&amp;ey=2022&amp;scsm=1&amp;ssd=1&amp;sort=country&amp;ds=.&amp;br=1&amp;pr1.x=77&amp;pr1.y=16&amp;c=512,946,914,137,612,546,614,962,311,674,213,676,911,548,193,556,122,678,912,181,313,867,419,682,513,684,316,273,913,868,124,921,339,948,638,943,514,686,218,688,963,518,616,728,223,836,516,558,918,138,748,196,618,278,624,692,522,694,622,142,156,449,626,564,628,565,228,283,924,853,233,288,632,293,636,566,634,964,238,182,662,359,960,453,423,968,935,922,128,714,611,862,321,135,243,716,248,456,469,722,253,942,642,718,643,724,939,576,644,936,819,961,172,813,132,726,646,199,648,733,915,184,134,524,652,361,174,362,328,364,258,732,656,366,654,734,336,144,263,146,268,463,532,528,944,923,176,738,534,578,536,537,429,742,433,866,178,369,436,744,136,186,343,925,158,869,439,746,916,926,664,466,826,112,542,111,967,298,443,927,917,846,544,299,941,582,446,474,666,754,668,698,672&amp;s=LP&amp;grp=0&amp;a=#cs87" TargetMode="External"/><Relationship Id="rId111" Type="http://schemas.openxmlformats.org/officeDocument/2006/relationships/hyperlink" Target="http://www.imf.org/external/pubs/ft/weo/2017/02/weodata/weorept.aspx?sy=2005&amp;ey=2022&amp;scsm=1&amp;ssd=1&amp;sort=country&amp;ds=.&amp;br=1&amp;pr1.x=77&amp;pr1.y=16&amp;c=512,946,914,137,612,546,614,962,311,674,213,676,911,548,193,556,122,678,912,181,313,867,419,682,513,684,316,273,913,868,124,921,339,948,638,943,514,686,218,688,963,518,616,728,223,836,516,558,918,138,748,196,618,278,624,692,522,694,622,142,156,449,626,564,628,565,228,283,924,853,233,288,632,293,636,566,634,964,238,182,662,359,960,453,423,968,935,922,128,714,611,862,321,135,243,716,248,456,469,722,253,942,642,718,643,724,939,576,644,936,819,961,172,813,132,726,646,199,648,733,915,184,134,524,652,361,174,362,328,364,258,732,656,366,654,734,336,144,263,146,268,463,532,528,944,923,176,738,534,578,536,537,429,742,433,866,178,369,436,744,136,186,343,925,158,869,439,746,916,926,664,466,826,112,542,111,967,298,443,927,917,846,544,299,941,582,446,474,666,754,668,698,672&amp;s=LP&amp;grp=0&amp;a=#cs110" TargetMode="External"/><Relationship Id="rId132" Type="http://schemas.openxmlformats.org/officeDocument/2006/relationships/hyperlink" Target="http://www.imf.org/external/pubs/ft/weo/2017/02/weodata/weorept.aspx?sy=2005&amp;ey=2022&amp;scsm=1&amp;ssd=1&amp;sort=country&amp;ds=.&amp;br=1&amp;pr1.x=77&amp;pr1.y=16&amp;c=512,946,914,137,612,546,614,962,311,674,213,676,911,548,193,556,122,678,912,181,313,867,419,682,513,684,316,273,913,868,124,921,339,948,638,943,514,686,218,688,963,518,616,728,223,836,516,558,918,138,748,196,618,278,624,692,522,694,622,142,156,449,626,564,628,565,228,283,924,853,233,288,632,293,636,566,634,964,238,182,662,359,960,453,423,968,935,922,128,714,611,862,321,135,243,716,248,456,469,722,253,942,642,718,643,724,939,576,644,936,819,961,172,813,132,726,646,199,648,733,915,184,134,524,652,361,174,362,328,364,258,732,656,366,654,734,336,144,263,146,268,463,532,528,944,923,176,738,534,578,536,537,429,742,433,866,178,369,436,744,136,186,343,925,158,869,439,746,916,926,664,466,826,112,542,111,967,298,443,927,917,846,544,299,941,582,446,474,666,754,668,698,672&amp;s=LP&amp;grp=0&amp;a=#cs131" TargetMode="External"/><Relationship Id="rId153" Type="http://schemas.openxmlformats.org/officeDocument/2006/relationships/hyperlink" Target="http://www.imf.org/external/pubs/ft/weo/2017/02/weodata/weorept.aspx?sy=2005&amp;ey=2022&amp;scsm=1&amp;ssd=1&amp;sort=country&amp;ds=.&amp;br=1&amp;pr1.x=77&amp;pr1.y=16&amp;c=512,946,914,137,612,546,614,962,311,674,213,676,911,548,193,556,122,678,912,181,313,867,419,682,513,684,316,273,913,868,124,921,339,948,638,943,514,686,218,688,963,518,616,728,223,836,516,558,918,138,748,196,618,278,624,692,522,694,622,142,156,449,626,564,628,565,228,283,924,853,233,288,632,293,636,566,634,964,238,182,662,359,960,453,423,968,935,922,128,714,611,862,321,135,243,716,248,456,469,722,253,942,642,718,643,724,939,576,644,936,819,961,172,813,132,726,646,199,648,733,915,184,134,524,652,361,174,362,328,364,258,732,656,366,654,734,336,144,263,146,268,463,532,528,944,923,176,738,534,578,536,537,429,742,433,866,178,369,436,744,136,186,343,925,158,869,439,746,916,926,664,466,826,112,542,111,967,298,443,927,917,846,544,299,941,582,446,474,666,754,668,698,672&amp;s=LP&amp;grp=0&amp;a=#cs152" TargetMode="External"/><Relationship Id="rId174" Type="http://schemas.openxmlformats.org/officeDocument/2006/relationships/hyperlink" Target="http://www.imf.org/external/pubs/ft/weo/2017/02/weodata/weorept.aspx?sy=2005&amp;ey=2022&amp;scsm=1&amp;ssd=1&amp;sort=country&amp;ds=.&amp;br=1&amp;pr1.x=77&amp;pr1.y=16&amp;c=512,946,914,137,612,546,614,962,311,674,213,676,911,548,193,556,122,678,912,181,313,867,419,682,513,684,316,273,913,868,124,921,339,948,638,943,514,686,218,688,963,518,616,728,223,836,516,558,918,138,748,196,618,278,624,692,522,694,622,142,156,449,626,564,628,565,228,283,924,853,233,288,632,293,636,566,634,964,238,182,662,359,960,453,423,968,935,922,128,714,611,862,321,135,243,716,248,456,469,722,253,942,642,718,643,724,939,576,644,936,819,961,172,813,132,726,646,199,648,733,915,184,134,524,652,361,174,362,328,364,258,732,656,366,654,734,336,144,263,146,268,463,532,528,944,923,176,738,534,578,536,537,429,742,433,866,178,369,436,744,136,186,343,925,158,869,439,746,916,926,664,466,826,112,542,111,967,298,443,927,917,846,544,299,941,582,446,474,666,754,668,698,672&amp;s=LP&amp;grp=0&amp;a=#cs174" TargetMode="External"/><Relationship Id="rId179" Type="http://schemas.openxmlformats.org/officeDocument/2006/relationships/hyperlink" Target="http://www.imf.org/external/pubs/ft/weo/2017/02/weodata/weorept.aspx?sy=2005&amp;ey=2022&amp;scsm=1&amp;ssd=1&amp;sort=country&amp;ds=.&amp;br=1&amp;pr1.x=77&amp;pr1.y=16&amp;c=512,946,914,137,612,546,614,962,311,674,213,676,911,548,193,556,122,678,912,181,313,867,419,682,513,684,316,273,913,868,124,921,339,948,638,943,514,686,218,688,963,518,616,728,223,836,516,558,918,138,748,196,618,278,624,692,522,694,622,142,156,449,626,564,628,565,228,283,924,853,233,288,632,293,636,566,634,964,238,182,662,359,960,453,423,968,935,922,128,714,611,862,321,135,243,716,248,456,469,722,253,942,642,718,643,724,939,576,644,936,819,961,172,813,132,726,646,199,648,733,915,184,134,524,652,361,174,362,328,364,258,732,656,366,654,734,336,144,263,146,268,463,532,528,944,923,176,738,534,578,536,537,429,742,433,866,178,369,436,744,136,186,343,925,158,869,439,746,916,926,664,466,826,112,542,111,967,298,443,927,917,846,544,299,941,582,446,474,666,754,668,698,672&amp;s=LP&amp;grp=0&amp;a=#cs179" TargetMode="External"/><Relationship Id="rId190" Type="http://schemas.openxmlformats.org/officeDocument/2006/relationships/hyperlink" Target="http://www.imf.org/external/pubs/ft/weo/2017/02/weodata/weorept.aspx?sy=2005&amp;ey=2022&amp;scsm=1&amp;ssd=1&amp;sort=country&amp;ds=.&amp;br=1&amp;pr1.x=77&amp;pr1.y=16&amp;c=512,946,914,137,612,546,614,962,311,674,213,676,911,548,193,556,122,678,912,181,313,867,419,682,513,684,316,273,913,868,124,921,339,948,638,943,514,686,218,688,963,518,616,728,223,836,516,558,918,138,748,196,618,278,624,692,522,694,622,142,156,449,626,564,628,565,228,283,924,853,233,288,632,293,636,566,634,964,238,182,662,359,960,453,423,968,935,922,128,714,611,862,321,135,243,716,248,456,469,722,253,942,642,718,643,724,939,576,644,936,819,961,172,813,132,726,646,199,648,733,915,184,134,524,652,361,174,362,328,364,258,732,656,366,654,734,336,144,263,146,268,463,532,528,944,923,176,738,534,578,536,537,429,742,433,866,178,369,436,744,136,186,343,925,158,869,439,746,916,926,664,466,826,112,542,111,967,298,443,927,917,846,544,299,941,582,446,474,666,754,668,698,672&amp;s=LP&amp;grp=0&amp;a=#cs190" TargetMode="External"/><Relationship Id="rId15" Type="http://schemas.openxmlformats.org/officeDocument/2006/relationships/hyperlink" Target="http://www.imf.org/external/pubs/ft/weo/2017/02/weodata/weorept.aspx?sy=2005&amp;ey=2022&amp;scsm=1&amp;ssd=1&amp;sort=country&amp;ds=.&amp;br=1&amp;pr1.x=77&amp;pr1.y=16&amp;c=512,946,914,137,612,546,614,962,311,674,213,676,911,548,193,556,122,678,912,181,313,867,419,682,513,684,316,273,913,868,124,921,339,948,638,943,514,686,218,688,963,518,616,728,223,836,516,558,918,138,748,196,618,278,624,692,522,694,622,142,156,449,626,564,628,565,228,283,924,853,233,288,632,293,636,566,634,964,238,182,662,359,960,453,423,968,935,922,128,714,611,862,321,135,243,716,248,456,469,722,253,942,642,718,643,724,939,576,644,936,819,961,172,813,132,726,646,199,648,733,915,184,134,524,652,361,174,362,328,364,258,732,656,366,654,734,336,144,263,146,268,463,532,528,944,923,176,738,534,578,536,537,429,742,433,866,178,369,436,744,136,186,343,925,158,869,439,746,916,926,664,466,826,112,542,111,967,298,443,927,917,846,544,299,941,582,446,474,666,754,668,698,672&amp;s=LP&amp;grp=0&amp;a=#cs14" TargetMode="External"/><Relationship Id="rId36" Type="http://schemas.openxmlformats.org/officeDocument/2006/relationships/hyperlink" Target="http://www.imf.org/external/pubs/ft/weo/2017/02/weodata/weorept.aspx?sy=2005&amp;ey=2022&amp;scsm=1&amp;ssd=1&amp;sort=country&amp;ds=.&amp;br=1&amp;pr1.x=77&amp;pr1.y=16&amp;c=512,946,914,137,612,546,614,962,311,674,213,676,911,548,193,556,122,678,912,181,313,867,419,682,513,684,316,273,913,868,124,921,339,948,638,943,514,686,218,688,963,518,616,728,223,836,516,558,918,138,748,196,618,278,624,692,522,694,622,142,156,449,626,564,628,565,228,283,924,853,233,288,632,293,636,566,634,964,238,182,662,359,960,453,423,968,935,922,128,714,611,862,321,135,243,716,248,456,469,722,253,942,642,718,643,724,939,576,644,936,819,961,172,813,132,726,646,199,648,733,915,184,134,524,652,361,174,362,328,364,258,732,656,366,654,734,336,144,263,146,268,463,532,528,944,923,176,738,534,578,536,537,429,742,433,866,178,369,436,744,136,186,343,925,158,869,439,746,916,926,664,466,826,112,542,111,967,298,443,927,917,846,544,299,941,582,446,474,666,754,668,698,672&amp;s=LP&amp;grp=0&amp;a=#cs35" TargetMode="External"/><Relationship Id="rId57" Type="http://schemas.openxmlformats.org/officeDocument/2006/relationships/hyperlink" Target="http://www.imf.org/external/pubs/ft/weo/2017/02/weodata/weorept.aspx?sy=2005&amp;ey=2022&amp;scsm=1&amp;ssd=1&amp;sort=country&amp;ds=.&amp;br=1&amp;pr1.x=77&amp;pr1.y=16&amp;c=512,946,914,137,612,546,614,962,311,674,213,676,911,548,193,556,122,678,912,181,313,867,419,682,513,684,316,273,913,868,124,921,339,948,638,943,514,686,218,688,963,518,616,728,223,836,516,558,918,138,748,196,618,278,624,692,522,694,622,142,156,449,626,564,628,565,228,283,924,853,233,288,632,293,636,566,634,964,238,182,662,359,960,453,423,968,935,922,128,714,611,862,321,135,243,716,248,456,469,722,253,942,642,718,643,724,939,576,644,936,819,961,172,813,132,726,646,199,648,733,915,184,134,524,652,361,174,362,328,364,258,732,656,366,654,734,336,144,263,146,268,463,532,528,944,923,176,738,534,578,536,537,429,742,433,866,178,369,436,744,136,186,343,925,158,869,439,746,916,926,664,466,826,112,542,111,967,298,443,927,917,846,544,299,941,582,446,474,666,754,668,698,672&amp;s=LP&amp;grp=0&amp;a=#cs56" TargetMode="External"/><Relationship Id="rId106" Type="http://schemas.openxmlformats.org/officeDocument/2006/relationships/hyperlink" Target="http://www.imf.org/external/pubs/ft/weo/2017/02/weodata/weorept.aspx?sy=2005&amp;ey=2022&amp;scsm=1&amp;ssd=1&amp;sort=country&amp;ds=.&amp;br=1&amp;pr1.x=77&amp;pr1.y=16&amp;c=512,946,914,137,612,546,614,962,311,674,213,676,911,548,193,556,122,678,912,181,313,867,419,682,513,684,316,273,913,868,124,921,339,948,638,943,514,686,218,688,963,518,616,728,223,836,516,558,918,138,748,196,618,278,624,692,522,694,622,142,156,449,626,564,628,565,228,283,924,853,233,288,632,293,636,566,634,964,238,182,662,359,960,453,423,968,935,922,128,714,611,862,321,135,243,716,248,456,469,722,253,942,642,718,643,724,939,576,644,936,819,961,172,813,132,726,646,199,648,733,915,184,134,524,652,361,174,362,328,364,258,732,656,366,654,734,336,144,263,146,268,463,532,528,944,923,176,738,534,578,536,537,429,742,433,866,178,369,436,744,136,186,343,925,158,869,439,746,916,926,664,466,826,112,542,111,967,298,443,927,917,846,544,299,941,582,446,474,666,754,668,698,672&amp;s=LP&amp;grp=0&amp;a=#cs105" TargetMode="External"/><Relationship Id="rId127" Type="http://schemas.openxmlformats.org/officeDocument/2006/relationships/hyperlink" Target="http://www.imf.org/external/pubs/ft/weo/2017/02/weodata/weorept.aspx?sy=2005&amp;ey=2022&amp;scsm=1&amp;ssd=1&amp;sort=country&amp;ds=.&amp;br=1&amp;pr1.x=77&amp;pr1.y=16&amp;c=512,946,914,137,612,546,614,962,311,674,213,676,911,548,193,556,122,678,912,181,313,867,419,682,513,684,316,273,913,868,124,921,339,948,638,943,514,686,218,688,963,518,616,728,223,836,516,558,918,138,748,196,618,278,624,692,522,694,622,142,156,449,626,564,628,565,228,283,924,853,233,288,632,293,636,566,634,964,238,182,662,359,960,453,423,968,935,922,128,714,611,862,321,135,243,716,248,456,469,722,253,942,642,718,643,724,939,576,644,936,819,961,172,813,132,726,646,199,648,733,915,184,134,524,652,361,174,362,328,364,258,732,656,366,654,734,336,144,263,146,268,463,532,528,944,923,176,738,534,578,536,537,429,742,433,866,178,369,436,744,136,186,343,925,158,869,439,746,916,926,664,466,826,112,542,111,967,298,443,927,917,846,544,299,941,582,446,474,666,754,668,698,672&amp;s=LP&amp;grp=0&amp;a=#cs126" TargetMode="External"/><Relationship Id="rId10" Type="http://schemas.openxmlformats.org/officeDocument/2006/relationships/hyperlink" Target="http://www.imf.org/external/pubs/ft/weo/2017/02/weodata/weorept.aspx?sy=2005&amp;ey=2022&amp;scsm=1&amp;ssd=1&amp;sort=country&amp;ds=.&amp;br=1&amp;pr1.x=77&amp;pr1.y=16&amp;c=512,946,914,137,612,546,614,962,311,674,213,676,911,548,193,556,122,678,912,181,313,867,419,682,513,684,316,273,913,868,124,921,339,948,638,943,514,686,218,688,963,518,616,728,223,836,516,558,918,138,748,196,618,278,624,692,522,694,622,142,156,449,626,564,628,565,228,283,924,853,233,288,632,293,636,566,634,964,238,182,662,359,960,453,423,968,935,922,128,714,611,862,321,135,243,716,248,456,469,722,253,942,642,718,643,724,939,576,644,936,819,961,172,813,132,726,646,199,648,733,915,184,134,524,652,361,174,362,328,364,258,732,656,366,654,734,336,144,263,146,268,463,532,528,944,923,176,738,534,578,536,537,429,742,433,866,178,369,436,744,136,186,343,925,158,869,439,746,916,926,664,466,826,112,542,111,967,298,443,927,917,846,544,299,941,582,446,474,666,754,668,698,672&amp;s=LP&amp;grp=0&amp;a=#cs9" TargetMode="External"/><Relationship Id="rId31" Type="http://schemas.openxmlformats.org/officeDocument/2006/relationships/hyperlink" Target="http://www.imf.org/external/pubs/ft/weo/2017/02/weodata/weorept.aspx?sy=2005&amp;ey=2022&amp;scsm=1&amp;ssd=1&amp;sort=country&amp;ds=.&amp;br=1&amp;pr1.x=77&amp;pr1.y=16&amp;c=512,946,914,137,612,546,614,962,311,674,213,676,911,548,193,556,122,678,912,181,313,867,419,682,513,684,316,273,913,868,124,921,339,948,638,943,514,686,218,688,963,518,616,728,223,836,516,558,918,138,748,196,618,278,624,692,522,694,622,142,156,449,626,564,628,565,228,283,924,853,233,288,632,293,636,566,634,964,238,182,662,359,960,453,423,968,935,922,128,714,611,862,321,135,243,716,248,456,469,722,253,942,642,718,643,724,939,576,644,936,819,961,172,813,132,726,646,199,648,733,915,184,134,524,652,361,174,362,328,364,258,732,656,366,654,734,336,144,263,146,268,463,532,528,944,923,176,738,534,578,536,537,429,742,433,866,178,369,436,744,136,186,343,925,158,869,439,746,916,926,664,466,826,112,542,111,967,298,443,927,917,846,544,299,941,582,446,474,666,754,668,698,672&amp;s=LP&amp;grp=0&amp;a=#cs30" TargetMode="External"/><Relationship Id="rId52" Type="http://schemas.openxmlformats.org/officeDocument/2006/relationships/hyperlink" Target="http://www.imf.org/external/pubs/ft/weo/2017/02/weodata/weorept.aspx?sy=2005&amp;ey=2022&amp;scsm=1&amp;ssd=1&amp;sort=country&amp;ds=.&amp;br=1&amp;pr1.x=77&amp;pr1.y=16&amp;c=512,946,914,137,612,546,614,962,311,674,213,676,911,548,193,556,122,678,912,181,313,867,419,682,513,684,316,273,913,868,124,921,339,948,638,943,514,686,218,688,963,518,616,728,223,836,516,558,918,138,748,196,618,278,624,692,522,694,622,142,156,449,626,564,628,565,228,283,924,853,233,288,632,293,636,566,634,964,238,182,662,359,960,453,423,968,935,922,128,714,611,862,321,135,243,716,248,456,469,722,253,942,642,718,643,724,939,576,644,936,819,961,172,813,132,726,646,199,648,733,915,184,134,524,652,361,174,362,328,364,258,732,656,366,654,734,336,144,263,146,268,463,532,528,944,923,176,738,534,578,536,537,429,742,433,866,178,369,436,744,136,186,343,925,158,869,439,746,916,926,664,466,826,112,542,111,967,298,443,927,917,846,544,299,941,582,446,474,666,754,668,698,672&amp;s=LP&amp;grp=0&amp;a=#cs51" TargetMode="External"/><Relationship Id="rId73" Type="http://schemas.openxmlformats.org/officeDocument/2006/relationships/hyperlink" Target="http://www.imf.org/external/pubs/ft/weo/2017/02/weodata/weorept.aspx?sy=2005&amp;ey=2022&amp;scsm=1&amp;ssd=1&amp;sort=country&amp;ds=.&amp;br=1&amp;pr1.x=77&amp;pr1.y=16&amp;c=512,946,914,137,612,546,614,962,311,674,213,676,911,548,193,556,122,678,912,181,313,867,419,682,513,684,316,273,913,868,124,921,339,948,638,943,514,686,218,688,963,518,616,728,223,836,516,558,918,138,748,196,618,278,624,692,522,694,622,142,156,449,626,564,628,565,228,283,924,853,233,288,632,293,636,566,634,964,238,182,662,359,960,453,423,968,935,922,128,714,611,862,321,135,243,716,248,456,469,722,253,942,642,718,643,724,939,576,644,936,819,961,172,813,132,726,646,199,648,733,915,184,134,524,652,361,174,362,328,364,258,732,656,366,654,734,336,144,263,146,268,463,532,528,944,923,176,738,534,578,536,537,429,742,433,866,178,369,436,744,136,186,343,925,158,869,439,746,916,926,664,466,826,112,542,111,967,298,443,927,917,846,544,299,941,582,446,474,666,754,668,698,672&amp;s=LP&amp;grp=0&amp;a=#cs72" TargetMode="External"/><Relationship Id="rId78" Type="http://schemas.openxmlformats.org/officeDocument/2006/relationships/hyperlink" Target="http://www.imf.org/external/pubs/ft/weo/2017/02/weodata/weorept.aspx?sy=2005&amp;ey=2022&amp;scsm=1&amp;ssd=1&amp;sort=country&amp;ds=.&amp;br=1&amp;pr1.x=77&amp;pr1.y=16&amp;c=512,946,914,137,612,546,614,962,311,674,213,676,911,548,193,556,122,678,912,181,313,867,419,682,513,684,316,273,913,868,124,921,339,948,638,943,514,686,218,688,963,518,616,728,223,836,516,558,918,138,748,196,618,278,624,692,522,694,622,142,156,449,626,564,628,565,228,283,924,853,233,288,632,293,636,566,634,964,238,182,662,359,960,453,423,968,935,922,128,714,611,862,321,135,243,716,248,456,469,722,253,942,642,718,643,724,939,576,644,936,819,961,172,813,132,726,646,199,648,733,915,184,134,524,652,361,174,362,328,364,258,732,656,366,654,734,336,144,263,146,268,463,532,528,944,923,176,738,534,578,536,537,429,742,433,866,178,369,436,744,136,186,343,925,158,869,439,746,916,926,664,466,826,112,542,111,967,298,443,927,917,846,544,299,941,582,446,474,666,754,668,698,672&amp;s=LP&amp;grp=0&amp;a=#cs77" TargetMode="External"/><Relationship Id="rId94" Type="http://schemas.openxmlformats.org/officeDocument/2006/relationships/hyperlink" Target="http://www.imf.org/external/pubs/ft/weo/2017/02/weodata/weorept.aspx?sy=2005&amp;ey=2022&amp;scsm=1&amp;ssd=1&amp;sort=country&amp;ds=.&amp;br=1&amp;pr1.x=77&amp;pr1.y=16&amp;c=512,946,914,137,612,546,614,962,311,674,213,676,911,548,193,556,122,678,912,181,313,867,419,682,513,684,316,273,913,868,124,921,339,948,638,943,514,686,218,688,963,518,616,728,223,836,516,558,918,138,748,196,618,278,624,692,522,694,622,142,156,449,626,564,628,565,228,283,924,853,233,288,632,293,636,566,634,964,238,182,662,359,960,453,423,968,935,922,128,714,611,862,321,135,243,716,248,456,469,722,253,942,642,718,643,724,939,576,644,936,819,961,172,813,132,726,646,199,648,733,915,184,134,524,652,361,174,362,328,364,258,732,656,366,654,734,336,144,263,146,268,463,532,528,944,923,176,738,534,578,536,537,429,742,433,866,178,369,436,744,136,186,343,925,158,869,439,746,916,926,664,466,826,112,542,111,967,298,443,927,917,846,544,299,941,582,446,474,666,754,668,698,672&amp;s=LP&amp;grp=0&amp;a=#cs93" TargetMode="External"/><Relationship Id="rId99" Type="http://schemas.openxmlformats.org/officeDocument/2006/relationships/hyperlink" Target="http://www.imf.org/external/pubs/ft/weo/2017/02/weodata/weorept.aspx?sy=2005&amp;ey=2022&amp;scsm=1&amp;ssd=1&amp;sort=country&amp;ds=.&amp;br=1&amp;pr1.x=77&amp;pr1.y=16&amp;c=512,946,914,137,612,546,614,962,311,674,213,676,911,548,193,556,122,678,912,181,313,867,419,682,513,684,316,273,913,868,124,921,339,948,638,943,514,686,218,688,963,518,616,728,223,836,516,558,918,138,748,196,618,278,624,692,522,694,622,142,156,449,626,564,628,565,228,283,924,853,233,288,632,293,636,566,634,964,238,182,662,359,960,453,423,968,935,922,128,714,611,862,321,135,243,716,248,456,469,722,253,942,642,718,643,724,939,576,644,936,819,961,172,813,132,726,646,199,648,733,915,184,134,524,652,361,174,362,328,364,258,732,656,366,654,734,336,144,263,146,268,463,532,528,944,923,176,738,534,578,536,537,429,742,433,866,178,369,436,744,136,186,343,925,158,869,439,746,916,926,664,466,826,112,542,111,967,298,443,927,917,846,544,299,941,582,446,474,666,754,668,698,672&amp;s=LP&amp;grp=0&amp;a=#cs98" TargetMode="External"/><Relationship Id="rId101" Type="http://schemas.openxmlformats.org/officeDocument/2006/relationships/hyperlink" Target="http://www.imf.org/external/pubs/ft/weo/2017/02/weodata/weorept.aspx?sy=2005&amp;ey=2022&amp;scsm=1&amp;ssd=1&amp;sort=country&amp;ds=.&amp;br=1&amp;pr1.x=77&amp;pr1.y=16&amp;c=512,946,914,137,612,546,614,962,311,674,213,676,911,548,193,556,122,678,912,181,313,867,419,682,513,684,316,273,913,868,124,921,339,948,638,943,514,686,218,688,963,518,616,728,223,836,516,558,918,138,748,196,618,278,624,692,522,694,622,142,156,449,626,564,628,565,228,283,924,853,233,288,632,293,636,566,634,964,238,182,662,359,960,453,423,968,935,922,128,714,611,862,321,135,243,716,248,456,469,722,253,942,642,718,643,724,939,576,644,936,819,961,172,813,132,726,646,199,648,733,915,184,134,524,652,361,174,362,328,364,258,732,656,366,654,734,336,144,263,146,268,463,532,528,944,923,176,738,534,578,536,537,429,742,433,866,178,369,436,744,136,186,343,925,158,869,439,746,916,926,664,466,826,112,542,111,967,298,443,927,917,846,544,299,941,582,446,474,666,754,668,698,672&amp;s=LP&amp;grp=0&amp;a=#cs100" TargetMode="External"/><Relationship Id="rId122" Type="http://schemas.openxmlformats.org/officeDocument/2006/relationships/hyperlink" Target="http://www.imf.org/external/pubs/ft/weo/2017/02/weodata/weorept.aspx?sy=2005&amp;ey=2022&amp;scsm=1&amp;ssd=1&amp;sort=country&amp;ds=.&amp;br=1&amp;pr1.x=77&amp;pr1.y=16&amp;c=512,946,914,137,612,546,614,962,311,674,213,676,911,548,193,556,122,678,912,181,313,867,419,682,513,684,316,273,913,868,124,921,339,948,638,943,514,686,218,688,963,518,616,728,223,836,516,558,918,138,748,196,618,278,624,692,522,694,622,142,156,449,626,564,628,565,228,283,924,853,233,288,632,293,636,566,634,964,238,182,662,359,960,453,423,968,935,922,128,714,611,862,321,135,243,716,248,456,469,722,253,942,642,718,643,724,939,576,644,936,819,961,172,813,132,726,646,199,648,733,915,184,134,524,652,361,174,362,328,364,258,732,656,366,654,734,336,144,263,146,268,463,532,528,944,923,176,738,534,578,536,537,429,742,433,866,178,369,436,744,136,186,343,925,158,869,439,746,916,926,664,466,826,112,542,111,967,298,443,927,917,846,544,299,941,582,446,474,666,754,668,698,672&amp;s=LP&amp;grp=0&amp;a=#cs121" TargetMode="External"/><Relationship Id="rId143" Type="http://schemas.openxmlformats.org/officeDocument/2006/relationships/hyperlink" Target="http://www.imf.org/external/pubs/ft/weo/2017/02/weodata/weorept.aspx?sy=2005&amp;ey=2022&amp;scsm=1&amp;ssd=1&amp;sort=country&amp;ds=.&amp;br=1&amp;pr1.x=77&amp;pr1.y=16&amp;c=512,946,914,137,612,546,614,962,311,674,213,676,911,548,193,556,122,678,912,181,313,867,419,682,513,684,316,273,913,868,124,921,339,948,638,943,514,686,218,688,963,518,616,728,223,836,516,558,918,138,748,196,618,278,624,692,522,694,622,142,156,449,626,564,628,565,228,283,924,853,233,288,632,293,636,566,634,964,238,182,662,359,960,453,423,968,935,922,128,714,611,862,321,135,243,716,248,456,469,722,253,942,642,718,643,724,939,576,644,936,819,961,172,813,132,726,646,199,648,733,915,184,134,524,652,361,174,362,328,364,258,732,656,366,654,734,336,144,263,146,268,463,532,528,944,923,176,738,534,578,536,537,429,742,433,866,178,369,436,744,136,186,343,925,158,869,439,746,916,926,664,466,826,112,542,111,967,298,443,927,917,846,544,299,941,582,446,474,666,754,668,698,672&amp;s=LP&amp;grp=0&amp;a=#cs142" TargetMode="External"/><Relationship Id="rId148" Type="http://schemas.openxmlformats.org/officeDocument/2006/relationships/hyperlink" Target="http://www.imf.org/external/pubs/ft/weo/2017/02/weodata/weorept.aspx?sy=2005&amp;ey=2022&amp;scsm=1&amp;ssd=1&amp;sort=country&amp;ds=.&amp;br=1&amp;pr1.x=77&amp;pr1.y=16&amp;c=512,946,914,137,612,546,614,962,311,674,213,676,911,548,193,556,122,678,912,181,313,867,419,682,513,684,316,273,913,868,124,921,339,948,638,943,514,686,218,688,963,518,616,728,223,836,516,558,918,138,748,196,618,278,624,692,522,694,622,142,156,449,626,564,628,565,228,283,924,853,233,288,632,293,636,566,634,964,238,182,662,359,960,453,423,968,935,922,128,714,611,862,321,135,243,716,248,456,469,722,253,942,642,718,643,724,939,576,644,936,819,961,172,813,132,726,646,199,648,733,915,184,134,524,652,361,174,362,328,364,258,732,656,366,654,734,336,144,263,146,268,463,532,528,944,923,176,738,534,578,536,537,429,742,433,866,178,369,436,744,136,186,343,925,158,869,439,746,916,926,664,466,826,112,542,111,967,298,443,927,917,846,544,299,941,582,446,474,666,754,668,698,672&amp;s=LP&amp;grp=0&amp;a=#cs147" TargetMode="External"/><Relationship Id="rId164" Type="http://schemas.openxmlformats.org/officeDocument/2006/relationships/hyperlink" Target="http://www.imf.org/external/pubs/ft/weo/2017/02/weodata/weorept.aspx?sy=2005&amp;ey=2022&amp;scsm=1&amp;ssd=1&amp;sort=country&amp;ds=.&amp;br=1&amp;pr1.x=77&amp;pr1.y=16&amp;c=512,946,914,137,612,546,614,962,311,674,213,676,911,548,193,556,122,678,912,181,313,867,419,682,513,684,316,273,913,868,124,921,339,948,638,943,514,686,218,688,963,518,616,728,223,836,516,558,918,138,748,196,618,278,624,692,522,694,622,142,156,449,626,564,628,565,228,283,924,853,233,288,632,293,636,566,634,964,238,182,662,359,960,453,423,968,935,922,128,714,611,862,321,135,243,716,248,456,469,722,253,942,642,718,643,724,939,576,644,936,819,961,172,813,132,726,646,199,648,733,915,184,134,524,652,361,174,362,328,364,258,732,656,366,654,734,336,144,263,146,268,463,532,528,944,923,176,738,534,578,536,537,429,742,433,866,178,369,436,744,136,186,343,925,158,869,439,746,916,926,664,466,826,112,542,111,967,298,443,927,917,846,544,299,941,582,446,474,666,754,668,698,672&amp;s=LP&amp;grp=0&amp;a=#cs164" TargetMode="External"/><Relationship Id="rId169" Type="http://schemas.openxmlformats.org/officeDocument/2006/relationships/hyperlink" Target="http://www.imf.org/external/pubs/ft/weo/2017/02/weodata/weorept.aspx?sy=2005&amp;ey=2022&amp;scsm=1&amp;ssd=1&amp;sort=country&amp;ds=.&amp;br=1&amp;pr1.x=77&amp;pr1.y=16&amp;c=512,946,914,137,612,546,614,962,311,674,213,676,911,548,193,556,122,678,912,181,313,867,419,682,513,684,316,273,913,868,124,921,339,948,638,943,514,686,218,688,963,518,616,728,223,836,516,558,918,138,748,196,618,278,624,692,522,694,622,142,156,449,626,564,628,565,228,283,924,853,233,288,632,293,636,566,634,964,238,182,662,359,960,453,423,968,935,922,128,714,611,862,321,135,243,716,248,456,469,722,253,942,642,718,643,724,939,576,644,936,819,961,172,813,132,726,646,199,648,733,915,184,134,524,652,361,174,362,328,364,258,732,656,366,654,734,336,144,263,146,268,463,532,528,944,923,176,738,534,578,536,537,429,742,433,866,178,369,436,744,136,186,343,925,158,869,439,746,916,926,664,466,826,112,542,111,967,298,443,927,917,846,544,299,941,582,446,474,666,754,668,698,672&amp;s=LP&amp;grp=0&amp;a=#cs169" TargetMode="External"/><Relationship Id="rId185" Type="http://schemas.openxmlformats.org/officeDocument/2006/relationships/hyperlink" Target="http://www.imf.org/external/pubs/ft/weo/2017/02/weodata/weorept.aspx?sy=2005&amp;ey=2022&amp;scsm=1&amp;ssd=1&amp;sort=country&amp;ds=.&amp;br=1&amp;pr1.x=77&amp;pr1.y=16&amp;c=512,946,914,137,612,546,614,962,311,674,213,676,911,548,193,556,122,678,912,181,313,867,419,682,513,684,316,273,913,868,124,921,339,948,638,943,514,686,218,688,963,518,616,728,223,836,516,558,918,138,748,196,618,278,624,692,522,694,622,142,156,449,626,564,628,565,228,283,924,853,233,288,632,293,636,566,634,964,238,182,662,359,960,453,423,968,935,922,128,714,611,862,321,135,243,716,248,456,469,722,253,942,642,718,643,724,939,576,644,936,819,961,172,813,132,726,646,199,648,733,915,184,134,524,652,361,174,362,328,364,258,732,656,366,654,734,336,144,263,146,268,463,532,528,944,923,176,738,534,578,536,537,429,742,433,866,178,369,436,744,136,186,343,925,158,869,439,746,916,926,664,466,826,112,542,111,967,298,443,927,917,846,544,299,941,582,446,474,666,754,668,698,672&amp;s=LP&amp;grp=0&amp;a=#cs185" TargetMode="External"/><Relationship Id="rId4" Type="http://schemas.openxmlformats.org/officeDocument/2006/relationships/hyperlink" Target="http://www.imf.org/external/pubs/ft/weo/2017/02/weodata/weorept.aspx?sy=2005&amp;ey=2022&amp;scsm=1&amp;ssd=1&amp;sort=country&amp;ds=.&amp;br=1&amp;pr1.x=77&amp;pr1.y=16&amp;c=512,946,914,137,612,546,614,962,311,674,213,676,911,548,193,556,122,678,912,181,313,867,419,682,513,684,316,273,913,868,124,921,339,948,638,943,514,686,218,688,963,518,616,728,223,836,516,558,918,138,748,196,618,278,624,692,522,694,622,142,156,449,626,564,628,565,228,283,924,853,233,288,632,293,636,566,634,964,238,182,662,359,960,453,423,968,935,922,128,714,611,862,321,135,243,716,248,456,469,722,253,942,642,718,643,724,939,576,644,936,819,961,172,813,132,726,646,199,648,733,915,184,134,524,652,361,174,362,328,364,258,732,656,366,654,734,336,144,263,146,268,463,532,528,944,923,176,738,534,578,536,537,429,742,433,866,178,369,436,744,136,186,343,925,158,869,439,746,916,926,664,466,826,112,542,111,967,298,443,927,917,846,544,299,941,582,446,474,666,754,668,698,672&amp;s=LP&amp;grp=0&amp;a=#cs3" TargetMode="External"/><Relationship Id="rId9" Type="http://schemas.openxmlformats.org/officeDocument/2006/relationships/hyperlink" Target="http://www.imf.org/external/pubs/ft/weo/2017/02/weodata/weorept.aspx?sy=2005&amp;ey=2022&amp;scsm=1&amp;ssd=1&amp;sort=country&amp;ds=.&amp;br=1&amp;pr1.x=77&amp;pr1.y=16&amp;c=512,946,914,137,612,546,614,962,311,674,213,676,911,548,193,556,122,678,912,181,313,867,419,682,513,684,316,273,913,868,124,921,339,948,638,943,514,686,218,688,963,518,616,728,223,836,516,558,918,138,748,196,618,278,624,692,522,694,622,142,156,449,626,564,628,565,228,283,924,853,233,288,632,293,636,566,634,964,238,182,662,359,960,453,423,968,935,922,128,714,611,862,321,135,243,716,248,456,469,722,253,942,642,718,643,724,939,576,644,936,819,961,172,813,132,726,646,199,648,733,915,184,134,524,652,361,174,362,328,364,258,732,656,366,654,734,336,144,263,146,268,463,532,528,944,923,176,738,534,578,536,537,429,742,433,866,178,369,436,744,136,186,343,925,158,869,439,746,916,926,664,466,826,112,542,111,967,298,443,927,917,846,544,299,941,582,446,474,666,754,668,698,672&amp;s=LP&amp;grp=0&amp;a=#cs8" TargetMode="External"/><Relationship Id="rId180" Type="http://schemas.openxmlformats.org/officeDocument/2006/relationships/hyperlink" Target="http://www.imf.org/external/pubs/ft/weo/2017/02/weodata/weorept.aspx?sy=2005&amp;ey=2022&amp;scsm=1&amp;ssd=1&amp;sort=country&amp;ds=.&amp;br=1&amp;pr1.x=77&amp;pr1.y=16&amp;c=512,946,914,137,612,546,614,962,311,674,213,676,911,548,193,556,122,678,912,181,313,867,419,682,513,684,316,273,913,868,124,921,339,948,638,943,514,686,218,688,963,518,616,728,223,836,516,558,918,138,748,196,618,278,624,692,522,694,622,142,156,449,626,564,628,565,228,283,924,853,233,288,632,293,636,566,634,964,238,182,662,359,960,453,423,968,935,922,128,714,611,862,321,135,243,716,248,456,469,722,253,942,642,718,643,724,939,576,644,936,819,961,172,813,132,726,646,199,648,733,915,184,134,524,652,361,174,362,328,364,258,732,656,366,654,734,336,144,263,146,268,463,532,528,944,923,176,738,534,578,536,537,429,742,433,866,178,369,436,744,136,186,343,925,158,869,439,746,916,926,664,466,826,112,542,111,967,298,443,927,917,846,544,299,941,582,446,474,666,754,668,698,672&amp;s=LP&amp;grp=0&amp;a=#cs180" TargetMode="External"/><Relationship Id="rId26" Type="http://schemas.openxmlformats.org/officeDocument/2006/relationships/hyperlink" Target="http://www.imf.org/external/pubs/ft/weo/2017/02/weodata/weorept.aspx?sy=2005&amp;ey=2022&amp;scsm=1&amp;ssd=1&amp;sort=country&amp;ds=.&amp;br=1&amp;pr1.x=77&amp;pr1.y=16&amp;c=512,946,914,137,612,546,614,962,311,674,213,676,911,548,193,556,122,678,912,181,313,867,419,682,513,684,316,273,913,868,124,921,339,948,638,943,514,686,218,688,963,518,616,728,223,836,516,558,918,138,748,196,618,278,624,692,522,694,622,142,156,449,626,564,628,565,228,283,924,853,233,288,632,293,636,566,634,964,238,182,662,359,960,453,423,968,935,922,128,714,611,862,321,135,243,716,248,456,469,722,253,942,642,718,643,724,939,576,644,936,819,961,172,813,132,726,646,199,648,733,915,184,134,524,652,361,174,362,328,364,258,732,656,366,654,734,336,144,263,146,268,463,532,528,944,923,176,738,534,578,536,537,429,742,433,866,178,369,436,744,136,186,343,925,158,869,439,746,916,926,664,466,826,112,542,111,967,298,443,927,917,846,544,299,941,582,446,474,666,754,668,698,672&amp;s=LP&amp;grp=0&amp;a=#cs25" TargetMode="External"/><Relationship Id="rId47" Type="http://schemas.openxmlformats.org/officeDocument/2006/relationships/hyperlink" Target="http://www.imf.org/external/pubs/ft/weo/2017/02/weodata/weorept.aspx?sy=2005&amp;ey=2022&amp;scsm=1&amp;ssd=1&amp;sort=country&amp;ds=.&amp;br=1&amp;pr1.x=77&amp;pr1.y=16&amp;c=512,946,914,137,612,546,614,962,311,674,213,676,911,548,193,556,122,678,912,181,313,867,419,682,513,684,316,273,913,868,124,921,339,948,638,943,514,686,218,688,963,518,616,728,223,836,516,558,918,138,748,196,618,278,624,692,522,694,622,142,156,449,626,564,628,565,228,283,924,853,233,288,632,293,636,566,634,964,238,182,662,359,960,453,423,968,935,922,128,714,611,862,321,135,243,716,248,456,469,722,253,942,642,718,643,724,939,576,644,936,819,961,172,813,132,726,646,199,648,733,915,184,134,524,652,361,174,362,328,364,258,732,656,366,654,734,336,144,263,146,268,463,532,528,944,923,176,738,534,578,536,537,429,742,433,866,178,369,436,744,136,186,343,925,158,869,439,746,916,926,664,466,826,112,542,111,967,298,443,927,917,846,544,299,941,582,446,474,666,754,668,698,672&amp;s=LP&amp;grp=0&amp;a=#cs46" TargetMode="External"/><Relationship Id="rId68" Type="http://schemas.openxmlformats.org/officeDocument/2006/relationships/hyperlink" Target="http://www.imf.org/external/pubs/ft/weo/2017/02/weodata/weorept.aspx?sy=2005&amp;ey=2022&amp;scsm=1&amp;ssd=1&amp;sort=country&amp;ds=.&amp;br=1&amp;pr1.x=77&amp;pr1.y=16&amp;c=512,946,914,137,612,546,614,962,311,674,213,676,911,548,193,556,122,678,912,181,313,867,419,682,513,684,316,273,913,868,124,921,339,948,638,943,514,686,218,688,963,518,616,728,223,836,516,558,918,138,748,196,618,278,624,692,522,694,622,142,156,449,626,564,628,565,228,283,924,853,233,288,632,293,636,566,634,964,238,182,662,359,960,453,423,968,935,922,128,714,611,862,321,135,243,716,248,456,469,722,253,942,642,718,643,724,939,576,644,936,819,961,172,813,132,726,646,199,648,733,915,184,134,524,652,361,174,362,328,364,258,732,656,366,654,734,336,144,263,146,268,463,532,528,944,923,176,738,534,578,536,537,429,742,433,866,178,369,436,744,136,186,343,925,158,869,439,746,916,926,664,466,826,112,542,111,967,298,443,927,917,846,544,299,941,582,446,474,666,754,668,698,672&amp;s=LP&amp;grp=0&amp;a=#cs67" TargetMode="External"/><Relationship Id="rId89" Type="http://schemas.openxmlformats.org/officeDocument/2006/relationships/hyperlink" Target="http://www.imf.org/external/pubs/ft/weo/2017/02/weodata/weorept.aspx?sy=2005&amp;ey=2022&amp;scsm=1&amp;ssd=1&amp;sort=country&amp;ds=.&amp;br=1&amp;pr1.x=77&amp;pr1.y=16&amp;c=512,946,914,137,612,546,614,962,311,674,213,676,911,548,193,556,122,678,912,181,313,867,419,682,513,684,316,273,913,868,124,921,339,948,638,943,514,686,218,688,963,518,616,728,223,836,516,558,918,138,748,196,618,278,624,692,522,694,622,142,156,449,626,564,628,565,228,283,924,853,233,288,632,293,636,566,634,964,238,182,662,359,960,453,423,968,935,922,128,714,611,862,321,135,243,716,248,456,469,722,253,942,642,718,643,724,939,576,644,936,819,961,172,813,132,726,646,199,648,733,915,184,134,524,652,361,174,362,328,364,258,732,656,366,654,734,336,144,263,146,268,463,532,528,944,923,176,738,534,578,536,537,429,742,433,866,178,369,436,744,136,186,343,925,158,869,439,746,916,926,664,466,826,112,542,111,967,298,443,927,917,846,544,299,941,582,446,474,666,754,668,698,672&amp;s=LP&amp;grp=0&amp;a=#cs88" TargetMode="External"/><Relationship Id="rId112" Type="http://schemas.openxmlformats.org/officeDocument/2006/relationships/hyperlink" Target="http://www.imf.org/external/pubs/ft/weo/2017/02/weodata/weorept.aspx?sy=2005&amp;ey=2022&amp;scsm=1&amp;ssd=1&amp;sort=country&amp;ds=.&amp;br=1&amp;pr1.x=77&amp;pr1.y=16&amp;c=512,946,914,137,612,546,614,962,311,674,213,676,911,548,193,556,122,678,912,181,313,867,419,682,513,684,316,273,913,868,124,921,339,948,638,943,514,686,218,688,963,518,616,728,223,836,516,558,918,138,748,196,618,278,624,692,522,694,622,142,156,449,626,564,628,565,228,283,924,853,233,288,632,293,636,566,634,964,238,182,662,359,960,453,423,968,935,922,128,714,611,862,321,135,243,716,248,456,469,722,253,942,642,718,643,724,939,576,644,936,819,961,172,813,132,726,646,199,648,733,915,184,134,524,652,361,174,362,328,364,258,732,656,366,654,734,336,144,263,146,268,463,532,528,944,923,176,738,534,578,536,537,429,742,433,866,178,369,436,744,136,186,343,925,158,869,439,746,916,926,664,466,826,112,542,111,967,298,443,927,917,846,544,299,941,582,446,474,666,754,668,698,672&amp;s=LP&amp;grp=0&amp;a=#cs111" TargetMode="External"/><Relationship Id="rId133" Type="http://schemas.openxmlformats.org/officeDocument/2006/relationships/hyperlink" Target="http://www.imf.org/external/pubs/ft/weo/2017/02/weodata/weorept.aspx?sy=2005&amp;ey=2022&amp;scsm=1&amp;ssd=1&amp;sort=country&amp;ds=.&amp;br=1&amp;pr1.x=77&amp;pr1.y=16&amp;c=512,946,914,137,612,546,614,962,311,674,213,676,911,548,193,556,122,678,912,181,313,867,419,682,513,684,316,273,913,868,124,921,339,948,638,943,514,686,218,688,963,518,616,728,223,836,516,558,918,138,748,196,618,278,624,692,522,694,622,142,156,449,626,564,628,565,228,283,924,853,233,288,632,293,636,566,634,964,238,182,662,359,960,453,423,968,935,922,128,714,611,862,321,135,243,716,248,456,469,722,253,942,642,718,643,724,939,576,644,936,819,961,172,813,132,726,646,199,648,733,915,184,134,524,652,361,174,362,328,364,258,732,656,366,654,734,336,144,263,146,268,463,532,528,944,923,176,738,534,578,536,537,429,742,433,866,178,369,436,744,136,186,343,925,158,869,439,746,916,926,664,466,826,112,542,111,967,298,443,927,917,846,544,299,941,582,446,474,666,754,668,698,672&amp;s=LP&amp;grp=0&amp;a=#cs132" TargetMode="External"/><Relationship Id="rId154" Type="http://schemas.openxmlformats.org/officeDocument/2006/relationships/hyperlink" Target="http://www.imf.org/external/pubs/ft/weo/2017/02/weodata/weorept.aspx?sy=2005&amp;ey=2022&amp;scsm=1&amp;ssd=1&amp;sort=country&amp;ds=.&amp;br=1&amp;pr1.x=77&amp;pr1.y=16&amp;c=512,946,914,137,612,546,614,962,311,674,213,676,911,548,193,556,122,678,912,181,313,867,419,682,513,684,316,273,913,868,124,921,339,948,638,943,514,686,218,688,963,518,616,728,223,836,516,558,918,138,748,196,618,278,624,692,522,694,622,142,156,449,626,564,628,565,228,283,924,853,233,288,632,293,636,566,634,964,238,182,662,359,960,453,423,968,935,922,128,714,611,862,321,135,243,716,248,456,469,722,253,942,642,718,643,724,939,576,644,936,819,961,172,813,132,726,646,199,648,733,915,184,134,524,652,361,174,362,328,364,258,732,656,366,654,734,336,144,263,146,268,463,532,528,944,923,176,738,534,578,536,537,429,742,433,866,178,369,436,744,136,186,343,925,158,869,439,746,916,926,664,466,826,112,542,111,967,298,443,927,917,846,544,299,941,582,446,474,666,754,668,698,672&amp;s=LP&amp;grp=0&amp;a=#cs153" TargetMode="External"/><Relationship Id="rId175" Type="http://schemas.openxmlformats.org/officeDocument/2006/relationships/hyperlink" Target="http://www.imf.org/external/pubs/ft/weo/2017/02/weodata/weorept.aspx?sy=2005&amp;ey=2022&amp;scsm=1&amp;ssd=1&amp;sort=country&amp;ds=.&amp;br=1&amp;pr1.x=77&amp;pr1.y=16&amp;c=512,946,914,137,612,546,614,962,311,674,213,676,911,548,193,556,122,678,912,181,313,867,419,682,513,684,316,273,913,868,124,921,339,948,638,943,514,686,218,688,963,518,616,728,223,836,516,558,918,138,748,196,618,278,624,692,522,694,622,142,156,449,626,564,628,565,228,283,924,853,233,288,632,293,636,566,634,964,238,182,662,359,960,453,423,968,935,922,128,714,611,862,321,135,243,716,248,456,469,722,253,942,642,718,643,724,939,576,644,936,819,961,172,813,132,726,646,199,648,733,915,184,134,524,652,361,174,362,328,364,258,732,656,366,654,734,336,144,263,146,268,463,532,528,944,923,176,738,534,578,536,537,429,742,433,866,178,369,436,744,136,186,343,925,158,869,439,746,916,926,664,466,826,112,542,111,967,298,443,927,917,846,544,299,941,582,446,474,666,754,668,698,672&amp;s=LP&amp;grp=0&amp;a=#cs175" TargetMode="External"/><Relationship Id="rId16" Type="http://schemas.openxmlformats.org/officeDocument/2006/relationships/hyperlink" Target="http://www.imf.org/external/pubs/ft/weo/2017/02/weodata/weorept.aspx?sy=2005&amp;ey=2022&amp;scsm=1&amp;ssd=1&amp;sort=country&amp;ds=.&amp;br=1&amp;pr1.x=77&amp;pr1.y=16&amp;c=512,946,914,137,612,546,614,962,311,674,213,676,911,548,193,556,122,678,912,181,313,867,419,682,513,684,316,273,913,868,124,921,339,948,638,943,514,686,218,688,963,518,616,728,223,836,516,558,918,138,748,196,618,278,624,692,522,694,622,142,156,449,626,564,628,565,228,283,924,853,233,288,632,293,636,566,634,964,238,182,662,359,960,453,423,968,935,922,128,714,611,862,321,135,243,716,248,456,469,722,253,942,642,718,643,724,939,576,644,936,819,961,172,813,132,726,646,199,648,733,915,184,134,524,652,361,174,362,328,364,258,732,656,366,654,734,336,144,263,146,268,463,532,528,944,923,176,738,534,578,536,537,429,742,433,866,178,369,436,744,136,186,343,925,158,869,439,746,916,926,664,466,826,112,542,111,967,298,443,927,917,846,544,299,941,582,446,474,666,754,668,698,672&amp;s=LP&amp;grp=0&amp;a=#cs15" TargetMode="External"/><Relationship Id="rId37" Type="http://schemas.openxmlformats.org/officeDocument/2006/relationships/hyperlink" Target="http://www.imf.org/external/pubs/ft/weo/2017/02/weodata/weorept.aspx?sy=2005&amp;ey=2022&amp;scsm=1&amp;ssd=1&amp;sort=country&amp;ds=.&amp;br=1&amp;pr1.x=77&amp;pr1.y=16&amp;c=512,946,914,137,612,546,614,962,311,674,213,676,911,548,193,556,122,678,912,181,313,867,419,682,513,684,316,273,913,868,124,921,339,948,638,943,514,686,218,688,963,518,616,728,223,836,516,558,918,138,748,196,618,278,624,692,522,694,622,142,156,449,626,564,628,565,228,283,924,853,233,288,632,293,636,566,634,964,238,182,662,359,960,453,423,968,935,922,128,714,611,862,321,135,243,716,248,456,469,722,253,942,642,718,643,724,939,576,644,936,819,961,172,813,132,726,646,199,648,733,915,184,134,524,652,361,174,362,328,364,258,732,656,366,654,734,336,144,263,146,268,463,532,528,944,923,176,738,534,578,536,537,429,742,433,866,178,369,436,744,136,186,343,925,158,869,439,746,916,926,664,466,826,112,542,111,967,298,443,927,917,846,544,299,941,582,446,474,666,754,668,698,672&amp;s=LP&amp;grp=0&amp;a=#cs36" TargetMode="External"/><Relationship Id="rId58" Type="http://schemas.openxmlformats.org/officeDocument/2006/relationships/hyperlink" Target="http://www.imf.org/external/pubs/ft/weo/2017/02/weodata/weorept.aspx?sy=2005&amp;ey=2022&amp;scsm=1&amp;ssd=1&amp;sort=country&amp;ds=.&amp;br=1&amp;pr1.x=77&amp;pr1.y=16&amp;c=512,946,914,137,612,546,614,962,311,674,213,676,911,548,193,556,122,678,912,181,313,867,419,682,513,684,316,273,913,868,124,921,339,948,638,943,514,686,218,688,963,518,616,728,223,836,516,558,918,138,748,196,618,278,624,692,522,694,622,142,156,449,626,564,628,565,228,283,924,853,233,288,632,293,636,566,634,964,238,182,662,359,960,453,423,968,935,922,128,714,611,862,321,135,243,716,248,456,469,722,253,942,642,718,643,724,939,576,644,936,819,961,172,813,132,726,646,199,648,733,915,184,134,524,652,361,174,362,328,364,258,732,656,366,654,734,336,144,263,146,268,463,532,528,944,923,176,738,534,578,536,537,429,742,433,866,178,369,436,744,136,186,343,925,158,869,439,746,916,926,664,466,826,112,542,111,967,298,443,927,917,846,544,299,941,582,446,474,666,754,668,698,672&amp;s=LP&amp;grp=0&amp;a=#cs57" TargetMode="External"/><Relationship Id="rId79" Type="http://schemas.openxmlformats.org/officeDocument/2006/relationships/hyperlink" Target="http://www.imf.org/external/pubs/ft/weo/2017/02/weodata/weorept.aspx?sy=2005&amp;ey=2022&amp;scsm=1&amp;ssd=1&amp;sort=country&amp;ds=.&amp;br=1&amp;pr1.x=77&amp;pr1.y=16&amp;c=512,946,914,137,612,546,614,962,311,674,213,676,911,548,193,556,122,678,912,181,313,867,419,682,513,684,316,273,913,868,124,921,339,948,638,943,514,686,218,688,963,518,616,728,223,836,516,558,918,138,748,196,618,278,624,692,522,694,622,142,156,449,626,564,628,565,228,283,924,853,233,288,632,293,636,566,634,964,238,182,662,359,960,453,423,968,935,922,128,714,611,862,321,135,243,716,248,456,469,722,253,942,642,718,643,724,939,576,644,936,819,961,172,813,132,726,646,199,648,733,915,184,134,524,652,361,174,362,328,364,258,732,656,366,654,734,336,144,263,146,268,463,532,528,944,923,176,738,534,578,536,537,429,742,433,866,178,369,436,744,136,186,343,925,158,869,439,746,916,926,664,466,826,112,542,111,967,298,443,927,917,846,544,299,941,582,446,474,666,754,668,698,672&amp;s=LP&amp;grp=0&amp;a=#cs78" TargetMode="External"/><Relationship Id="rId102" Type="http://schemas.openxmlformats.org/officeDocument/2006/relationships/hyperlink" Target="http://www.imf.org/external/pubs/ft/weo/2017/02/weodata/weorept.aspx?sy=2005&amp;ey=2022&amp;scsm=1&amp;ssd=1&amp;sort=country&amp;ds=.&amp;br=1&amp;pr1.x=77&amp;pr1.y=16&amp;c=512,946,914,137,612,546,614,962,311,674,213,676,911,548,193,556,122,678,912,181,313,867,419,682,513,684,316,273,913,868,124,921,339,948,638,943,514,686,218,688,963,518,616,728,223,836,516,558,918,138,748,196,618,278,624,692,522,694,622,142,156,449,626,564,628,565,228,283,924,853,233,288,632,293,636,566,634,964,238,182,662,359,960,453,423,968,935,922,128,714,611,862,321,135,243,716,248,456,469,722,253,942,642,718,643,724,939,576,644,936,819,961,172,813,132,726,646,199,648,733,915,184,134,524,652,361,174,362,328,364,258,732,656,366,654,734,336,144,263,146,268,463,532,528,944,923,176,738,534,578,536,537,429,742,433,866,178,369,436,744,136,186,343,925,158,869,439,746,916,926,664,466,826,112,542,111,967,298,443,927,917,846,544,299,941,582,446,474,666,754,668,698,672&amp;s=LP&amp;grp=0&amp;a=#cs101" TargetMode="External"/><Relationship Id="rId123" Type="http://schemas.openxmlformats.org/officeDocument/2006/relationships/hyperlink" Target="http://www.imf.org/external/pubs/ft/weo/2017/02/weodata/weorept.aspx?sy=2005&amp;ey=2022&amp;scsm=1&amp;ssd=1&amp;sort=country&amp;ds=.&amp;br=1&amp;pr1.x=77&amp;pr1.y=16&amp;c=512,946,914,137,612,546,614,962,311,674,213,676,911,548,193,556,122,678,912,181,313,867,419,682,513,684,316,273,913,868,124,921,339,948,638,943,514,686,218,688,963,518,616,728,223,836,516,558,918,138,748,196,618,278,624,692,522,694,622,142,156,449,626,564,628,565,228,283,924,853,233,288,632,293,636,566,634,964,238,182,662,359,960,453,423,968,935,922,128,714,611,862,321,135,243,716,248,456,469,722,253,942,642,718,643,724,939,576,644,936,819,961,172,813,132,726,646,199,648,733,915,184,134,524,652,361,174,362,328,364,258,732,656,366,654,734,336,144,263,146,268,463,532,528,944,923,176,738,534,578,536,537,429,742,433,866,178,369,436,744,136,186,343,925,158,869,439,746,916,926,664,466,826,112,542,111,967,298,443,927,917,846,544,299,941,582,446,474,666,754,668,698,672&amp;s=LP&amp;grp=0&amp;a=#cs122" TargetMode="External"/><Relationship Id="rId144" Type="http://schemas.openxmlformats.org/officeDocument/2006/relationships/hyperlink" Target="http://www.imf.org/external/pubs/ft/weo/2017/02/weodata/weorept.aspx?sy=2005&amp;ey=2022&amp;scsm=1&amp;ssd=1&amp;sort=country&amp;ds=.&amp;br=1&amp;pr1.x=77&amp;pr1.y=16&amp;c=512,946,914,137,612,546,614,962,311,674,213,676,911,548,193,556,122,678,912,181,313,867,419,682,513,684,316,273,913,868,124,921,339,948,638,943,514,686,218,688,963,518,616,728,223,836,516,558,918,138,748,196,618,278,624,692,522,694,622,142,156,449,626,564,628,565,228,283,924,853,233,288,632,293,636,566,634,964,238,182,662,359,960,453,423,968,935,922,128,714,611,862,321,135,243,716,248,456,469,722,253,942,642,718,643,724,939,576,644,936,819,961,172,813,132,726,646,199,648,733,915,184,134,524,652,361,174,362,328,364,258,732,656,366,654,734,336,144,263,146,268,463,532,528,944,923,176,738,534,578,536,537,429,742,433,866,178,369,436,744,136,186,343,925,158,869,439,746,916,926,664,466,826,112,542,111,967,298,443,927,917,846,544,299,941,582,446,474,666,754,668,698,672&amp;s=LP&amp;grp=0&amp;a=#cs143" TargetMode="External"/><Relationship Id="rId90" Type="http://schemas.openxmlformats.org/officeDocument/2006/relationships/hyperlink" Target="http://www.imf.org/external/pubs/ft/weo/2017/02/weodata/weorept.aspx?sy=2005&amp;ey=2022&amp;scsm=1&amp;ssd=1&amp;sort=country&amp;ds=.&amp;br=1&amp;pr1.x=77&amp;pr1.y=16&amp;c=512,946,914,137,612,546,614,962,311,674,213,676,911,548,193,556,122,678,912,181,313,867,419,682,513,684,316,273,913,868,124,921,339,948,638,943,514,686,218,688,963,518,616,728,223,836,516,558,918,138,748,196,618,278,624,692,522,694,622,142,156,449,626,564,628,565,228,283,924,853,233,288,632,293,636,566,634,964,238,182,662,359,960,453,423,968,935,922,128,714,611,862,321,135,243,716,248,456,469,722,253,942,642,718,643,724,939,576,644,936,819,961,172,813,132,726,646,199,648,733,915,184,134,524,652,361,174,362,328,364,258,732,656,366,654,734,336,144,263,146,268,463,532,528,944,923,176,738,534,578,536,537,429,742,433,866,178,369,436,744,136,186,343,925,158,869,439,746,916,926,664,466,826,112,542,111,967,298,443,927,917,846,544,299,941,582,446,474,666,754,668,698,672&amp;s=LP&amp;grp=0&amp;a=#cs89" TargetMode="External"/><Relationship Id="rId165" Type="http://schemas.openxmlformats.org/officeDocument/2006/relationships/hyperlink" Target="http://www.imf.org/external/pubs/ft/weo/2017/02/weodata/weorept.aspx?sy=2005&amp;ey=2022&amp;scsm=1&amp;ssd=1&amp;sort=country&amp;ds=.&amp;br=1&amp;pr1.x=77&amp;pr1.y=16&amp;c=512,946,914,137,612,546,614,962,311,674,213,676,911,548,193,556,122,678,912,181,313,867,419,682,513,684,316,273,913,868,124,921,339,948,638,943,514,686,218,688,963,518,616,728,223,836,516,558,918,138,748,196,618,278,624,692,522,694,622,142,156,449,626,564,628,565,228,283,924,853,233,288,632,293,636,566,634,964,238,182,662,359,960,453,423,968,935,922,128,714,611,862,321,135,243,716,248,456,469,722,253,942,642,718,643,724,939,576,644,936,819,961,172,813,132,726,646,199,648,733,915,184,134,524,652,361,174,362,328,364,258,732,656,366,654,734,336,144,263,146,268,463,532,528,944,923,176,738,534,578,536,537,429,742,433,866,178,369,436,744,136,186,343,925,158,869,439,746,916,926,664,466,826,112,542,111,967,298,443,927,917,846,544,299,941,582,446,474,666,754,668,698,672&amp;s=LP&amp;grp=0&amp;a=#cs165" TargetMode="External"/><Relationship Id="rId186" Type="http://schemas.openxmlformats.org/officeDocument/2006/relationships/hyperlink" Target="http://www.imf.org/external/pubs/ft/weo/2017/02/weodata/weorept.aspx?sy=2005&amp;ey=2022&amp;scsm=1&amp;ssd=1&amp;sort=country&amp;ds=.&amp;br=1&amp;pr1.x=77&amp;pr1.y=16&amp;c=512,946,914,137,612,546,614,962,311,674,213,676,911,548,193,556,122,678,912,181,313,867,419,682,513,684,316,273,913,868,124,921,339,948,638,943,514,686,218,688,963,518,616,728,223,836,516,558,918,138,748,196,618,278,624,692,522,694,622,142,156,449,626,564,628,565,228,283,924,853,233,288,632,293,636,566,634,964,238,182,662,359,960,453,423,968,935,922,128,714,611,862,321,135,243,716,248,456,469,722,253,942,642,718,643,724,939,576,644,936,819,961,172,813,132,726,646,199,648,733,915,184,134,524,652,361,174,362,328,364,258,732,656,366,654,734,336,144,263,146,268,463,532,528,944,923,176,738,534,578,536,537,429,742,433,866,178,369,436,744,136,186,343,925,158,869,439,746,916,926,664,466,826,112,542,111,967,298,443,927,917,846,544,299,941,582,446,474,666,754,668,698,672&amp;s=LP&amp;grp=0&amp;a=#cs186" TargetMode="External"/><Relationship Id="rId27" Type="http://schemas.openxmlformats.org/officeDocument/2006/relationships/hyperlink" Target="http://www.imf.org/external/pubs/ft/weo/2017/02/weodata/weorept.aspx?sy=2005&amp;ey=2022&amp;scsm=1&amp;ssd=1&amp;sort=country&amp;ds=.&amp;br=1&amp;pr1.x=77&amp;pr1.y=16&amp;c=512,946,914,137,612,546,614,962,311,674,213,676,911,548,193,556,122,678,912,181,313,867,419,682,513,684,316,273,913,868,124,921,339,948,638,943,514,686,218,688,963,518,616,728,223,836,516,558,918,138,748,196,618,278,624,692,522,694,622,142,156,449,626,564,628,565,228,283,924,853,233,288,632,293,636,566,634,964,238,182,662,359,960,453,423,968,935,922,128,714,611,862,321,135,243,716,248,456,469,722,253,942,642,718,643,724,939,576,644,936,819,961,172,813,132,726,646,199,648,733,915,184,134,524,652,361,174,362,328,364,258,732,656,366,654,734,336,144,263,146,268,463,532,528,944,923,176,738,534,578,536,537,429,742,433,866,178,369,436,744,136,186,343,925,158,869,439,746,916,926,664,466,826,112,542,111,967,298,443,927,917,846,544,299,941,582,446,474,666,754,668,698,672&amp;s=LP&amp;grp=0&amp;a=#cs26" TargetMode="External"/><Relationship Id="rId48" Type="http://schemas.openxmlformats.org/officeDocument/2006/relationships/hyperlink" Target="http://www.imf.org/external/pubs/ft/weo/2017/02/weodata/weorept.aspx?sy=2005&amp;ey=2022&amp;scsm=1&amp;ssd=1&amp;sort=country&amp;ds=.&amp;br=1&amp;pr1.x=77&amp;pr1.y=16&amp;c=512,946,914,137,612,546,614,962,311,674,213,676,911,548,193,556,122,678,912,181,313,867,419,682,513,684,316,273,913,868,124,921,339,948,638,943,514,686,218,688,963,518,616,728,223,836,516,558,918,138,748,196,618,278,624,692,522,694,622,142,156,449,626,564,628,565,228,283,924,853,233,288,632,293,636,566,634,964,238,182,662,359,960,453,423,968,935,922,128,714,611,862,321,135,243,716,248,456,469,722,253,942,642,718,643,724,939,576,644,936,819,961,172,813,132,726,646,199,648,733,915,184,134,524,652,361,174,362,328,364,258,732,656,366,654,734,336,144,263,146,268,463,532,528,944,923,176,738,534,578,536,537,429,742,433,866,178,369,436,744,136,186,343,925,158,869,439,746,916,926,664,466,826,112,542,111,967,298,443,927,917,846,544,299,941,582,446,474,666,754,668,698,672&amp;s=LP&amp;grp=0&amp;a=#cs47" TargetMode="External"/><Relationship Id="rId69" Type="http://schemas.openxmlformats.org/officeDocument/2006/relationships/hyperlink" Target="http://www.imf.org/external/pubs/ft/weo/2017/02/weodata/weorept.aspx?sy=2005&amp;ey=2022&amp;scsm=1&amp;ssd=1&amp;sort=country&amp;ds=.&amp;br=1&amp;pr1.x=77&amp;pr1.y=16&amp;c=512,946,914,137,612,546,614,962,311,674,213,676,911,548,193,556,122,678,912,181,313,867,419,682,513,684,316,273,913,868,124,921,339,948,638,943,514,686,218,688,963,518,616,728,223,836,516,558,918,138,748,196,618,278,624,692,522,694,622,142,156,449,626,564,628,565,228,283,924,853,233,288,632,293,636,566,634,964,238,182,662,359,960,453,423,968,935,922,128,714,611,862,321,135,243,716,248,456,469,722,253,942,642,718,643,724,939,576,644,936,819,961,172,813,132,726,646,199,648,733,915,184,134,524,652,361,174,362,328,364,258,732,656,366,654,734,336,144,263,146,268,463,532,528,944,923,176,738,534,578,536,537,429,742,433,866,178,369,436,744,136,186,343,925,158,869,439,746,916,926,664,466,826,112,542,111,967,298,443,927,917,846,544,299,941,582,446,474,666,754,668,698,672&amp;s=LP&amp;grp=0&amp;a=#cs68" TargetMode="External"/><Relationship Id="rId113" Type="http://schemas.openxmlformats.org/officeDocument/2006/relationships/hyperlink" Target="http://www.imf.org/external/pubs/ft/weo/2017/02/weodata/weorept.aspx?sy=2005&amp;ey=2022&amp;scsm=1&amp;ssd=1&amp;sort=country&amp;ds=.&amp;br=1&amp;pr1.x=77&amp;pr1.y=16&amp;c=512,946,914,137,612,546,614,962,311,674,213,676,911,548,193,556,122,678,912,181,313,867,419,682,513,684,316,273,913,868,124,921,339,948,638,943,514,686,218,688,963,518,616,728,223,836,516,558,918,138,748,196,618,278,624,692,522,694,622,142,156,449,626,564,628,565,228,283,924,853,233,288,632,293,636,566,634,964,238,182,662,359,960,453,423,968,935,922,128,714,611,862,321,135,243,716,248,456,469,722,253,942,642,718,643,724,939,576,644,936,819,961,172,813,132,726,646,199,648,733,915,184,134,524,652,361,174,362,328,364,258,732,656,366,654,734,336,144,263,146,268,463,532,528,944,923,176,738,534,578,536,537,429,742,433,866,178,369,436,744,136,186,343,925,158,869,439,746,916,926,664,466,826,112,542,111,967,298,443,927,917,846,544,299,941,582,446,474,666,754,668,698,672&amp;s=LP&amp;grp=0&amp;a=#cs112" TargetMode="External"/><Relationship Id="rId134" Type="http://schemas.openxmlformats.org/officeDocument/2006/relationships/hyperlink" Target="http://www.imf.org/external/pubs/ft/weo/2017/02/weodata/weorept.aspx?sy=2005&amp;ey=2022&amp;scsm=1&amp;ssd=1&amp;sort=country&amp;ds=.&amp;br=1&amp;pr1.x=77&amp;pr1.y=16&amp;c=512,946,914,137,612,546,614,962,311,674,213,676,911,548,193,556,122,678,912,181,313,867,419,682,513,684,316,273,913,868,124,921,339,948,638,943,514,686,218,688,963,518,616,728,223,836,516,558,918,138,748,196,618,278,624,692,522,694,622,142,156,449,626,564,628,565,228,283,924,853,233,288,632,293,636,566,634,964,238,182,662,359,960,453,423,968,935,922,128,714,611,862,321,135,243,716,248,456,469,722,253,942,642,718,643,724,939,576,644,936,819,961,172,813,132,726,646,199,648,733,915,184,134,524,652,361,174,362,328,364,258,732,656,366,654,734,336,144,263,146,268,463,532,528,944,923,176,738,534,578,536,537,429,742,433,866,178,369,436,744,136,186,343,925,158,869,439,746,916,926,664,466,826,112,542,111,967,298,443,927,917,846,544,299,941,582,446,474,666,754,668,698,672&amp;s=LP&amp;grp=0&amp;a=#cs133" TargetMode="External"/><Relationship Id="rId80" Type="http://schemas.openxmlformats.org/officeDocument/2006/relationships/hyperlink" Target="http://www.imf.org/external/pubs/ft/weo/2017/02/weodata/weorept.aspx?sy=2005&amp;ey=2022&amp;scsm=1&amp;ssd=1&amp;sort=country&amp;ds=.&amp;br=1&amp;pr1.x=77&amp;pr1.y=16&amp;c=512,946,914,137,612,546,614,962,311,674,213,676,911,548,193,556,122,678,912,181,313,867,419,682,513,684,316,273,913,868,124,921,339,948,638,943,514,686,218,688,963,518,616,728,223,836,516,558,918,138,748,196,618,278,624,692,522,694,622,142,156,449,626,564,628,565,228,283,924,853,233,288,632,293,636,566,634,964,238,182,662,359,960,453,423,968,935,922,128,714,611,862,321,135,243,716,248,456,469,722,253,942,642,718,643,724,939,576,644,936,819,961,172,813,132,726,646,199,648,733,915,184,134,524,652,361,174,362,328,364,258,732,656,366,654,734,336,144,263,146,268,463,532,528,944,923,176,738,534,578,536,537,429,742,433,866,178,369,436,744,136,186,343,925,158,869,439,746,916,926,664,466,826,112,542,111,967,298,443,927,917,846,544,299,941,582,446,474,666,754,668,698,672&amp;s=LP&amp;grp=0&amp;a=#cs79" TargetMode="External"/><Relationship Id="rId155" Type="http://schemas.openxmlformats.org/officeDocument/2006/relationships/hyperlink" Target="http://www.imf.org/external/pubs/ft/weo/2017/02/weodata/weorept.aspx?sy=2005&amp;ey=2022&amp;scsm=1&amp;ssd=1&amp;sort=country&amp;ds=.&amp;br=1&amp;pr1.x=77&amp;pr1.y=16&amp;c=512,946,914,137,612,546,614,962,311,674,213,676,911,548,193,556,122,678,912,181,313,867,419,682,513,684,316,273,913,868,124,921,339,948,638,943,514,686,218,688,963,518,616,728,223,836,516,558,918,138,748,196,618,278,624,692,522,694,622,142,156,449,626,564,628,565,228,283,924,853,233,288,632,293,636,566,634,964,238,182,662,359,960,453,423,968,935,922,128,714,611,862,321,135,243,716,248,456,469,722,253,942,642,718,643,724,939,576,644,936,819,961,172,813,132,726,646,199,648,733,915,184,134,524,652,361,174,362,328,364,258,732,656,366,654,734,336,144,263,146,268,463,532,528,944,923,176,738,534,578,536,537,429,742,433,866,178,369,436,744,136,186,343,925,158,869,439,746,916,926,664,466,826,112,542,111,967,298,443,927,917,846,544,299,941,582,446,474,666,754,668,698,672&amp;s=LP&amp;grp=0&amp;a=#cs154" TargetMode="External"/><Relationship Id="rId176" Type="http://schemas.openxmlformats.org/officeDocument/2006/relationships/hyperlink" Target="http://www.imf.org/external/pubs/ft/weo/2017/02/weodata/weorept.aspx?sy=2005&amp;ey=2022&amp;scsm=1&amp;ssd=1&amp;sort=country&amp;ds=.&amp;br=1&amp;pr1.x=77&amp;pr1.y=16&amp;c=512,946,914,137,612,546,614,962,311,674,213,676,911,548,193,556,122,678,912,181,313,867,419,682,513,684,316,273,913,868,124,921,339,948,638,943,514,686,218,688,963,518,616,728,223,836,516,558,918,138,748,196,618,278,624,692,522,694,622,142,156,449,626,564,628,565,228,283,924,853,233,288,632,293,636,566,634,964,238,182,662,359,960,453,423,968,935,922,128,714,611,862,321,135,243,716,248,456,469,722,253,942,642,718,643,724,939,576,644,936,819,961,172,813,132,726,646,199,648,733,915,184,134,524,652,361,174,362,328,364,258,732,656,366,654,734,336,144,263,146,268,463,532,528,944,923,176,738,534,578,536,537,429,742,433,866,178,369,436,744,136,186,343,925,158,869,439,746,916,926,664,466,826,112,542,111,967,298,443,927,917,846,544,299,941,582,446,474,666,754,668,698,672&amp;s=LP&amp;grp=0&amp;a=#cs176" TargetMode="External"/><Relationship Id="rId17" Type="http://schemas.openxmlformats.org/officeDocument/2006/relationships/hyperlink" Target="http://www.imf.org/external/pubs/ft/weo/2017/02/weodata/weorept.aspx?sy=2005&amp;ey=2022&amp;scsm=1&amp;ssd=1&amp;sort=country&amp;ds=.&amp;br=1&amp;pr1.x=77&amp;pr1.y=16&amp;c=512,946,914,137,612,546,614,962,311,674,213,676,911,548,193,556,122,678,912,181,313,867,419,682,513,684,316,273,913,868,124,921,339,948,638,943,514,686,218,688,963,518,616,728,223,836,516,558,918,138,748,196,618,278,624,692,522,694,622,142,156,449,626,564,628,565,228,283,924,853,233,288,632,293,636,566,634,964,238,182,662,359,960,453,423,968,935,922,128,714,611,862,321,135,243,716,248,456,469,722,253,942,642,718,643,724,939,576,644,936,819,961,172,813,132,726,646,199,648,733,915,184,134,524,652,361,174,362,328,364,258,732,656,366,654,734,336,144,263,146,268,463,532,528,944,923,176,738,534,578,536,537,429,742,433,866,178,369,436,744,136,186,343,925,158,869,439,746,916,926,664,466,826,112,542,111,967,298,443,927,917,846,544,299,941,582,446,474,666,754,668,698,672&amp;s=LP&amp;grp=0&amp;a=#cs16" TargetMode="External"/><Relationship Id="rId38" Type="http://schemas.openxmlformats.org/officeDocument/2006/relationships/hyperlink" Target="http://www.imf.org/external/pubs/ft/weo/2017/02/weodata/weorept.aspx?sy=2005&amp;ey=2022&amp;scsm=1&amp;ssd=1&amp;sort=country&amp;ds=.&amp;br=1&amp;pr1.x=77&amp;pr1.y=16&amp;c=512,946,914,137,612,546,614,962,311,674,213,676,911,548,193,556,122,678,912,181,313,867,419,682,513,684,316,273,913,868,124,921,339,948,638,943,514,686,218,688,963,518,616,728,223,836,516,558,918,138,748,196,618,278,624,692,522,694,622,142,156,449,626,564,628,565,228,283,924,853,233,288,632,293,636,566,634,964,238,182,662,359,960,453,423,968,935,922,128,714,611,862,321,135,243,716,248,456,469,722,253,942,642,718,643,724,939,576,644,936,819,961,172,813,132,726,646,199,648,733,915,184,134,524,652,361,174,362,328,364,258,732,656,366,654,734,336,144,263,146,268,463,532,528,944,923,176,738,534,578,536,537,429,742,433,866,178,369,436,744,136,186,343,925,158,869,439,746,916,926,664,466,826,112,542,111,967,298,443,927,917,846,544,299,941,582,446,474,666,754,668,698,672&amp;s=LP&amp;grp=0&amp;a=#cs37" TargetMode="External"/><Relationship Id="rId59" Type="http://schemas.openxmlformats.org/officeDocument/2006/relationships/hyperlink" Target="http://www.imf.org/external/pubs/ft/weo/2017/02/weodata/weorept.aspx?sy=2005&amp;ey=2022&amp;scsm=1&amp;ssd=1&amp;sort=country&amp;ds=.&amp;br=1&amp;pr1.x=77&amp;pr1.y=16&amp;c=512,946,914,137,612,546,614,962,311,674,213,676,911,548,193,556,122,678,912,181,313,867,419,682,513,684,316,273,913,868,124,921,339,948,638,943,514,686,218,688,963,518,616,728,223,836,516,558,918,138,748,196,618,278,624,692,522,694,622,142,156,449,626,564,628,565,228,283,924,853,233,288,632,293,636,566,634,964,238,182,662,359,960,453,423,968,935,922,128,714,611,862,321,135,243,716,248,456,469,722,253,942,642,718,643,724,939,576,644,936,819,961,172,813,132,726,646,199,648,733,915,184,134,524,652,361,174,362,328,364,258,732,656,366,654,734,336,144,263,146,268,463,532,528,944,923,176,738,534,578,536,537,429,742,433,866,178,369,436,744,136,186,343,925,158,869,439,746,916,926,664,466,826,112,542,111,967,298,443,927,917,846,544,299,941,582,446,474,666,754,668,698,672&amp;s=LP&amp;grp=0&amp;a=#cs58" TargetMode="External"/><Relationship Id="rId103" Type="http://schemas.openxmlformats.org/officeDocument/2006/relationships/hyperlink" Target="http://www.imf.org/external/pubs/ft/weo/2017/02/weodata/weorept.aspx?sy=2005&amp;ey=2022&amp;scsm=1&amp;ssd=1&amp;sort=country&amp;ds=.&amp;br=1&amp;pr1.x=77&amp;pr1.y=16&amp;c=512,946,914,137,612,546,614,962,311,674,213,676,911,548,193,556,122,678,912,181,313,867,419,682,513,684,316,273,913,868,124,921,339,948,638,943,514,686,218,688,963,518,616,728,223,836,516,558,918,138,748,196,618,278,624,692,522,694,622,142,156,449,626,564,628,565,228,283,924,853,233,288,632,293,636,566,634,964,238,182,662,359,960,453,423,968,935,922,128,714,611,862,321,135,243,716,248,456,469,722,253,942,642,718,643,724,939,576,644,936,819,961,172,813,132,726,646,199,648,733,915,184,134,524,652,361,174,362,328,364,258,732,656,366,654,734,336,144,263,146,268,463,532,528,944,923,176,738,534,578,536,537,429,742,433,866,178,369,436,744,136,186,343,925,158,869,439,746,916,926,664,466,826,112,542,111,967,298,443,927,917,846,544,299,941,582,446,474,666,754,668,698,672&amp;s=LP&amp;grp=0&amp;a=#cs102" TargetMode="External"/><Relationship Id="rId124" Type="http://schemas.openxmlformats.org/officeDocument/2006/relationships/hyperlink" Target="http://www.imf.org/external/pubs/ft/weo/2017/02/weodata/weorept.aspx?sy=2005&amp;ey=2022&amp;scsm=1&amp;ssd=1&amp;sort=country&amp;ds=.&amp;br=1&amp;pr1.x=77&amp;pr1.y=16&amp;c=512,946,914,137,612,546,614,962,311,674,213,676,911,548,193,556,122,678,912,181,313,867,419,682,513,684,316,273,913,868,124,921,339,948,638,943,514,686,218,688,963,518,616,728,223,836,516,558,918,138,748,196,618,278,624,692,522,694,622,142,156,449,626,564,628,565,228,283,924,853,233,288,632,293,636,566,634,964,238,182,662,359,960,453,423,968,935,922,128,714,611,862,321,135,243,716,248,456,469,722,253,942,642,718,643,724,939,576,644,936,819,961,172,813,132,726,646,199,648,733,915,184,134,524,652,361,174,362,328,364,258,732,656,366,654,734,336,144,263,146,268,463,532,528,944,923,176,738,534,578,536,537,429,742,433,866,178,369,436,744,136,186,343,925,158,869,439,746,916,926,664,466,826,112,542,111,967,298,443,927,917,846,544,299,941,582,446,474,666,754,668,698,672&amp;s=LP&amp;grp=0&amp;a=#cs123" TargetMode="External"/><Relationship Id="rId70" Type="http://schemas.openxmlformats.org/officeDocument/2006/relationships/hyperlink" Target="http://www.imf.org/external/pubs/ft/weo/2017/02/weodata/weorept.aspx?sy=2005&amp;ey=2022&amp;scsm=1&amp;ssd=1&amp;sort=country&amp;ds=.&amp;br=1&amp;pr1.x=77&amp;pr1.y=16&amp;c=512,946,914,137,612,546,614,962,311,674,213,676,911,548,193,556,122,678,912,181,313,867,419,682,513,684,316,273,913,868,124,921,339,948,638,943,514,686,218,688,963,518,616,728,223,836,516,558,918,138,748,196,618,278,624,692,522,694,622,142,156,449,626,564,628,565,228,283,924,853,233,288,632,293,636,566,634,964,238,182,662,359,960,453,423,968,935,922,128,714,611,862,321,135,243,716,248,456,469,722,253,942,642,718,643,724,939,576,644,936,819,961,172,813,132,726,646,199,648,733,915,184,134,524,652,361,174,362,328,364,258,732,656,366,654,734,336,144,263,146,268,463,532,528,944,923,176,738,534,578,536,537,429,742,433,866,178,369,436,744,136,186,343,925,158,869,439,746,916,926,664,466,826,112,542,111,967,298,443,927,917,846,544,299,941,582,446,474,666,754,668,698,672&amp;s=LP&amp;grp=0&amp;a=#cs69" TargetMode="External"/><Relationship Id="rId91" Type="http://schemas.openxmlformats.org/officeDocument/2006/relationships/hyperlink" Target="http://www.imf.org/external/pubs/ft/weo/2017/02/weodata/weorept.aspx?sy=2005&amp;ey=2022&amp;scsm=1&amp;ssd=1&amp;sort=country&amp;ds=.&amp;br=1&amp;pr1.x=77&amp;pr1.y=16&amp;c=512,946,914,137,612,546,614,962,311,674,213,676,911,548,193,556,122,678,912,181,313,867,419,682,513,684,316,273,913,868,124,921,339,948,638,943,514,686,218,688,963,518,616,728,223,836,516,558,918,138,748,196,618,278,624,692,522,694,622,142,156,449,626,564,628,565,228,283,924,853,233,288,632,293,636,566,634,964,238,182,662,359,960,453,423,968,935,922,128,714,611,862,321,135,243,716,248,456,469,722,253,942,642,718,643,724,939,576,644,936,819,961,172,813,132,726,646,199,648,733,915,184,134,524,652,361,174,362,328,364,258,732,656,366,654,734,336,144,263,146,268,463,532,528,944,923,176,738,534,578,536,537,429,742,433,866,178,369,436,744,136,186,343,925,158,869,439,746,916,926,664,466,826,112,542,111,967,298,443,927,917,846,544,299,941,582,446,474,666,754,668,698,672&amp;s=LP&amp;grp=0&amp;a=#cs90" TargetMode="External"/><Relationship Id="rId145" Type="http://schemas.openxmlformats.org/officeDocument/2006/relationships/hyperlink" Target="http://www.imf.org/external/pubs/ft/weo/2017/02/weodata/weorept.aspx?sy=2005&amp;ey=2022&amp;scsm=1&amp;ssd=1&amp;sort=country&amp;ds=.&amp;br=1&amp;pr1.x=77&amp;pr1.y=16&amp;c=512,946,914,137,612,546,614,962,311,674,213,676,911,548,193,556,122,678,912,181,313,867,419,682,513,684,316,273,913,868,124,921,339,948,638,943,514,686,218,688,963,518,616,728,223,836,516,558,918,138,748,196,618,278,624,692,522,694,622,142,156,449,626,564,628,565,228,283,924,853,233,288,632,293,636,566,634,964,238,182,662,359,960,453,423,968,935,922,128,714,611,862,321,135,243,716,248,456,469,722,253,942,642,718,643,724,939,576,644,936,819,961,172,813,132,726,646,199,648,733,915,184,134,524,652,361,174,362,328,364,258,732,656,366,654,734,336,144,263,146,268,463,532,528,944,923,176,738,534,578,536,537,429,742,433,866,178,369,436,744,136,186,343,925,158,869,439,746,916,926,664,466,826,112,542,111,967,298,443,927,917,846,544,299,941,582,446,474,666,754,668,698,672&amp;s=LP&amp;grp=0&amp;a=#cs144" TargetMode="External"/><Relationship Id="rId166" Type="http://schemas.openxmlformats.org/officeDocument/2006/relationships/hyperlink" Target="http://www.imf.org/external/pubs/ft/weo/2017/02/weodata/weorept.aspx?sy=2005&amp;ey=2022&amp;scsm=1&amp;ssd=1&amp;sort=country&amp;ds=.&amp;br=1&amp;pr1.x=77&amp;pr1.y=16&amp;c=512,946,914,137,612,546,614,962,311,674,213,676,911,548,193,556,122,678,912,181,313,867,419,682,513,684,316,273,913,868,124,921,339,948,638,943,514,686,218,688,963,518,616,728,223,836,516,558,918,138,748,196,618,278,624,692,522,694,622,142,156,449,626,564,628,565,228,283,924,853,233,288,632,293,636,566,634,964,238,182,662,359,960,453,423,968,935,922,128,714,611,862,321,135,243,716,248,456,469,722,253,942,642,718,643,724,939,576,644,936,819,961,172,813,132,726,646,199,648,733,915,184,134,524,652,361,174,362,328,364,258,732,656,366,654,734,336,144,263,146,268,463,532,528,944,923,176,738,534,578,536,537,429,742,433,866,178,369,436,744,136,186,343,925,158,869,439,746,916,926,664,466,826,112,542,111,967,298,443,927,917,846,544,299,941,582,446,474,666,754,668,698,672&amp;s=LP&amp;grp=0&amp;a=#cs166" TargetMode="External"/><Relationship Id="rId187" Type="http://schemas.openxmlformats.org/officeDocument/2006/relationships/hyperlink" Target="http://www.imf.org/external/pubs/ft/weo/2017/02/weodata/weorept.aspx?sy=2005&amp;ey=2022&amp;scsm=1&amp;ssd=1&amp;sort=country&amp;ds=.&amp;br=1&amp;pr1.x=77&amp;pr1.y=16&amp;c=512,946,914,137,612,546,614,962,311,674,213,676,911,548,193,556,122,678,912,181,313,867,419,682,513,684,316,273,913,868,124,921,339,948,638,943,514,686,218,688,963,518,616,728,223,836,516,558,918,138,748,196,618,278,624,692,522,694,622,142,156,449,626,564,628,565,228,283,924,853,233,288,632,293,636,566,634,964,238,182,662,359,960,453,423,968,935,922,128,714,611,862,321,135,243,716,248,456,469,722,253,942,642,718,643,724,939,576,644,936,819,961,172,813,132,726,646,199,648,733,915,184,134,524,652,361,174,362,328,364,258,732,656,366,654,734,336,144,263,146,268,463,532,528,944,923,176,738,534,578,536,537,429,742,433,866,178,369,436,744,136,186,343,925,158,869,439,746,916,926,664,466,826,112,542,111,967,298,443,927,917,846,544,299,941,582,446,474,666,754,668,698,672&amp;s=LP&amp;grp=0&amp;a=#cs187" TargetMode="External"/><Relationship Id="rId1" Type="http://schemas.openxmlformats.org/officeDocument/2006/relationships/hyperlink" Target="http://www.imf.org/external/pubs/ft/weo/2017/02/weodata/weorept.aspx?sy=2005&amp;ey=2022&amp;scsm=1&amp;ssd=1&amp;sort=country&amp;ds=.&amp;br=1&amp;pr1.x=77&amp;pr1.y=16&amp;c=512,946,914,137,612,546,614,962,311,674,213,676,911,548,193,556,122,678,912,181,313,867,419,682,513,684,316,273,913,868,124,921,339,948,638,943,514,686,218,688,963,518,616,728,223,836,516,558,918,138,748,196,618,278,624,692,522,694,622,142,156,449,626,564,628,565,228,283,924,853,233,288,632,293,636,566,634,964,238,182,662,359,960,453,423,968,935,922,128,714,611,862,321,135,243,716,248,456,469,722,253,942,642,718,643,724,939,576,644,936,819,961,172,813,132,726,646,199,648,733,915,184,134,524,652,361,174,362,328,364,258,732,656,366,654,734,336,144,263,146,268,463,532,528,944,923,176,738,534,578,536,537,429,742,433,866,178,369,436,744,136,186,343,925,158,869,439,746,916,926,664,466,826,112,542,111,967,298,443,927,917,846,544,299,941,582,446,474,666,754,668,698,672&amp;s=LP&amp;grp=0&amp;a=#cs1" TargetMode="External"/><Relationship Id="rId28" Type="http://schemas.openxmlformats.org/officeDocument/2006/relationships/hyperlink" Target="http://www.imf.org/external/pubs/ft/weo/2017/02/weodata/weorept.aspx?sy=2005&amp;ey=2022&amp;scsm=1&amp;ssd=1&amp;sort=country&amp;ds=.&amp;br=1&amp;pr1.x=77&amp;pr1.y=16&amp;c=512,946,914,137,612,546,614,962,311,674,213,676,911,548,193,556,122,678,912,181,313,867,419,682,513,684,316,273,913,868,124,921,339,948,638,943,514,686,218,688,963,518,616,728,223,836,516,558,918,138,748,196,618,278,624,692,522,694,622,142,156,449,626,564,628,565,228,283,924,853,233,288,632,293,636,566,634,964,238,182,662,359,960,453,423,968,935,922,128,714,611,862,321,135,243,716,248,456,469,722,253,942,642,718,643,724,939,576,644,936,819,961,172,813,132,726,646,199,648,733,915,184,134,524,652,361,174,362,328,364,258,732,656,366,654,734,336,144,263,146,268,463,532,528,944,923,176,738,534,578,536,537,429,742,433,866,178,369,436,744,136,186,343,925,158,869,439,746,916,926,664,466,826,112,542,111,967,298,443,927,917,846,544,299,941,582,446,474,666,754,668,698,672&amp;s=LP&amp;grp=0&amp;a=#cs27" TargetMode="External"/><Relationship Id="rId49" Type="http://schemas.openxmlformats.org/officeDocument/2006/relationships/hyperlink" Target="http://www.imf.org/external/pubs/ft/weo/2017/02/weodata/weorept.aspx?sy=2005&amp;ey=2022&amp;scsm=1&amp;ssd=1&amp;sort=country&amp;ds=.&amp;br=1&amp;pr1.x=77&amp;pr1.y=16&amp;c=512,946,914,137,612,546,614,962,311,674,213,676,911,548,193,556,122,678,912,181,313,867,419,682,513,684,316,273,913,868,124,921,339,948,638,943,514,686,218,688,963,518,616,728,223,836,516,558,918,138,748,196,618,278,624,692,522,694,622,142,156,449,626,564,628,565,228,283,924,853,233,288,632,293,636,566,634,964,238,182,662,359,960,453,423,968,935,922,128,714,611,862,321,135,243,716,248,456,469,722,253,942,642,718,643,724,939,576,644,936,819,961,172,813,132,726,646,199,648,733,915,184,134,524,652,361,174,362,328,364,258,732,656,366,654,734,336,144,263,146,268,463,532,528,944,923,176,738,534,578,536,537,429,742,433,866,178,369,436,744,136,186,343,925,158,869,439,746,916,926,664,466,826,112,542,111,967,298,443,927,917,846,544,299,941,582,446,474,666,754,668,698,672&amp;s=LP&amp;grp=0&amp;a=#cs48" TargetMode="External"/><Relationship Id="rId114" Type="http://schemas.openxmlformats.org/officeDocument/2006/relationships/hyperlink" Target="http://www.imf.org/external/pubs/ft/weo/2017/02/weodata/weorept.aspx?sy=2005&amp;ey=2022&amp;scsm=1&amp;ssd=1&amp;sort=country&amp;ds=.&amp;br=1&amp;pr1.x=77&amp;pr1.y=16&amp;c=512,946,914,137,612,546,614,962,311,674,213,676,911,548,193,556,122,678,912,181,313,867,419,682,513,684,316,273,913,868,124,921,339,948,638,943,514,686,218,688,963,518,616,728,223,836,516,558,918,138,748,196,618,278,624,692,522,694,622,142,156,449,626,564,628,565,228,283,924,853,233,288,632,293,636,566,634,964,238,182,662,359,960,453,423,968,935,922,128,714,611,862,321,135,243,716,248,456,469,722,253,942,642,718,643,724,939,576,644,936,819,961,172,813,132,726,646,199,648,733,915,184,134,524,652,361,174,362,328,364,258,732,656,366,654,734,336,144,263,146,268,463,532,528,944,923,176,738,534,578,536,537,429,742,433,866,178,369,436,744,136,186,343,925,158,869,439,746,916,926,664,466,826,112,542,111,967,298,443,927,917,846,544,299,941,582,446,474,666,754,668,698,672&amp;s=LP&amp;grp=0&amp;a=#cs113" TargetMode="External"/><Relationship Id="rId60" Type="http://schemas.openxmlformats.org/officeDocument/2006/relationships/hyperlink" Target="http://www.imf.org/external/pubs/ft/weo/2017/02/weodata/weorept.aspx?sy=2005&amp;ey=2022&amp;scsm=1&amp;ssd=1&amp;sort=country&amp;ds=.&amp;br=1&amp;pr1.x=77&amp;pr1.y=16&amp;c=512,946,914,137,612,546,614,962,311,674,213,676,911,548,193,556,122,678,912,181,313,867,419,682,513,684,316,273,913,868,124,921,339,948,638,943,514,686,218,688,963,518,616,728,223,836,516,558,918,138,748,196,618,278,624,692,522,694,622,142,156,449,626,564,628,565,228,283,924,853,233,288,632,293,636,566,634,964,238,182,662,359,960,453,423,968,935,922,128,714,611,862,321,135,243,716,248,456,469,722,253,942,642,718,643,724,939,576,644,936,819,961,172,813,132,726,646,199,648,733,915,184,134,524,652,361,174,362,328,364,258,732,656,366,654,734,336,144,263,146,268,463,532,528,944,923,176,738,534,578,536,537,429,742,433,866,178,369,436,744,136,186,343,925,158,869,439,746,916,926,664,466,826,112,542,111,967,298,443,927,917,846,544,299,941,582,446,474,666,754,668,698,672&amp;s=LP&amp;grp=0&amp;a=#cs59" TargetMode="External"/><Relationship Id="rId81" Type="http://schemas.openxmlformats.org/officeDocument/2006/relationships/hyperlink" Target="http://www.imf.org/external/pubs/ft/weo/2017/02/weodata/weorept.aspx?sy=2005&amp;ey=2022&amp;scsm=1&amp;ssd=1&amp;sort=country&amp;ds=.&amp;br=1&amp;pr1.x=77&amp;pr1.y=16&amp;c=512,946,914,137,612,546,614,962,311,674,213,676,911,548,193,556,122,678,912,181,313,867,419,682,513,684,316,273,913,868,124,921,339,948,638,943,514,686,218,688,963,518,616,728,223,836,516,558,918,138,748,196,618,278,624,692,522,694,622,142,156,449,626,564,628,565,228,283,924,853,233,288,632,293,636,566,634,964,238,182,662,359,960,453,423,968,935,922,128,714,611,862,321,135,243,716,248,456,469,722,253,942,642,718,643,724,939,576,644,936,819,961,172,813,132,726,646,199,648,733,915,184,134,524,652,361,174,362,328,364,258,732,656,366,654,734,336,144,263,146,268,463,532,528,944,923,176,738,534,578,536,537,429,742,433,866,178,369,436,744,136,186,343,925,158,869,439,746,916,926,664,466,826,112,542,111,967,298,443,927,917,846,544,299,941,582,446,474,666,754,668,698,672&amp;s=LP&amp;grp=0&amp;a=#cs80" TargetMode="External"/><Relationship Id="rId135" Type="http://schemas.openxmlformats.org/officeDocument/2006/relationships/hyperlink" Target="http://www.imf.org/external/pubs/ft/weo/2017/02/weodata/weorept.aspx?sy=2005&amp;ey=2022&amp;scsm=1&amp;ssd=1&amp;sort=country&amp;ds=.&amp;br=1&amp;pr1.x=77&amp;pr1.y=16&amp;c=512,946,914,137,612,546,614,962,311,674,213,676,911,548,193,556,122,678,912,181,313,867,419,682,513,684,316,273,913,868,124,921,339,948,638,943,514,686,218,688,963,518,616,728,223,836,516,558,918,138,748,196,618,278,624,692,522,694,622,142,156,449,626,564,628,565,228,283,924,853,233,288,632,293,636,566,634,964,238,182,662,359,960,453,423,968,935,922,128,714,611,862,321,135,243,716,248,456,469,722,253,942,642,718,643,724,939,576,644,936,819,961,172,813,132,726,646,199,648,733,915,184,134,524,652,361,174,362,328,364,258,732,656,366,654,734,336,144,263,146,268,463,532,528,944,923,176,738,534,578,536,537,429,742,433,866,178,369,436,744,136,186,343,925,158,869,439,746,916,926,664,466,826,112,542,111,967,298,443,927,917,846,544,299,941,582,446,474,666,754,668,698,672&amp;s=LP&amp;grp=0&amp;a=#cs134" TargetMode="External"/><Relationship Id="rId156" Type="http://schemas.openxmlformats.org/officeDocument/2006/relationships/hyperlink" Target="http://www.imf.org/external/pubs/ft/weo/2017/02/weodata/weorept.aspx?sy=2005&amp;ey=2022&amp;scsm=1&amp;ssd=1&amp;sort=country&amp;ds=.&amp;br=1&amp;pr1.x=77&amp;pr1.y=16&amp;c=512,946,914,137,612,546,614,962,311,674,213,676,911,548,193,556,122,678,912,181,313,867,419,682,513,684,316,273,913,868,124,921,339,948,638,943,514,686,218,688,963,518,616,728,223,836,516,558,918,138,748,196,618,278,624,692,522,694,622,142,156,449,626,564,628,565,228,283,924,853,233,288,632,293,636,566,634,964,238,182,662,359,960,453,423,968,935,922,128,714,611,862,321,135,243,716,248,456,469,722,253,942,642,718,643,724,939,576,644,936,819,961,172,813,132,726,646,199,648,733,915,184,134,524,652,361,174,362,328,364,258,732,656,366,654,734,336,144,263,146,268,463,532,528,944,923,176,738,534,578,536,537,429,742,433,866,178,369,436,744,136,186,343,925,158,869,439,746,916,926,664,466,826,112,542,111,967,298,443,927,917,846,544,299,941,582,446,474,666,754,668,698,672&amp;s=LP&amp;grp=0&amp;a=#cs156" TargetMode="External"/><Relationship Id="rId177" Type="http://schemas.openxmlformats.org/officeDocument/2006/relationships/hyperlink" Target="http://www.imf.org/external/pubs/ft/weo/2017/02/weodata/weorept.aspx?sy=2005&amp;ey=2022&amp;scsm=1&amp;ssd=1&amp;sort=country&amp;ds=.&amp;br=1&amp;pr1.x=77&amp;pr1.y=16&amp;c=512,946,914,137,612,546,614,962,311,674,213,676,911,548,193,556,122,678,912,181,313,867,419,682,513,684,316,273,913,868,124,921,339,948,638,943,514,686,218,688,963,518,616,728,223,836,516,558,918,138,748,196,618,278,624,692,522,694,622,142,156,449,626,564,628,565,228,283,924,853,233,288,632,293,636,566,634,964,238,182,662,359,960,453,423,968,935,922,128,714,611,862,321,135,243,716,248,456,469,722,253,942,642,718,643,724,939,576,644,936,819,961,172,813,132,726,646,199,648,733,915,184,134,524,652,361,174,362,328,364,258,732,656,366,654,734,336,144,263,146,268,463,532,528,944,923,176,738,534,578,536,537,429,742,433,866,178,369,436,744,136,186,343,925,158,869,439,746,916,926,664,466,826,112,542,111,967,298,443,927,917,846,544,299,941,582,446,474,666,754,668,698,672&amp;s=LP&amp;grp=0&amp;a=#cs177" TargetMode="External"/><Relationship Id="rId18" Type="http://schemas.openxmlformats.org/officeDocument/2006/relationships/hyperlink" Target="http://www.imf.org/external/pubs/ft/weo/2017/02/weodata/weorept.aspx?sy=2005&amp;ey=2022&amp;scsm=1&amp;ssd=1&amp;sort=country&amp;ds=.&amp;br=1&amp;pr1.x=77&amp;pr1.y=16&amp;c=512,946,914,137,612,546,614,962,311,674,213,676,911,548,193,556,122,678,912,181,313,867,419,682,513,684,316,273,913,868,124,921,339,948,638,943,514,686,218,688,963,518,616,728,223,836,516,558,918,138,748,196,618,278,624,692,522,694,622,142,156,449,626,564,628,565,228,283,924,853,233,288,632,293,636,566,634,964,238,182,662,359,960,453,423,968,935,922,128,714,611,862,321,135,243,716,248,456,469,722,253,942,642,718,643,724,939,576,644,936,819,961,172,813,132,726,646,199,648,733,915,184,134,524,652,361,174,362,328,364,258,732,656,366,654,734,336,144,263,146,268,463,532,528,944,923,176,738,534,578,536,537,429,742,433,866,178,369,436,744,136,186,343,925,158,869,439,746,916,926,664,466,826,112,542,111,967,298,443,927,917,846,544,299,941,582,446,474,666,754,668,698,672&amp;s=LP&amp;grp=0&amp;a=#cs17" TargetMode="External"/><Relationship Id="rId39" Type="http://schemas.openxmlformats.org/officeDocument/2006/relationships/hyperlink" Target="http://www.imf.org/external/pubs/ft/weo/2017/02/weodata/weorept.aspx?sy=2005&amp;ey=2022&amp;scsm=1&amp;ssd=1&amp;sort=country&amp;ds=.&amp;br=1&amp;pr1.x=77&amp;pr1.y=16&amp;c=512,946,914,137,612,546,614,962,311,674,213,676,911,548,193,556,122,678,912,181,313,867,419,682,513,684,316,273,913,868,124,921,339,948,638,943,514,686,218,688,963,518,616,728,223,836,516,558,918,138,748,196,618,278,624,692,522,694,622,142,156,449,626,564,628,565,228,283,924,853,233,288,632,293,636,566,634,964,238,182,662,359,960,453,423,968,935,922,128,714,611,862,321,135,243,716,248,456,469,722,253,942,642,718,643,724,939,576,644,936,819,961,172,813,132,726,646,199,648,733,915,184,134,524,652,361,174,362,328,364,258,732,656,366,654,734,336,144,263,146,268,463,532,528,944,923,176,738,534,578,536,537,429,742,433,866,178,369,436,744,136,186,343,925,158,869,439,746,916,926,664,466,826,112,542,111,967,298,443,927,917,846,544,299,941,582,446,474,666,754,668,698,672&amp;s=LP&amp;grp=0&amp;a=#cs38" TargetMode="External"/></Relationships>
</file>

<file path=xl/drawings/drawing1.xml><?xml version="1.0" encoding="utf-8"?>
<xdr:wsDr xmlns:xdr="http://schemas.openxmlformats.org/drawingml/2006/spreadsheetDrawing" xmlns:a="http://schemas.openxmlformats.org/drawingml/2006/main">
  <xdr:twoCellAnchor>
    <xdr:from>
      <xdr:col>20</xdr:col>
      <xdr:colOff>381000</xdr:colOff>
      <xdr:row>2</xdr:row>
      <xdr:rowOff>58510</xdr:rowOff>
    </xdr:from>
    <xdr:to>
      <xdr:col>28</xdr:col>
      <xdr:colOff>299356</xdr:colOff>
      <xdr:row>13</xdr:row>
      <xdr:rowOff>163286</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395008</xdr:colOff>
      <xdr:row>16</xdr:row>
      <xdr:rowOff>6164</xdr:rowOff>
    </xdr:from>
    <xdr:to>
      <xdr:col>28</xdr:col>
      <xdr:colOff>415418</xdr:colOff>
      <xdr:row>28</xdr:row>
      <xdr:rowOff>45624</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20</xdr:col>
      <xdr:colOff>448235</xdr:colOff>
      <xdr:row>30</xdr:row>
      <xdr:rowOff>0</xdr:rowOff>
    </xdr:from>
    <xdr:to>
      <xdr:col>28</xdr:col>
      <xdr:colOff>468645</xdr:colOff>
      <xdr:row>42</xdr:row>
      <xdr:rowOff>50666</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0</xdr:colOff>
      <xdr:row>1</xdr:row>
      <xdr:rowOff>0</xdr:rowOff>
    </xdr:from>
    <xdr:to>
      <xdr:col>6</xdr:col>
      <xdr:colOff>95250</xdr:colOff>
      <xdr:row>35</xdr:row>
      <xdr:rowOff>104775</xdr:rowOff>
    </xdr:to>
    <xdr:pic>
      <xdr:nvPicPr>
        <xdr:cNvPr id="388" name="Picture 387" descr="See notes for: &#10;Gross domestic product, constant prices (National currency).">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619125"/>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2</xdr:row>
      <xdr:rowOff>0</xdr:rowOff>
    </xdr:from>
    <xdr:to>
      <xdr:col>6</xdr:col>
      <xdr:colOff>95250</xdr:colOff>
      <xdr:row>35</xdr:row>
      <xdr:rowOff>104775</xdr:rowOff>
    </xdr:to>
    <xdr:pic>
      <xdr:nvPicPr>
        <xdr:cNvPr id="389" name="Picture 388" descr="See notes for: &#10;Gross domestic product, constant prices (National currency).">
          <a:hlinkClick xmlns:r="http://schemas.openxmlformats.org/officeDocument/2006/relationships" r:id="rId3"/>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819150"/>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3</xdr:row>
      <xdr:rowOff>0</xdr:rowOff>
    </xdr:from>
    <xdr:to>
      <xdr:col>6</xdr:col>
      <xdr:colOff>95250</xdr:colOff>
      <xdr:row>35</xdr:row>
      <xdr:rowOff>104775</xdr:rowOff>
    </xdr:to>
    <xdr:pic>
      <xdr:nvPicPr>
        <xdr:cNvPr id="390" name="Picture 389" descr="See notes for: &#10;Gross domestic product, constant prices (National currency).">
          <a:hlinkClick xmlns:r="http://schemas.openxmlformats.org/officeDocument/2006/relationships" r:id="rId4"/>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019175"/>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4</xdr:row>
      <xdr:rowOff>0</xdr:rowOff>
    </xdr:from>
    <xdr:to>
      <xdr:col>6</xdr:col>
      <xdr:colOff>95250</xdr:colOff>
      <xdr:row>35</xdr:row>
      <xdr:rowOff>104775</xdr:rowOff>
    </xdr:to>
    <xdr:pic>
      <xdr:nvPicPr>
        <xdr:cNvPr id="391" name="Picture 390" descr="See notes for: &#10;Gross domestic product, constant prices (National currency).">
          <a:hlinkClick xmlns:r="http://schemas.openxmlformats.org/officeDocument/2006/relationships" r:id="rId5"/>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219200"/>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5</xdr:row>
      <xdr:rowOff>0</xdr:rowOff>
    </xdr:from>
    <xdr:to>
      <xdr:col>6</xdr:col>
      <xdr:colOff>95250</xdr:colOff>
      <xdr:row>35</xdr:row>
      <xdr:rowOff>104775</xdr:rowOff>
    </xdr:to>
    <xdr:pic>
      <xdr:nvPicPr>
        <xdr:cNvPr id="392" name="Picture 391" descr="See notes for: &#10;Gross domestic product, constant prices (National currency).">
          <a:hlinkClick xmlns:r="http://schemas.openxmlformats.org/officeDocument/2006/relationships" r:id="rId6"/>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419225"/>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6</xdr:row>
      <xdr:rowOff>0</xdr:rowOff>
    </xdr:from>
    <xdr:to>
      <xdr:col>6</xdr:col>
      <xdr:colOff>95250</xdr:colOff>
      <xdr:row>35</xdr:row>
      <xdr:rowOff>104775</xdr:rowOff>
    </xdr:to>
    <xdr:pic>
      <xdr:nvPicPr>
        <xdr:cNvPr id="393" name="Picture 392" descr="See notes for: &#10;Gross domestic product, constant prices (National currency).">
          <a:hlinkClick xmlns:r="http://schemas.openxmlformats.org/officeDocument/2006/relationships" r:id="rId7"/>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619250"/>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7</xdr:row>
      <xdr:rowOff>0</xdr:rowOff>
    </xdr:from>
    <xdr:to>
      <xdr:col>6</xdr:col>
      <xdr:colOff>95250</xdr:colOff>
      <xdr:row>35</xdr:row>
      <xdr:rowOff>104775</xdr:rowOff>
    </xdr:to>
    <xdr:pic>
      <xdr:nvPicPr>
        <xdr:cNvPr id="394" name="Picture 393" descr="See notes for: &#10;Gross domestic product, constant prices (National currency).">
          <a:hlinkClick xmlns:r="http://schemas.openxmlformats.org/officeDocument/2006/relationships" r:id="rId8"/>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819275"/>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8</xdr:row>
      <xdr:rowOff>0</xdr:rowOff>
    </xdr:from>
    <xdr:to>
      <xdr:col>6</xdr:col>
      <xdr:colOff>95250</xdr:colOff>
      <xdr:row>35</xdr:row>
      <xdr:rowOff>104775</xdr:rowOff>
    </xdr:to>
    <xdr:pic>
      <xdr:nvPicPr>
        <xdr:cNvPr id="395" name="Picture 394" descr="See notes for: &#10;Gross domestic product, constant prices (National currency).">
          <a:hlinkClick xmlns:r="http://schemas.openxmlformats.org/officeDocument/2006/relationships" r:id="rId9"/>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019300"/>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9</xdr:row>
      <xdr:rowOff>0</xdr:rowOff>
    </xdr:from>
    <xdr:to>
      <xdr:col>6</xdr:col>
      <xdr:colOff>95250</xdr:colOff>
      <xdr:row>35</xdr:row>
      <xdr:rowOff>104775</xdr:rowOff>
    </xdr:to>
    <xdr:pic>
      <xdr:nvPicPr>
        <xdr:cNvPr id="396" name="Picture 395" descr="See notes for: &#10;Gross domestic product, constant prices (National currency).">
          <a:hlinkClick xmlns:r="http://schemas.openxmlformats.org/officeDocument/2006/relationships" r:id="rId10"/>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219325"/>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10</xdr:row>
      <xdr:rowOff>0</xdr:rowOff>
    </xdr:from>
    <xdr:to>
      <xdr:col>6</xdr:col>
      <xdr:colOff>95250</xdr:colOff>
      <xdr:row>35</xdr:row>
      <xdr:rowOff>104775</xdr:rowOff>
    </xdr:to>
    <xdr:pic>
      <xdr:nvPicPr>
        <xdr:cNvPr id="397" name="Picture 396" descr="See notes for: &#10;Gross domestic product, constant prices (National currency).">
          <a:hlinkClick xmlns:r="http://schemas.openxmlformats.org/officeDocument/2006/relationships" r:id="rId1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419350"/>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11</xdr:row>
      <xdr:rowOff>0</xdr:rowOff>
    </xdr:from>
    <xdr:to>
      <xdr:col>6</xdr:col>
      <xdr:colOff>95250</xdr:colOff>
      <xdr:row>35</xdr:row>
      <xdr:rowOff>104775</xdr:rowOff>
    </xdr:to>
    <xdr:pic>
      <xdr:nvPicPr>
        <xdr:cNvPr id="398" name="Picture 397" descr="See notes for: &#10;Gross domestic product, constant prices (National currency).">
          <a:hlinkClick xmlns:r="http://schemas.openxmlformats.org/officeDocument/2006/relationships" r:id="rId12"/>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619375"/>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12</xdr:row>
      <xdr:rowOff>0</xdr:rowOff>
    </xdr:from>
    <xdr:to>
      <xdr:col>6</xdr:col>
      <xdr:colOff>95250</xdr:colOff>
      <xdr:row>35</xdr:row>
      <xdr:rowOff>104775</xdr:rowOff>
    </xdr:to>
    <xdr:pic>
      <xdr:nvPicPr>
        <xdr:cNvPr id="399" name="Picture 398" descr="See notes for: &#10;Gross domestic product, constant prices (National currency).">
          <a:hlinkClick xmlns:r="http://schemas.openxmlformats.org/officeDocument/2006/relationships" r:id="rId13"/>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819400"/>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13</xdr:row>
      <xdr:rowOff>0</xdr:rowOff>
    </xdr:from>
    <xdr:to>
      <xdr:col>6</xdr:col>
      <xdr:colOff>95250</xdr:colOff>
      <xdr:row>35</xdr:row>
      <xdr:rowOff>104775</xdr:rowOff>
    </xdr:to>
    <xdr:pic>
      <xdr:nvPicPr>
        <xdr:cNvPr id="400" name="Picture 399" descr="See notes for: &#10;Gross domestic product, constant prices (National currency).">
          <a:hlinkClick xmlns:r="http://schemas.openxmlformats.org/officeDocument/2006/relationships" r:id="rId14"/>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019425"/>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14</xdr:row>
      <xdr:rowOff>0</xdr:rowOff>
    </xdr:from>
    <xdr:to>
      <xdr:col>6</xdr:col>
      <xdr:colOff>95250</xdr:colOff>
      <xdr:row>35</xdr:row>
      <xdr:rowOff>104775</xdr:rowOff>
    </xdr:to>
    <xdr:pic>
      <xdr:nvPicPr>
        <xdr:cNvPr id="401" name="Picture 400" descr="See notes for: &#10;Gross domestic product, constant prices (National currency).">
          <a:hlinkClick xmlns:r="http://schemas.openxmlformats.org/officeDocument/2006/relationships" r:id="rId15"/>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219450"/>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15</xdr:row>
      <xdr:rowOff>0</xdr:rowOff>
    </xdr:from>
    <xdr:to>
      <xdr:col>6</xdr:col>
      <xdr:colOff>95250</xdr:colOff>
      <xdr:row>35</xdr:row>
      <xdr:rowOff>104775</xdr:rowOff>
    </xdr:to>
    <xdr:pic>
      <xdr:nvPicPr>
        <xdr:cNvPr id="402" name="Picture 401" descr="See notes for: &#10;Gross domestic product, constant prices (National currency).">
          <a:hlinkClick xmlns:r="http://schemas.openxmlformats.org/officeDocument/2006/relationships" r:id="rId16"/>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419475"/>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16</xdr:row>
      <xdr:rowOff>0</xdr:rowOff>
    </xdr:from>
    <xdr:to>
      <xdr:col>6</xdr:col>
      <xdr:colOff>95250</xdr:colOff>
      <xdr:row>35</xdr:row>
      <xdr:rowOff>104775</xdr:rowOff>
    </xdr:to>
    <xdr:pic>
      <xdr:nvPicPr>
        <xdr:cNvPr id="403" name="Picture 402" descr="See notes for: &#10;Gross domestic product, constant prices (National currency).">
          <a:hlinkClick xmlns:r="http://schemas.openxmlformats.org/officeDocument/2006/relationships" r:id="rId17"/>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619500"/>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17</xdr:row>
      <xdr:rowOff>0</xdr:rowOff>
    </xdr:from>
    <xdr:to>
      <xdr:col>6</xdr:col>
      <xdr:colOff>95250</xdr:colOff>
      <xdr:row>35</xdr:row>
      <xdr:rowOff>104775</xdr:rowOff>
    </xdr:to>
    <xdr:pic>
      <xdr:nvPicPr>
        <xdr:cNvPr id="404" name="Picture 403" descr="See notes for: &#10;Gross domestic product, constant prices (National currency).">
          <a:hlinkClick xmlns:r="http://schemas.openxmlformats.org/officeDocument/2006/relationships" r:id="rId18"/>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819525"/>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18</xdr:row>
      <xdr:rowOff>0</xdr:rowOff>
    </xdr:from>
    <xdr:to>
      <xdr:col>6</xdr:col>
      <xdr:colOff>95250</xdr:colOff>
      <xdr:row>35</xdr:row>
      <xdr:rowOff>104775</xdr:rowOff>
    </xdr:to>
    <xdr:pic>
      <xdr:nvPicPr>
        <xdr:cNvPr id="405" name="Picture 404" descr="See notes for: &#10;Gross domestic product, constant prices (National currency).">
          <a:hlinkClick xmlns:r="http://schemas.openxmlformats.org/officeDocument/2006/relationships" r:id="rId19"/>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4019550"/>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19</xdr:row>
      <xdr:rowOff>0</xdr:rowOff>
    </xdr:from>
    <xdr:to>
      <xdr:col>6</xdr:col>
      <xdr:colOff>95250</xdr:colOff>
      <xdr:row>35</xdr:row>
      <xdr:rowOff>104775</xdr:rowOff>
    </xdr:to>
    <xdr:pic>
      <xdr:nvPicPr>
        <xdr:cNvPr id="406" name="Picture 405" descr="See notes for: &#10;Gross domestic product, constant prices (National currency).">
          <a:hlinkClick xmlns:r="http://schemas.openxmlformats.org/officeDocument/2006/relationships" r:id="rId20"/>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4219575"/>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20</xdr:row>
      <xdr:rowOff>0</xdr:rowOff>
    </xdr:from>
    <xdr:to>
      <xdr:col>6</xdr:col>
      <xdr:colOff>95250</xdr:colOff>
      <xdr:row>35</xdr:row>
      <xdr:rowOff>104775</xdr:rowOff>
    </xdr:to>
    <xdr:pic>
      <xdr:nvPicPr>
        <xdr:cNvPr id="407" name="Picture 406" descr="See notes for: &#10;Gross domestic product, constant prices (National currency).">
          <a:hlinkClick xmlns:r="http://schemas.openxmlformats.org/officeDocument/2006/relationships" r:id="rId2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4419600"/>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21</xdr:row>
      <xdr:rowOff>0</xdr:rowOff>
    </xdr:from>
    <xdr:to>
      <xdr:col>6</xdr:col>
      <xdr:colOff>95250</xdr:colOff>
      <xdr:row>35</xdr:row>
      <xdr:rowOff>104775</xdr:rowOff>
    </xdr:to>
    <xdr:pic>
      <xdr:nvPicPr>
        <xdr:cNvPr id="408" name="Picture 407" descr="See notes for: &#10;Gross domestic product, constant prices (National currency).">
          <a:hlinkClick xmlns:r="http://schemas.openxmlformats.org/officeDocument/2006/relationships" r:id="rId22"/>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4619625"/>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22</xdr:row>
      <xdr:rowOff>0</xdr:rowOff>
    </xdr:from>
    <xdr:to>
      <xdr:col>6</xdr:col>
      <xdr:colOff>95250</xdr:colOff>
      <xdr:row>35</xdr:row>
      <xdr:rowOff>104775</xdr:rowOff>
    </xdr:to>
    <xdr:pic>
      <xdr:nvPicPr>
        <xdr:cNvPr id="409" name="Picture 408" descr="See notes for: &#10;Gross domestic product, constant prices (National currency).">
          <a:hlinkClick xmlns:r="http://schemas.openxmlformats.org/officeDocument/2006/relationships" r:id="rId23"/>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4819650"/>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23</xdr:row>
      <xdr:rowOff>0</xdr:rowOff>
    </xdr:from>
    <xdr:to>
      <xdr:col>6</xdr:col>
      <xdr:colOff>95250</xdr:colOff>
      <xdr:row>35</xdr:row>
      <xdr:rowOff>104775</xdr:rowOff>
    </xdr:to>
    <xdr:pic>
      <xdr:nvPicPr>
        <xdr:cNvPr id="410" name="Picture 409" descr="See notes for: &#10;Gross domestic product, constant prices (National currency).">
          <a:hlinkClick xmlns:r="http://schemas.openxmlformats.org/officeDocument/2006/relationships" r:id="rId24"/>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5019675"/>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24</xdr:row>
      <xdr:rowOff>0</xdr:rowOff>
    </xdr:from>
    <xdr:to>
      <xdr:col>6</xdr:col>
      <xdr:colOff>95250</xdr:colOff>
      <xdr:row>35</xdr:row>
      <xdr:rowOff>104775</xdr:rowOff>
    </xdr:to>
    <xdr:pic>
      <xdr:nvPicPr>
        <xdr:cNvPr id="411" name="Picture 410" descr="See notes for: &#10;Gross domestic product, constant prices (National currency).">
          <a:hlinkClick xmlns:r="http://schemas.openxmlformats.org/officeDocument/2006/relationships" r:id="rId25"/>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5219700"/>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25</xdr:row>
      <xdr:rowOff>0</xdr:rowOff>
    </xdr:from>
    <xdr:to>
      <xdr:col>6</xdr:col>
      <xdr:colOff>95250</xdr:colOff>
      <xdr:row>35</xdr:row>
      <xdr:rowOff>104775</xdr:rowOff>
    </xdr:to>
    <xdr:pic>
      <xdr:nvPicPr>
        <xdr:cNvPr id="412" name="Picture 411" descr="See notes for: &#10;Gross domestic product, constant prices (National currency).">
          <a:hlinkClick xmlns:r="http://schemas.openxmlformats.org/officeDocument/2006/relationships" r:id="rId26"/>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5419725"/>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26</xdr:row>
      <xdr:rowOff>0</xdr:rowOff>
    </xdr:from>
    <xdr:to>
      <xdr:col>6</xdr:col>
      <xdr:colOff>95250</xdr:colOff>
      <xdr:row>35</xdr:row>
      <xdr:rowOff>104775</xdr:rowOff>
    </xdr:to>
    <xdr:pic>
      <xdr:nvPicPr>
        <xdr:cNvPr id="413" name="Picture 412" descr="See notes for: &#10;Gross domestic product, constant prices (National currency).">
          <a:hlinkClick xmlns:r="http://schemas.openxmlformats.org/officeDocument/2006/relationships" r:id="rId27"/>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5619750"/>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27</xdr:row>
      <xdr:rowOff>0</xdr:rowOff>
    </xdr:from>
    <xdr:to>
      <xdr:col>6</xdr:col>
      <xdr:colOff>95250</xdr:colOff>
      <xdr:row>35</xdr:row>
      <xdr:rowOff>104775</xdr:rowOff>
    </xdr:to>
    <xdr:pic>
      <xdr:nvPicPr>
        <xdr:cNvPr id="414" name="Picture 413" descr="See notes for: &#10;Gross domestic product, constant prices (National currency).">
          <a:hlinkClick xmlns:r="http://schemas.openxmlformats.org/officeDocument/2006/relationships" r:id="rId28"/>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5819775"/>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28</xdr:row>
      <xdr:rowOff>0</xdr:rowOff>
    </xdr:from>
    <xdr:to>
      <xdr:col>6</xdr:col>
      <xdr:colOff>95250</xdr:colOff>
      <xdr:row>35</xdr:row>
      <xdr:rowOff>104775</xdr:rowOff>
    </xdr:to>
    <xdr:pic>
      <xdr:nvPicPr>
        <xdr:cNvPr id="415" name="Picture 414" descr="See notes for: &#10;Gross domestic product, constant prices (National currency).">
          <a:hlinkClick xmlns:r="http://schemas.openxmlformats.org/officeDocument/2006/relationships" r:id="rId29"/>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6019800"/>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29</xdr:row>
      <xdr:rowOff>0</xdr:rowOff>
    </xdr:from>
    <xdr:to>
      <xdr:col>6</xdr:col>
      <xdr:colOff>95250</xdr:colOff>
      <xdr:row>35</xdr:row>
      <xdr:rowOff>104775</xdr:rowOff>
    </xdr:to>
    <xdr:pic>
      <xdr:nvPicPr>
        <xdr:cNvPr id="416" name="Picture 415" descr="See notes for: &#10;Gross domestic product, constant prices (National currency).">
          <a:hlinkClick xmlns:r="http://schemas.openxmlformats.org/officeDocument/2006/relationships" r:id="rId30"/>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6219825"/>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30</xdr:row>
      <xdr:rowOff>0</xdr:rowOff>
    </xdr:from>
    <xdr:to>
      <xdr:col>6</xdr:col>
      <xdr:colOff>95250</xdr:colOff>
      <xdr:row>35</xdr:row>
      <xdr:rowOff>104775</xdr:rowOff>
    </xdr:to>
    <xdr:pic>
      <xdr:nvPicPr>
        <xdr:cNvPr id="417" name="Picture 416" descr="See notes for: &#10;Gross domestic product, constant prices (National currency).">
          <a:hlinkClick xmlns:r="http://schemas.openxmlformats.org/officeDocument/2006/relationships" r:id="rId3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6419850"/>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31</xdr:row>
      <xdr:rowOff>0</xdr:rowOff>
    </xdr:from>
    <xdr:to>
      <xdr:col>6</xdr:col>
      <xdr:colOff>95250</xdr:colOff>
      <xdr:row>35</xdr:row>
      <xdr:rowOff>104775</xdr:rowOff>
    </xdr:to>
    <xdr:pic>
      <xdr:nvPicPr>
        <xdr:cNvPr id="418" name="Picture 417" descr="See notes for: &#10;Gross domestic product, constant prices (National currency).">
          <a:hlinkClick xmlns:r="http://schemas.openxmlformats.org/officeDocument/2006/relationships" r:id="rId32"/>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6619875"/>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32</xdr:row>
      <xdr:rowOff>0</xdr:rowOff>
    </xdr:from>
    <xdr:to>
      <xdr:col>6</xdr:col>
      <xdr:colOff>95250</xdr:colOff>
      <xdr:row>35</xdr:row>
      <xdr:rowOff>104775</xdr:rowOff>
    </xdr:to>
    <xdr:pic>
      <xdr:nvPicPr>
        <xdr:cNvPr id="419" name="Picture 418" descr="See notes for: &#10;Gross domestic product, constant prices (National currency).">
          <a:hlinkClick xmlns:r="http://schemas.openxmlformats.org/officeDocument/2006/relationships" r:id="rId33"/>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6819900"/>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33</xdr:row>
      <xdr:rowOff>0</xdr:rowOff>
    </xdr:from>
    <xdr:to>
      <xdr:col>6</xdr:col>
      <xdr:colOff>95250</xdr:colOff>
      <xdr:row>35</xdr:row>
      <xdr:rowOff>104775</xdr:rowOff>
    </xdr:to>
    <xdr:pic>
      <xdr:nvPicPr>
        <xdr:cNvPr id="420" name="Picture 419" descr="See notes for: &#10;Gross domestic product, constant prices (National currency).">
          <a:hlinkClick xmlns:r="http://schemas.openxmlformats.org/officeDocument/2006/relationships" r:id="rId34"/>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7019925"/>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34</xdr:row>
      <xdr:rowOff>0</xdr:rowOff>
    </xdr:from>
    <xdr:to>
      <xdr:col>6</xdr:col>
      <xdr:colOff>95250</xdr:colOff>
      <xdr:row>35</xdr:row>
      <xdr:rowOff>104775</xdr:rowOff>
    </xdr:to>
    <xdr:pic>
      <xdr:nvPicPr>
        <xdr:cNvPr id="421" name="Picture 420" descr="See notes for: &#10;Gross domestic product, constant prices (National currency).">
          <a:hlinkClick xmlns:r="http://schemas.openxmlformats.org/officeDocument/2006/relationships" r:id="rId35"/>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7219950"/>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35</xdr:row>
      <xdr:rowOff>0</xdr:rowOff>
    </xdr:from>
    <xdr:to>
      <xdr:col>6</xdr:col>
      <xdr:colOff>95250</xdr:colOff>
      <xdr:row>35</xdr:row>
      <xdr:rowOff>104775</xdr:rowOff>
    </xdr:to>
    <xdr:pic>
      <xdr:nvPicPr>
        <xdr:cNvPr id="422" name="Picture 421" descr="See notes for: &#10;Gross domestic product, constant prices (National currency).">
          <a:hlinkClick xmlns:r="http://schemas.openxmlformats.org/officeDocument/2006/relationships" r:id="rId36"/>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7419975"/>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36</xdr:row>
      <xdr:rowOff>0</xdr:rowOff>
    </xdr:from>
    <xdr:to>
      <xdr:col>6</xdr:col>
      <xdr:colOff>95250</xdr:colOff>
      <xdr:row>169</xdr:row>
      <xdr:rowOff>104775</xdr:rowOff>
    </xdr:to>
    <xdr:pic>
      <xdr:nvPicPr>
        <xdr:cNvPr id="423" name="Picture 422" descr="See notes for: &#10;Gross domestic product, constant prices (National currency).">
          <a:hlinkClick xmlns:r="http://schemas.openxmlformats.org/officeDocument/2006/relationships" r:id="rId37"/>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7620000"/>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37</xdr:row>
      <xdr:rowOff>0</xdr:rowOff>
    </xdr:from>
    <xdr:to>
      <xdr:col>6</xdr:col>
      <xdr:colOff>95250</xdr:colOff>
      <xdr:row>169</xdr:row>
      <xdr:rowOff>104775</xdr:rowOff>
    </xdr:to>
    <xdr:pic>
      <xdr:nvPicPr>
        <xdr:cNvPr id="424" name="Picture 423" descr="See notes for: &#10;Gross domestic product, constant prices (National currency).">
          <a:hlinkClick xmlns:r="http://schemas.openxmlformats.org/officeDocument/2006/relationships" r:id="rId38"/>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7820025"/>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38</xdr:row>
      <xdr:rowOff>0</xdr:rowOff>
    </xdr:from>
    <xdr:to>
      <xdr:col>6</xdr:col>
      <xdr:colOff>95250</xdr:colOff>
      <xdr:row>169</xdr:row>
      <xdr:rowOff>104775</xdr:rowOff>
    </xdr:to>
    <xdr:pic>
      <xdr:nvPicPr>
        <xdr:cNvPr id="425" name="Picture 424" descr="See notes for: &#10;Gross domestic product, constant prices (National currency).">
          <a:hlinkClick xmlns:r="http://schemas.openxmlformats.org/officeDocument/2006/relationships" r:id="rId39"/>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8020050"/>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39</xdr:row>
      <xdr:rowOff>0</xdr:rowOff>
    </xdr:from>
    <xdr:to>
      <xdr:col>6</xdr:col>
      <xdr:colOff>95250</xdr:colOff>
      <xdr:row>169</xdr:row>
      <xdr:rowOff>104775</xdr:rowOff>
    </xdr:to>
    <xdr:pic>
      <xdr:nvPicPr>
        <xdr:cNvPr id="426" name="Picture 425" descr="See notes for: &#10;Gross domestic product, constant prices (National currency).">
          <a:hlinkClick xmlns:r="http://schemas.openxmlformats.org/officeDocument/2006/relationships" r:id="rId40"/>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8220075"/>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40</xdr:row>
      <xdr:rowOff>0</xdr:rowOff>
    </xdr:from>
    <xdr:to>
      <xdr:col>6</xdr:col>
      <xdr:colOff>95250</xdr:colOff>
      <xdr:row>169</xdr:row>
      <xdr:rowOff>104775</xdr:rowOff>
    </xdr:to>
    <xdr:pic>
      <xdr:nvPicPr>
        <xdr:cNvPr id="427" name="Picture 426" descr="See notes for: &#10;Gross domestic product, constant prices (National currency).">
          <a:hlinkClick xmlns:r="http://schemas.openxmlformats.org/officeDocument/2006/relationships" r:id="rId4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8420100"/>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41</xdr:row>
      <xdr:rowOff>0</xdr:rowOff>
    </xdr:from>
    <xdr:to>
      <xdr:col>6</xdr:col>
      <xdr:colOff>95250</xdr:colOff>
      <xdr:row>169</xdr:row>
      <xdr:rowOff>104775</xdr:rowOff>
    </xdr:to>
    <xdr:pic>
      <xdr:nvPicPr>
        <xdr:cNvPr id="428" name="Picture 427" descr="See notes for: &#10;Gross domestic product, constant prices (National currency).">
          <a:hlinkClick xmlns:r="http://schemas.openxmlformats.org/officeDocument/2006/relationships" r:id="rId42"/>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8620125"/>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42</xdr:row>
      <xdr:rowOff>0</xdr:rowOff>
    </xdr:from>
    <xdr:to>
      <xdr:col>6</xdr:col>
      <xdr:colOff>95250</xdr:colOff>
      <xdr:row>169</xdr:row>
      <xdr:rowOff>104775</xdr:rowOff>
    </xdr:to>
    <xdr:pic>
      <xdr:nvPicPr>
        <xdr:cNvPr id="429" name="Picture 428" descr="See notes for: &#10;Gross domestic product, constant prices (National currency).">
          <a:hlinkClick xmlns:r="http://schemas.openxmlformats.org/officeDocument/2006/relationships" r:id="rId43"/>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8820150"/>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43</xdr:row>
      <xdr:rowOff>0</xdr:rowOff>
    </xdr:from>
    <xdr:to>
      <xdr:col>6</xdr:col>
      <xdr:colOff>95250</xdr:colOff>
      <xdr:row>169</xdr:row>
      <xdr:rowOff>104775</xdr:rowOff>
    </xdr:to>
    <xdr:pic>
      <xdr:nvPicPr>
        <xdr:cNvPr id="430" name="Picture 429" descr="See notes for: &#10;Gross domestic product, constant prices (National currency).">
          <a:hlinkClick xmlns:r="http://schemas.openxmlformats.org/officeDocument/2006/relationships" r:id="rId44"/>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9020175"/>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44</xdr:row>
      <xdr:rowOff>0</xdr:rowOff>
    </xdr:from>
    <xdr:to>
      <xdr:col>6</xdr:col>
      <xdr:colOff>95250</xdr:colOff>
      <xdr:row>169</xdr:row>
      <xdr:rowOff>104775</xdr:rowOff>
    </xdr:to>
    <xdr:pic>
      <xdr:nvPicPr>
        <xdr:cNvPr id="431" name="Picture 430" descr="See notes for: &#10;Gross domestic product, constant prices (National currency).">
          <a:hlinkClick xmlns:r="http://schemas.openxmlformats.org/officeDocument/2006/relationships" r:id="rId45"/>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9220200"/>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45</xdr:row>
      <xdr:rowOff>0</xdr:rowOff>
    </xdr:from>
    <xdr:to>
      <xdr:col>6</xdr:col>
      <xdr:colOff>95250</xdr:colOff>
      <xdr:row>169</xdr:row>
      <xdr:rowOff>104775</xdr:rowOff>
    </xdr:to>
    <xdr:pic>
      <xdr:nvPicPr>
        <xdr:cNvPr id="432" name="Picture 431" descr="See notes for: &#10;Gross domestic product, constant prices (National currency).">
          <a:hlinkClick xmlns:r="http://schemas.openxmlformats.org/officeDocument/2006/relationships" r:id="rId46"/>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9420225"/>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46</xdr:row>
      <xdr:rowOff>0</xdr:rowOff>
    </xdr:from>
    <xdr:to>
      <xdr:col>6</xdr:col>
      <xdr:colOff>95250</xdr:colOff>
      <xdr:row>169</xdr:row>
      <xdr:rowOff>104775</xdr:rowOff>
    </xdr:to>
    <xdr:pic>
      <xdr:nvPicPr>
        <xdr:cNvPr id="433" name="Picture 432" descr="See notes for: &#10;Gross domestic product, constant prices (National currency).">
          <a:hlinkClick xmlns:r="http://schemas.openxmlformats.org/officeDocument/2006/relationships" r:id="rId47"/>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9620250"/>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47</xdr:row>
      <xdr:rowOff>0</xdr:rowOff>
    </xdr:from>
    <xdr:to>
      <xdr:col>6</xdr:col>
      <xdr:colOff>95250</xdr:colOff>
      <xdr:row>169</xdr:row>
      <xdr:rowOff>104775</xdr:rowOff>
    </xdr:to>
    <xdr:pic>
      <xdr:nvPicPr>
        <xdr:cNvPr id="434" name="Picture 433" descr="See notes for: &#10;Gross domestic product, constant prices (National currency).">
          <a:hlinkClick xmlns:r="http://schemas.openxmlformats.org/officeDocument/2006/relationships" r:id="rId48"/>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9820275"/>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48</xdr:row>
      <xdr:rowOff>0</xdr:rowOff>
    </xdr:from>
    <xdr:to>
      <xdr:col>6</xdr:col>
      <xdr:colOff>95250</xdr:colOff>
      <xdr:row>169</xdr:row>
      <xdr:rowOff>104775</xdr:rowOff>
    </xdr:to>
    <xdr:pic>
      <xdr:nvPicPr>
        <xdr:cNvPr id="435" name="Picture 434" descr="See notes for: &#10;Gross domestic product, constant prices (National currency).">
          <a:hlinkClick xmlns:r="http://schemas.openxmlformats.org/officeDocument/2006/relationships" r:id="rId49"/>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0020300"/>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49</xdr:row>
      <xdr:rowOff>0</xdr:rowOff>
    </xdr:from>
    <xdr:to>
      <xdr:col>6</xdr:col>
      <xdr:colOff>95250</xdr:colOff>
      <xdr:row>169</xdr:row>
      <xdr:rowOff>104775</xdr:rowOff>
    </xdr:to>
    <xdr:pic>
      <xdr:nvPicPr>
        <xdr:cNvPr id="436" name="Picture 435" descr="See notes for: &#10;Gross domestic product, constant prices (National currency).">
          <a:hlinkClick xmlns:r="http://schemas.openxmlformats.org/officeDocument/2006/relationships" r:id="rId50"/>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0220325"/>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50</xdr:row>
      <xdr:rowOff>0</xdr:rowOff>
    </xdr:from>
    <xdr:to>
      <xdr:col>6</xdr:col>
      <xdr:colOff>95250</xdr:colOff>
      <xdr:row>169</xdr:row>
      <xdr:rowOff>104775</xdr:rowOff>
    </xdr:to>
    <xdr:pic>
      <xdr:nvPicPr>
        <xdr:cNvPr id="437" name="Picture 436" descr="See notes for: &#10;Gross domestic product, constant prices (National currency).">
          <a:hlinkClick xmlns:r="http://schemas.openxmlformats.org/officeDocument/2006/relationships" r:id="rId5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0420350"/>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51</xdr:row>
      <xdr:rowOff>0</xdr:rowOff>
    </xdr:from>
    <xdr:to>
      <xdr:col>6</xdr:col>
      <xdr:colOff>95250</xdr:colOff>
      <xdr:row>169</xdr:row>
      <xdr:rowOff>104775</xdr:rowOff>
    </xdr:to>
    <xdr:pic>
      <xdr:nvPicPr>
        <xdr:cNvPr id="438" name="Picture 437" descr="See notes for: &#10;Gross domestic product, constant prices (National currency).">
          <a:hlinkClick xmlns:r="http://schemas.openxmlformats.org/officeDocument/2006/relationships" r:id="rId52"/>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0620375"/>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52</xdr:row>
      <xdr:rowOff>0</xdr:rowOff>
    </xdr:from>
    <xdr:to>
      <xdr:col>6</xdr:col>
      <xdr:colOff>95250</xdr:colOff>
      <xdr:row>169</xdr:row>
      <xdr:rowOff>104775</xdr:rowOff>
    </xdr:to>
    <xdr:pic>
      <xdr:nvPicPr>
        <xdr:cNvPr id="439" name="Picture 438" descr="See notes for: &#10;Gross domestic product, constant prices (National currency).">
          <a:hlinkClick xmlns:r="http://schemas.openxmlformats.org/officeDocument/2006/relationships" r:id="rId53"/>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0820400"/>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53</xdr:row>
      <xdr:rowOff>0</xdr:rowOff>
    </xdr:from>
    <xdr:to>
      <xdr:col>6</xdr:col>
      <xdr:colOff>95250</xdr:colOff>
      <xdr:row>169</xdr:row>
      <xdr:rowOff>104775</xdr:rowOff>
    </xdr:to>
    <xdr:pic>
      <xdr:nvPicPr>
        <xdr:cNvPr id="440" name="Picture 439" descr="See notes for: &#10;Gross domestic product, constant prices (National currency).">
          <a:hlinkClick xmlns:r="http://schemas.openxmlformats.org/officeDocument/2006/relationships" r:id="rId54"/>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1020425"/>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54</xdr:row>
      <xdr:rowOff>0</xdr:rowOff>
    </xdr:from>
    <xdr:to>
      <xdr:col>6</xdr:col>
      <xdr:colOff>95250</xdr:colOff>
      <xdr:row>169</xdr:row>
      <xdr:rowOff>104775</xdr:rowOff>
    </xdr:to>
    <xdr:pic>
      <xdr:nvPicPr>
        <xdr:cNvPr id="441" name="Picture 440" descr="See notes for: &#10;Gross domestic product, constant prices (National currency).">
          <a:hlinkClick xmlns:r="http://schemas.openxmlformats.org/officeDocument/2006/relationships" r:id="rId55"/>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1220450"/>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55</xdr:row>
      <xdr:rowOff>0</xdr:rowOff>
    </xdr:from>
    <xdr:to>
      <xdr:col>6</xdr:col>
      <xdr:colOff>95250</xdr:colOff>
      <xdr:row>169</xdr:row>
      <xdr:rowOff>104775</xdr:rowOff>
    </xdr:to>
    <xdr:pic>
      <xdr:nvPicPr>
        <xdr:cNvPr id="442" name="Picture 441" descr="See notes for: &#10;Gross domestic product, constant prices (National currency).">
          <a:hlinkClick xmlns:r="http://schemas.openxmlformats.org/officeDocument/2006/relationships" r:id="rId56"/>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1420475"/>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56</xdr:row>
      <xdr:rowOff>0</xdr:rowOff>
    </xdr:from>
    <xdr:to>
      <xdr:col>6</xdr:col>
      <xdr:colOff>95250</xdr:colOff>
      <xdr:row>169</xdr:row>
      <xdr:rowOff>104775</xdr:rowOff>
    </xdr:to>
    <xdr:pic>
      <xdr:nvPicPr>
        <xdr:cNvPr id="443" name="Picture 442" descr="See notes for: &#10;Gross domestic product, constant prices (National currency).">
          <a:hlinkClick xmlns:r="http://schemas.openxmlformats.org/officeDocument/2006/relationships" r:id="rId57"/>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1620500"/>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57</xdr:row>
      <xdr:rowOff>0</xdr:rowOff>
    </xdr:from>
    <xdr:to>
      <xdr:col>6</xdr:col>
      <xdr:colOff>95250</xdr:colOff>
      <xdr:row>169</xdr:row>
      <xdr:rowOff>104775</xdr:rowOff>
    </xdr:to>
    <xdr:pic>
      <xdr:nvPicPr>
        <xdr:cNvPr id="444" name="Picture 443" descr="See notes for: &#10;Gross domestic product, constant prices (National currency).">
          <a:hlinkClick xmlns:r="http://schemas.openxmlformats.org/officeDocument/2006/relationships" r:id="rId58"/>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1820525"/>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58</xdr:row>
      <xdr:rowOff>0</xdr:rowOff>
    </xdr:from>
    <xdr:to>
      <xdr:col>6</xdr:col>
      <xdr:colOff>95250</xdr:colOff>
      <xdr:row>169</xdr:row>
      <xdr:rowOff>104775</xdr:rowOff>
    </xdr:to>
    <xdr:pic>
      <xdr:nvPicPr>
        <xdr:cNvPr id="445" name="Picture 444" descr="See notes for: &#10;Gross domestic product, constant prices (National currency).">
          <a:hlinkClick xmlns:r="http://schemas.openxmlformats.org/officeDocument/2006/relationships" r:id="rId59"/>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2020550"/>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59</xdr:row>
      <xdr:rowOff>0</xdr:rowOff>
    </xdr:from>
    <xdr:to>
      <xdr:col>6</xdr:col>
      <xdr:colOff>95250</xdr:colOff>
      <xdr:row>169</xdr:row>
      <xdr:rowOff>104775</xdr:rowOff>
    </xdr:to>
    <xdr:pic>
      <xdr:nvPicPr>
        <xdr:cNvPr id="446" name="Picture 445" descr="See notes for: &#10;Gross domestic product, constant prices (National currency).">
          <a:hlinkClick xmlns:r="http://schemas.openxmlformats.org/officeDocument/2006/relationships" r:id="rId60"/>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2220575"/>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60</xdr:row>
      <xdr:rowOff>0</xdr:rowOff>
    </xdr:from>
    <xdr:to>
      <xdr:col>6</xdr:col>
      <xdr:colOff>95250</xdr:colOff>
      <xdr:row>169</xdr:row>
      <xdr:rowOff>104775</xdr:rowOff>
    </xdr:to>
    <xdr:pic>
      <xdr:nvPicPr>
        <xdr:cNvPr id="447" name="Picture 446" descr="See notes for: &#10;Gross domestic product, constant prices (National currency).">
          <a:hlinkClick xmlns:r="http://schemas.openxmlformats.org/officeDocument/2006/relationships" r:id="rId6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2420600"/>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61</xdr:row>
      <xdr:rowOff>0</xdr:rowOff>
    </xdr:from>
    <xdr:to>
      <xdr:col>6</xdr:col>
      <xdr:colOff>95250</xdr:colOff>
      <xdr:row>169</xdr:row>
      <xdr:rowOff>104775</xdr:rowOff>
    </xdr:to>
    <xdr:pic>
      <xdr:nvPicPr>
        <xdr:cNvPr id="448" name="Picture 447" descr="See notes for: &#10;Gross domestic product, constant prices (National currency).">
          <a:hlinkClick xmlns:r="http://schemas.openxmlformats.org/officeDocument/2006/relationships" r:id="rId62"/>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2620625"/>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62</xdr:row>
      <xdr:rowOff>0</xdr:rowOff>
    </xdr:from>
    <xdr:to>
      <xdr:col>6</xdr:col>
      <xdr:colOff>95250</xdr:colOff>
      <xdr:row>169</xdr:row>
      <xdr:rowOff>104775</xdr:rowOff>
    </xdr:to>
    <xdr:pic>
      <xdr:nvPicPr>
        <xdr:cNvPr id="449" name="Picture 448" descr="See notes for: &#10;Gross domestic product, constant prices (National currency).">
          <a:hlinkClick xmlns:r="http://schemas.openxmlformats.org/officeDocument/2006/relationships" r:id="rId63"/>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2820650"/>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63</xdr:row>
      <xdr:rowOff>0</xdr:rowOff>
    </xdr:from>
    <xdr:to>
      <xdr:col>6</xdr:col>
      <xdr:colOff>95250</xdr:colOff>
      <xdr:row>169</xdr:row>
      <xdr:rowOff>104775</xdr:rowOff>
    </xdr:to>
    <xdr:pic>
      <xdr:nvPicPr>
        <xdr:cNvPr id="450" name="Picture 449" descr="See notes for: &#10;Gross domestic product, constant prices (National currency).">
          <a:hlinkClick xmlns:r="http://schemas.openxmlformats.org/officeDocument/2006/relationships" r:id="rId64"/>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3020675"/>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64</xdr:row>
      <xdr:rowOff>0</xdr:rowOff>
    </xdr:from>
    <xdr:to>
      <xdr:col>6</xdr:col>
      <xdr:colOff>95250</xdr:colOff>
      <xdr:row>169</xdr:row>
      <xdr:rowOff>104775</xdr:rowOff>
    </xdr:to>
    <xdr:pic>
      <xdr:nvPicPr>
        <xdr:cNvPr id="451" name="Picture 450" descr="See notes for: &#10;Gross domestic product, constant prices (National currency).">
          <a:hlinkClick xmlns:r="http://schemas.openxmlformats.org/officeDocument/2006/relationships" r:id="rId65"/>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3220700"/>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65</xdr:row>
      <xdr:rowOff>0</xdr:rowOff>
    </xdr:from>
    <xdr:to>
      <xdr:col>6</xdr:col>
      <xdr:colOff>95250</xdr:colOff>
      <xdr:row>169</xdr:row>
      <xdr:rowOff>104775</xdr:rowOff>
    </xdr:to>
    <xdr:pic>
      <xdr:nvPicPr>
        <xdr:cNvPr id="452" name="Picture 451" descr="See notes for: &#10;Gross domestic product, constant prices (National currency).">
          <a:hlinkClick xmlns:r="http://schemas.openxmlformats.org/officeDocument/2006/relationships" r:id="rId66"/>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3420725"/>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66</xdr:row>
      <xdr:rowOff>0</xdr:rowOff>
    </xdr:from>
    <xdr:to>
      <xdr:col>6</xdr:col>
      <xdr:colOff>95250</xdr:colOff>
      <xdr:row>169</xdr:row>
      <xdr:rowOff>104775</xdr:rowOff>
    </xdr:to>
    <xdr:pic>
      <xdr:nvPicPr>
        <xdr:cNvPr id="453" name="Picture 452" descr="See notes for: &#10;Gross domestic product, constant prices (National currency).">
          <a:hlinkClick xmlns:r="http://schemas.openxmlformats.org/officeDocument/2006/relationships" r:id="rId67"/>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3620750"/>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67</xdr:row>
      <xdr:rowOff>0</xdr:rowOff>
    </xdr:from>
    <xdr:to>
      <xdr:col>6</xdr:col>
      <xdr:colOff>95250</xdr:colOff>
      <xdr:row>169</xdr:row>
      <xdr:rowOff>104775</xdr:rowOff>
    </xdr:to>
    <xdr:pic>
      <xdr:nvPicPr>
        <xdr:cNvPr id="454" name="Picture 453" descr="See notes for: &#10;Gross domestic product, constant prices (National currency).">
          <a:hlinkClick xmlns:r="http://schemas.openxmlformats.org/officeDocument/2006/relationships" r:id="rId68"/>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3820775"/>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68</xdr:row>
      <xdr:rowOff>0</xdr:rowOff>
    </xdr:from>
    <xdr:to>
      <xdr:col>6</xdr:col>
      <xdr:colOff>95250</xdr:colOff>
      <xdr:row>169</xdr:row>
      <xdr:rowOff>104775</xdr:rowOff>
    </xdr:to>
    <xdr:pic>
      <xdr:nvPicPr>
        <xdr:cNvPr id="455" name="Picture 454" descr="See notes for: &#10;Gross domestic product, constant prices (National currency).">
          <a:hlinkClick xmlns:r="http://schemas.openxmlformats.org/officeDocument/2006/relationships" r:id="rId69"/>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4020800"/>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69</xdr:row>
      <xdr:rowOff>0</xdr:rowOff>
    </xdr:from>
    <xdr:to>
      <xdr:col>6</xdr:col>
      <xdr:colOff>95250</xdr:colOff>
      <xdr:row>169</xdr:row>
      <xdr:rowOff>104775</xdr:rowOff>
    </xdr:to>
    <xdr:pic>
      <xdr:nvPicPr>
        <xdr:cNvPr id="456" name="Picture 455" descr="See notes for: &#10;Gross domestic product, constant prices (National currency).">
          <a:hlinkClick xmlns:r="http://schemas.openxmlformats.org/officeDocument/2006/relationships" r:id="rId70"/>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4220825"/>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70</xdr:row>
      <xdr:rowOff>0</xdr:rowOff>
    </xdr:from>
    <xdr:to>
      <xdr:col>6</xdr:col>
      <xdr:colOff>95250</xdr:colOff>
      <xdr:row>169</xdr:row>
      <xdr:rowOff>104775</xdr:rowOff>
    </xdr:to>
    <xdr:pic>
      <xdr:nvPicPr>
        <xdr:cNvPr id="457" name="Picture 456" descr="See notes for: &#10;Gross domestic product, constant prices (National currency).">
          <a:hlinkClick xmlns:r="http://schemas.openxmlformats.org/officeDocument/2006/relationships" r:id="rId7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4420850"/>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71</xdr:row>
      <xdr:rowOff>0</xdr:rowOff>
    </xdr:from>
    <xdr:to>
      <xdr:col>6</xdr:col>
      <xdr:colOff>95250</xdr:colOff>
      <xdr:row>169</xdr:row>
      <xdr:rowOff>104775</xdr:rowOff>
    </xdr:to>
    <xdr:pic>
      <xdr:nvPicPr>
        <xdr:cNvPr id="458" name="Picture 457" descr="See notes for: &#10;Gross domestic product, constant prices (National currency).">
          <a:hlinkClick xmlns:r="http://schemas.openxmlformats.org/officeDocument/2006/relationships" r:id="rId72"/>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4620875"/>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72</xdr:row>
      <xdr:rowOff>0</xdr:rowOff>
    </xdr:from>
    <xdr:to>
      <xdr:col>6</xdr:col>
      <xdr:colOff>95250</xdr:colOff>
      <xdr:row>169</xdr:row>
      <xdr:rowOff>104775</xdr:rowOff>
    </xdr:to>
    <xdr:pic>
      <xdr:nvPicPr>
        <xdr:cNvPr id="459" name="Picture 458" descr="See notes for: &#10;Gross domestic product, constant prices (National currency).">
          <a:hlinkClick xmlns:r="http://schemas.openxmlformats.org/officeDocument/2006/relationships" r:id="rId73"/>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4820900"/>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73</xdr:row>
      <xdr:rowOff>0</xdr:rowOff>
    </xdr:from>
    <xdr:to>
      <xdr:col>6</xdr:col>
      <xdr:colOff>95250</xdr:colOff>
      <xdr:row>169</xdr:row>
      <xdr:rowOff>104775</xdr:rowOff>
    </xdr:to>
    <xdr:pic>
      <xdr:nvPicPr>
        <xdr:cNvPr id="460" name="Picture 459" descr="See notes for: &#10;Gross domestic product, constant prices (National currency).">
          <a:hlinkClick xmlns:r="http://schemas.openxmlformats.org/officeDocument/2006/relationships" r:id="rId74"/>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5020925"/>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74</xdr:row>
      <xdr:rowOff>0</xdr:rowOff>
    </xdr:from>
    <xdr:to>
      <xdr:col>6</xdr:col>
      <xdr:colOff>95250</xdr:colOff>
      <xdr:row>169</xdr:row>
      <xdr:rowOff>104775</xdr:rowOff>
    </xdr:to>
    <xdr:pic>
      <xdr:nvPicPr>
        <xdr:cNvPr id="461" name="Picture 460" descr="See notes for: &#10;Gross domestic product, constant prices (National currency).">
          <a:hlinkClick xmlns:r="http://schemas.openxmlformats.org/officeDocument/2006/relationships" r:id="rId75"/>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5220950"/>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75</xdr:row>
      <xdr:rowOff>0</xdr:rowOff>
    </xdr:from>
    <xdr:to>
      <xdr:col>6</xdr:col>
      <xdr:colOff>95250</xdr:colOff>
      <xdr:row>169</xdr:row>
      <xdr:rowOff>104775</xdr:rowOff>
    </xdr:to>
    <xdr:pic>
      <xdr:nvPicPr>
        <xdr:cNvPr id="462" name="Picture 461" descr="See notes for: &#10;Gross domestic product, constant prices (National currency).">
          <a:hlinkClick xmlns:r="http://schemas.openxmlformats.org/officeDocument/2006/relationships" r:id="rId76"/>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5420975"/>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76</xdr:row>
      <xdr:rowOff>0</xdr:rowOff>
    </xdr:from>
    <xdr:to>
      <xdr:col>6</xdr:col>
      <xdr:colOff>95250</xdr:colOff>
      <xdr:row>169</xdr:row>
      <xdr:rowOff>104775</xdr:rowOff>
    </xdr:to>
    <xdr:pic>
      <xdr:nvPicPr>
        <xdr:cNvPr id="463" name="Picture 462" descr="See notes for: &#10;Gross domestic product, constant prices (National currency).">
          <a:hlinkClick xmlns:r="http://schemas.openxmlformats.org/officeDocument/2006/relationships" r:id="rId77"/>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5621000"/>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77</xdr:row>
      <xdr:rowOff>0</xdr:rowOff>
    </xdr:from>
    <xdr:to>
      <xdr:col>6</xdr:col>
      <xdr:colOff>95250</xdr:colOff>
      <xdr:row>169</xdr:row>
      <xdr:rowOff>104775</xdr:rowOff>
    </xdr:to>
    <xdr:pic>
      <xdr:nvPicPr>
        <xdr:cNvPr id="464" name="Picture 463" descr="See notes for: &#10;Gross domestic product, constant prices (National currency).">
          <a:hlinkClick xmlns:r="http://schemas.openxmlformats.org/officeDocument/2006/relationships" r:id="rId78"/>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5821025"/>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78</xdr:row>
      <xdr:rowOff>0</xdr:rowOff>
    </xdr:from>
    <xdr:to>
      <xdr:col>6</xdr:col>
      <xdr:colOff>95250</xdr:colOff>
      <xdr:row>169</xdr:row>
      <xdr:rowOff>104775</xdr:rowOff>
    </xdr:to>
    <xdr:pic>
      <xdr:nvPicPr>
        <xdr:cNvPr id="465" name="Picture 464" descr="See notes for: &#10;Gross domestic product, constant prices (National currency).">
          <a:hlinkClick xmlns:r="http://schemas.openxmlformats.org/officeDocument/2006/relationships" r:id="rId79"/>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6021050"/>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79</xdr:row>
      <xdr:rowOff>0</xdr:rowOff>
    </xdr:from>
    <xdr:to>
      <xdr:col>6</xdr:col>
      <xdr:colOff>95250</xdr:colOff>
      <xdr:row>169</xdr:row>
      <xdr:rowOff>104775</xdr:rowOff>
    </xdr:to>
    <xdr:pic>
      <xdr:nvPicPr>
        <xdr:cNvPr id="466" name="Picture 465" descr="See notes for: &#10;Gross domestic product, constant prices (National currency).">
          <a:hlinkClick xmlns:r="http://schemas.openxmlformats.org/officeDocument/2006/relationships" r:id="rId80"/>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6221075"/>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80</xdr:row>
      <xdr:rowOff>0</xdr:rowOff>
    </xdr:from>
    <xdr:to>
      <xdr:col>6</xdr:col>
      <xdr:colOff>95250</xdr:colOff>
      <xdr:row>169</xdr:row>
      <xdr:rowOff>104775</xdr:rowOff>
    </xdr:to>
    <xdr:pic>
      <xdr:nvPicPr>
        <xdr:cNvPr id="467" name="Picture 466" descr="See notes for: &#10;Gross domestic product, constant prices (National currency).">
          <a:hlinkClick xmlns:r="http://schemas.openxmlformats.org/officeDocument/2006/relationships" r:id="rId8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6421100"/>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81</xdr:row>
      <xdr:rowOff>0</xdr:rowOff>
    </xdr:from>
    <xdr:to>
      <xdr:col>6</xdr:col>
      <xdr:colOff>95250</xdr:colOff>
      <xdr:row>169</xdr:row>
      <xdr:rowOff>104775</xdr:rowOff>
    </xdr:to>
    <xdr:pic>
      <xdr:nvPicPr>
        <xdr:cNvPr id="468" name="Picture 467" descr="See notes for: &#10;Gross domestic product, constant prices (National currency).">
          <a:hlinkClick xmlns:r="http://schemas.openxmlformats.org/officeDocument/2006/relationships" r:id="rId82"/>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6621125"/>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82</xdr:row>
      <xdr:rowOff>0</xdr:rowOff>
    </xdr:from>
    <xdr:to>
      <xdr:col>6</xdr:col>
      <xdr:colOff>95250</xdr:colOff>
      <xdr:row>169</xdr:row>
      <xdr:rowOff>104775</xdr:rowOff>
    </xdr:to>
    <xdr:pic>
      <xdr:nvPicPr>
        <xdr:cNvPr id="469" name="Picture 468" descr="See notes for: &#10;Gross domestic product, constant prices (National currency).">
          <a:hlinkClick xmlns:r="http://schemas.openxmlformats.org/officeDocument/2006/relationships" r:id="rId83"/>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6821150"/>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83</xdr:row>
      <xdr:rowOff>0</xdr:rowOff>
    </xdr:from>
    <xdr:to>
      <xdr:col>6</xdr:col>
      <xdr:colOff>95250</xdr:colOff>
      <xdr:row>169</xdr:row>
      <xdr:rowOff>104775</xdr:rowOff>
    </xdr:to>
    <xdr:pic>
      <xdr:nvPicPr>
        <xdr:cNvPr id="470" name="Picture 469" descr="See notes for: &#10;Gross domestic product, constant prices (National currency).">
          <a:hlinkClick xmlns:r="http://schemas.openxmlformats.org/officeDocument/2006/relationships" r:id="rId84"/>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7021175"/>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84</xdr:row>
      <xdr:rowOff>0</xdr:rowOff>
    </xdr:from>
    <xdr:to>
      <xdr:col>6</xdr:col>
      <xdr:colOff>95250</xdr:colOff>
      <xdr:row>169</xdr:row>
      <xdr:rowOff>104775</xdr:rowOff>
    </xdr:to>
    <xdr:pic>
      <xdr:nvPicPr>
        <xdr:cNvPr id="471" name="Picture 470" descr="See notes for: &#10;Gross domestic product, constant prices (National currency).">
          <a:hlinkClick xmlns:r="http://schemas.openxmlformats.org/officeDocument/2006/relationships" r:id="rId85"/>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7221200"/>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85</xdr:row>
      <xdr:rowOff>0</xdr:rowOff>
    </xdr:from>
    <xdr:to>
      <xdr:col>6</xdr:col>
      <xdr:colOff>95250</xdr:colOff>
      <xdr:row>169</xdr:row>
      <xdr:rowOff>104775</xdr:rowOff>
    </xdr:to>
    <xdr:pic>
      <xdr:nvPicPr>
        <xdr:cNvPr id="472" name="Picture 471" descr="See notes for: &#10;Gross domestic product, constant prices (National currency).">
          <a:hlinkClick xmlns:r="http://schemas.openxmlformats.org/officeDocument/2006/relationships" r:id="rId86"/>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7421225"/>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86</xdr:row>
      <xdr:rowOff>0</xdr:rowOff>
    </xdr:from>
    <xdr:to>
      <xdr:col>6</xdr:col>
      <xdr:colOff>95250</xdr:colOff>
      <xdr:row>169</xdr:row>
      <xdr:rowOff>104775</xdr:rowOff>
    </xdr:to>
    <xdr:pic>
      <xdr:nvPicPr>
        <xdr:cNvPr id="473" name="Picture 472" descr="See notes for: &#10;Gross domestic product, constant prices (National currency).">
          <a:hlinkClick xmlns:r="http://schemas.openxmlformats.org/officeDocument/2006/relationships" r:id="rId87"/>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7621250"/>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87</xdr:row>
      <xdr:rowOff>0</xdr:rowOff>
    </xdr:from>
    <xdr:to>
      <xdr:col>6</xdr:col>
      <xdr:colOff>95250</xdr:colOff>
      <xdr:row>169</xdr:row>
      <xdr:rowOff>104775</xdr:rowOff>
    </xdr:to>
    <xdr:pic>
      <xdr:nvPicPr>
        <xdr:cNvPr id="474" name="Picture 473" descr="See notes for: &#10;Gross domestic product, constant prices (National currency).">
          <a:hlinkClick xmlns:r="http://schemas.openxmlformats.org/officeDocument/2006/relationships" r:id="rId88"/>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7821275"/>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88</xdr:row>
      <xdr:rowOff>0</xdr:rowOff>
    </xdr:from>
    <xdr:to>
      <xdr:col>6</xdr:col>
      <xdr:colOff>95250</xdr:colOff>
      <xdr:row>169</xdr:row>
      <xdr:rowOff>104775</xdr:rowOff>
    </xdr:to>
    <xdr:pic>
      <xdr:nvPicPr>
        <xdr:cNvPr id="475" name="Picture 474" descr="See notes for: &#10;Gross domestic product, constant prices (National currency).">
          <a:hlinkClick xmlns:r="http://schemas.openxmlformats.org/officeDocument/2006/relationships" r:id="rId89"/>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8021300"/>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89</xdr:row>
      <xdr:rowOff>0</xdr:rowOff>
    </xdr:from>
    <xdr:to>
      <xdr:col>6</xdr:col>
      <xdr:colOff>95250</xdr:colOff>
      <xdr:row>169</xdr:row>
      <xdr:rowOff>104775</xdr:rowOff>
    </xdr:to>
    <xdr:pic>
      <xdr:nvPicPr>
        <xdr:cNvPr id="476" name="Picture 475" descr="See notes for: &#10;Gross domestic product, constant prices (National currency).">
          <a:hlinkClick xmlns:r="http://schemas.openxmlformats.org/officeDocument/2006/relationships" r:id="rId90"/>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8221325"/>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90</xdr:row>
      <xdr:rowOff>0</xdr:rowOff>
    </xdr:from>
    <xdr:to>
      <xdr:col>6</xdr:col>
      <xdr:colOff>95250</xdr:colOff>
      <xdr:row>169</xdr:row>
      <xdr:rowOff>104775</xdr:rowOff>
    </xdr:to>
    <xdr:pic>
      <xdr:nvPicPr>
        <xdr:cNvPr id="477" name="Picture 476" descr="See notes for: &#10;Gross domestic product, constant prices (National currency).">
          <a:hlinkClick xmlns:r="http://schemas.openxmlformats.org/officeDocument/2006/relationships" r:id="rId9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8421350"/>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91</xdr:row>
      <xdr:rowOff>0</xdr:rowOff>
    </xdr:from>
    <xdr:to>
      <xdr:col>6</xdr:col>
      <xdr:colOff>95250</xdr:colOff>
      <xdr:row>169</xdr:row>
      <xdr:rowOff>104775</xdr:rowOff>
    </xdr:to>
    <xdr:pic>
      <xdr:nvPicPr>
        <xdr:cNvPr id="478" name="Picture 477" descr="See notes for: &#10;Gross domestic product, constant prices (National currency).">
          <a:hlinkClick xmlns:r="http://schemas.openxmlformats.org/officeDocument/2006/relationships" r:id="rId92"/>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8621375"/>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92</xdr:row>
      <xdr:rowOff>0</xdr:rowOff>
    </xdr:from>
    <xdr:to>
      <xdr:col>6</xdr:col>
      <xdr:colOff>95250</xdr:colOff>
      <xdr:row>169</xdr:row>
      <xdr:rowOff>104775</xdr:rowOff>
    </xdr:to>
    <xdr:pic>
      <xdr:nvPicPr>
        <xdr:cNvPr id="479" name="Picture 478" descr="See notes for: &#10;Gross domestic product, constant prices (National currency).">
          <a:hlinkClick xmlns:r="http://schemas.openxmlformats.org/officeDocument/2006/relationships" r:id="rId93"/>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8821400"/>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93</xdr:row>
      <xdr:rowOff>0</xdr:rowOff>
    </xdr:from>
    <xdr:to>
      <xdr:col>6</xdr:col>
      <xdr:colOff>95250</xdr:colOff>
      <xdr:row>169</xdr:row>
      <xdr:rowOff>104775</xdr:rowOff>
    </xdr:to>
    <xdr:pic>
      <xdr:nvPicPr>
        <xdr:cNvPr id="480" name="Picture 479" descr="See notes for: &#10;Gross domestic product, constant prices (National currency).">
          <a:hlinkClick xmlns:r="http://schemas.openxmlformats.org/officeDocument/2006/relationships" r:id="rId94"/>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9021425"/>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94</xdr:row>
      <xdr:rowOff>0</xdr:rowOff>
    </xdr:from>
    <xdr:to>
      <xdr:col>6</xdr:col>
      <xdr:colOff>95250</xdr:colOff>
      <xdr:row>169</xdr:row>
      <xdr:rowOff>104775</xdr:rowOff>
    </xdr:to>
    <xdr:pic>
      <xdr:nvPicPr>
        <xdr:cNvPr id="481" name="Picture 480" descr="See notes for: &#10;Gross domestic product, constant prices (National currency).">
          <a:hlinkClick xmlns:r="http://schemas.openxmlformats.org/officeDocument/2006/relationships" r:id="rId95"/>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9221450"/>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95</xdr:row>
      <xdr:rowOff>0</xdr:rowOff>
    </xdr:from>
    <xdr:to>
      <xdr:col>6</xdr:col>
      <xdr:colOff>95250</xdr:colOff>
      <xdr:row>169</xdr:row>
      <xdr:rowOff>104775</xdr:rowOff>
    </xdr:to>
    <xdr:pic>
      <xdr:nvPicPr>
        <xdr:cNvPr id="482" name="Picture 481" descr="See notes for: &#10;Gross domestic product, constant prices (National currency).">
          <a:hlinkClick xmlns:r="http://schemas.openxmlformats.org/officeDocument/2006/relationships" r:id="rId96"/>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9421475"/>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96</xdr:row>
      <xdr:rowOff>0</xdr:rowOff>
    </xdr:from>
    <xdr:to>
      <xdr:col>6</xdr:col>
      <xdr:colOff>95250</xdr:colOff>
      <xdr:row>169</xdr:row>
      <xdr:rowOff>104775</xdr:rowOff>
    </xdr:to>
    <xdr:pic>
      <xdr:nvPicPr>
        <xdr:cNvPr id="483" name="Picture 482" descr="See notes for: &#10;Gross domestic product, constant prices (National currency).">
          <a:hlinkClick xmlns:r="http://schemas.openxmlformats.org/officeDocument/2006/relationships" r:id="rId97"/>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9621500"/>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97</xdr:row>
      <xdr:rowOff>0</xdr:rowOff>
    </xdr:from>
    <xdr:to>
      <xdr:col>6</xdr:col>
      <xdr:colOff>95250</xdr:colOff>
      <xdr:row>169</xdr:row>
      <xdr:rowOff>104775</xdr:rowOff>
    </xdr:to>
    <xdr:pic>
      <xdr:nvPicPr>
        <xdr:cNvPr id="484" name="Picture 483" descr="See notes for: &#10;Gross domestic product, constant prices (National currency).">
          <a:hlinkClick xmlns:r="http://schemas.openxmlformats.org/officeDocument/2006/relationships" r:id="rId98"/>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9821525"/>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98</xdr:row>
      <xdr:rowOff>0</xdr:rowOff>
    </xdr:from>
    <xdr:to>
      <xdr:col>6</xdr:col>
      <xdr:colOff>95250</xdr:colOff>
      <xdr:row>169</xdr:row>
      <xdr:rowOff>104775</xdr:rowOff>
    </xdr:to>
    <xdr:pic>
      <xdr:nvPicPr>
        <xdr:cNvPr id="485" name="Picture 484" descr="See notes for: &#10;Gross domestic product, constant prices (National currency).">
          <a:hlinkClick xmlns:r="http://schemas.openxmlformats.org/officeDocument/2006/relationships" r:id="rId99"/>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0021550"/>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99</xdr:row>
      <xdr:rowOff>0</xdr:rowOff>
    </xdr:from>
    <xdr:to>
      <xdr:col>6</xdr:col>
      <xdr:colOff>95250</xdr:colOff>
      <xdr:row>169</xdr:row>
      <xdr:rowOff>104775</xdr:rowOff>
    </xdr:to>
    <xdr:pic>
      <xdr:nvPicPr>
        <xdr:cNvPr id="486" name="Picture 485" descr="See notes for: &#10;Gross domestic product, constant prices (National currency).">
          <a:hlinkClick xmlns:r="http://schemas.openxmlformats.org/officeDocument/2006/relationships" r:id="rId100"/>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0221575"/>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100</xdr:row>
      <xdr:rowOff>0</xdr:rowOff>
    </xdr:from>
    <xdr:to>
      <xdr:col>6</xdr:col>
      <xdr:colOff>95250</xdr:colOff>
      <xdr:row>169</xdr:row>
      <xdr:rowOff>104775</xdr:rowOff>
    </xdr:to>
    <xdr:pic>
      <xdr:nvPicPr>
        <xdr:cNvPr id="487" name="Picture 486" descr="See notes for: &#10;Gross domestic product, constant prices (National currency).">
          <a:hlinkClick xmlns:r="http://schemas.openxmlformats.org/officeDocument/2006/relationships" r:id="rId10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0421600"/>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101</xdr:row>
      <xdr:rowOff>0</xdr:rowOff>
    </xdr:from>
    <xdr:to>
      <xdr:col>6</xdr:col>
      <xdr:colOff>95250</xdr:colOff>
      <xdr:row>169</xdr:row>
      <xdr:rowOff>104775</xdr:rowOff>
    </xdr:to>
    <xdr:pic>
      <xdr:nvPicPr>
        <xdr:cNvPr id="488" name="Picture 487" descr="See notes for: &#10;Gross domestic product, constant prices (National currency).">
          <a:hlinkClick xmlns:r="http://schemas.openxmlformats.org/officeDocument/2006/relationships" r:id="rId102"/>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0621625"/>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102</xdr:row>
      <xdr:rowOff>0</xdr:rowOff>
    </xdr:from>
    <xdr:to>
      <xdr:col>6</xdr:col>
      <xdr:colOff>95250</xdr:colOff>
      <xdr:row>169</xdr:row>
      <xdr:rowOff>104775</xdr:rowOff>
    </xdr:to>
    <xdr:pic>
      <xdr:nvPicPr>
        <xdr:cNvPr id="489" name="Picture 488" descr="See notes for: &#10;Gross domestic product, constant prices (National currency).">
          <a:hlinkClick xmlns:r="http://schemas.openxmlformats.org/officeDocument/2006/relationships" r:id="rId103"/>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0821650"/>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103</xdr:row>
      <xdr:rowOff>0</xdr:rowOff>
    </xdr:from>
    <xdr:to>
      <xdr:col>6</xdr:col>
      <xdr:colOff>95250</xdr:colOff>
      <xdr:row>169</xdr:row>
      <xdr:rowOff>104775</xdr:rowOff>
    </xdr:to>
    <xdr:pic>
      <xdr:nvPicPr>
        <xdr:cNvPr id="490" name="Picture 489" descr="See notes for: &#10;Gross domestic product, constant prices (National currency).">
          <a:hlinkClick xmlns:r="http://schemas.openxmlformats.org/officeDocument/2006/relationships" r:id="rId104"/>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1021675"/>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104</xdr:row>
      <xdr:rowOff>0</xdr:rowOff>
    </xdr:from>
    <xdr:to>
      <xdr:col>6</xdr:col>
      <xdr:colOff>95250</xdr:colOff>
      <xdr:row>169</xdr:row>
      <xdr:rowOff>104775</xdr:rowOff>
    </xdr:to>
    <xdr:pic>
      <xdr:nvPicPr>
        <xdr:cNvPr id="491" name="Picture 490" descr="See notes for: &#10;Gross domestic product, constant prices (National currency).">
          <a:hlinkClick xmlns:r="http://schemas.openxmlformats.org/officeDocument/2006/relationships" r:id="rId105"/>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1221700"/>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105</xdr:row>
      <xdr:rowOff>0</xdr:rowOff>
    </xdr:from>
    <xdr:to>
      <xdr:col>6</xdr:col>
      <xdr:colOff>95250</xdr:colOff>
      <xdr:row>169</xdr:row>
      <xdr:rowOff>104775</xdr:rowOff>
    </xdr:to>
    <xdr:pic>
      <xdr:nvPicPr>
        <xdr:cNvPr id="492" name="Picture 491" descr="See notes for: &#10;Gross domestic product, constant prices (National currency).">
          <a:hlinkClick xmlns:r="http://schemas.openxmlformats.org/officeDocument/2006/relationships" r:id="rId106"/>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1421725"/>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106</xdr:row>
      <xdr:rowOff>0</xdr:rowOff>
    </xdr:from>
    <xdr:to>
      <xdr:col>6</xdr:col>
      <xdr:colOff>95250</xdr:colOff>
      <xdr:row>169</xdr:row>
      <xdr:rowOff>104775</xdr:rowOff>
    </xdr:to>
    <xdr:pic>
      <xdr:nvPicPr>
        <xdr:cNvPr id="493" name="Picture 492" descr="See notes for: &#10;Gross domestic product, constant prices (National currency).">
          <a:hlinkClick xmlns:r="http://schemas.openxmlformats.org/officeDocument/2006/relationships" r:id="rId107"/>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1621750"/>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107</xdr:row>
      <xdr:rowOff>0</xdr:rowOff>
    </xdr:from>
    <xdr:to>
      <xdr:col>6</xdr:col>
      <xdr:colOff>95250</xdr:colOff>
      <xdr:row>169</xdr:row>
      <xdr:rowOff>104775</xdr:rowOff>
    </xdr:to>
    <xdr:pic>
      <xdr:nvPicPr>
        <xdr:cNvPr id="494" name="Picture 493" descr="See notes for: &#10;Gross domestic product, constant prices (National currency).">
          <a:hlinkClick xmlns:r="http://schemas.openxmlformats.org/officeDocument/2006/relationships" r:id="rId108"/>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1821775"/>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108</xdr:row>
      <xdr:rowOff>0</xdr:rowOff>
    </xdr:from>
    <xdr:to>
      <xdr:col>6</xdr:col>
      <xdr:colOff>95250</xdr:colOff>
      <xdr:row>169</xdr:row>
      <xdr:rowOff>104775</xdr:rowOff>
    </xdr:to>
    <xdr:pic>
      <xdr:nvPicPr>
        <xdr:cNvPr id="495" name="Picture 494" descr="See notes for: &#10;Gross domestic product, constant prices (National currency).">
          <a:hlinkClick xmlns:r="http://schemas.openxmlformats.org/officeDocument/2006/relationships" r:id="rId109"/>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2021800"/>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109</xdr:row>
      <xdr:rowOff>0</xdr:rowOff>
    </xdr:from>
    <xdr:to>
      <xdr:col>6</xdr:col>
      <xdr:colOff>95250</xdr:colOff>
      <xdr:row>169</xdr:row>
      <xdr:rowOff>104775</xdr:rowOff>
    </xdr:to>
    <xdr:pic>
      <xdr:nvPicPr>
        <xdr:cNvPr id="496" name="Picture 495" descr="See notes for: &#10;Gross domestic product, constant prices (National currency).">
          <a:hlinkClick xmlns:r="http://schemas.openxmlformats.org/officeDocument/2006/relationships" r:id="rId110"/>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2221825"/>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110</xdr:row>
      <xdr:rowOff>0</xdr:rowOff>
    </xdr:from>
    <xdr:to>
      <xdr:col>6</xdr:col>
      <xdr:colOff>95250</xdr:colOff>
      <xdr:row>169</xdr:row>
      <xdr:rowOff>104775</xdr:rowOff>
    </xdr:to>
    <xdr:pic>
      <xdr:nvPicPr>
        <xdr:cNvPr id="497" name="Picture 496" descr="See notes for: &#10;Gross domestic product, constant prices (National currency).">
          <a:hlinkClick xmlns:r="http://schemas.openxmlformats.org/officeDocument/2006/relationships" r:id="rId11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2421850"/>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111</xdr:row>
      <xdr:rowOff>0</xdr:rowOff>
    </xdr:from>
    <xdr:to>
      <xdr:col>6</xdr:col>
      <xdr:colOff>95250</xdr:colOff>
      <xdr:row>169</xdr:row>
      <xdr:rowOff>104775</xdr:rowOff>
    </xdr:to>
    <xdr:pic>
      <xdr:nvPicPr>
        <xdr:cNvPr id="498" name="Picture 497" descr="See notes for: &#10;Gross domestic product, constant prices (National currency).">
          <a:hlinkClick xmlns:r="http://schemas.openxmlformats.org/officeDocument/2006/relationships" r:id="rId112"/>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2621875"/>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112</xdr:row>
      <xdr:rowOff>0</xdr:rowOff>
    </xdr:from>
    <xdr:to>
      <xdr:col>6</xdr:col>
      <xdr:colOff>95250</xdr:colOff>
      <xdr:row>169</xdr:row>
      <xdr:rowOff>104775</xdr:rowOff>
    </xdr:to>
    <xdr:pic>
      <xdr:nvPicPr>
        <xdr:cNvPr id="499" name="Picture 498" descr="See notes for: &#10;Gross domestic product, constant prices (National currency).">
          <a:hlinkClick xmlns:r="http://schemas.openxmlformats.org/officeDocument/2006/relationships" r:id="rId113"/>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2821900"/>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113</xdr:row>
      <xdr:rowOff>0</xdr:rowOff>
    </xdr:from>
    <xdr:to>
      <xdr:col>6</xdr:col>
      <xdr:colOff>95250</xdr:colOff>
      <xdr:row>169</xdr:row>
      <xdr:rowOff>104775</xdr:rowOff>
    </xdr:to>
    <xdr:pic>
      <xdr:nvPicPr>
        <xdr:cNvPr id="500" name="Picture 499" descr="See notes for: &#10;Gross domestic product, constant prices (National currency).">
          <a:hlinkClick xmlns:r="http://schemas.openxmlformats.org/officeDocument/2006/relationships" r:id="rId114"/>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3021925"/>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114</xdr:row>
      <xdr:rowOff>0</xdr:rowOff>
    </xdr:from>
    <xdr:to>
      <xdr:col>6</xdr:col>
      <xdr:colOff>95250</xdr:colOff>
      <xdr:row>169</xdr:row>
      <xdr:rowOff>104775</xdr:rowOff>
    </xdr:to>
    <xdr:pic>
      <xdr:nvPicPr>
        <xdr:cNvPr id="501" name="Picture 500" descr="See notes for: &#10;Gross domestic product, constant prices (National currency).">
          <a:hlinkClick xmlns:r="http://schemas.openxmlformats.org/officeDocument/2006/relationships" r:id="rId115"/>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3221950"/>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115</xdr:row>
      <xdr:rowOff>0</xdr:rowOff>
    </xdr:from>
    <xdr:to>
      <xdr:col>6</xdr:col>
      <xdr:colOff>95250</xdr:colOff>
      <xdr:row>169</xdr:row>
      <xdr:rowOff>104775</xdr:rowOff>
    </xdr:to>
    <xdr:pic>
      <xdr:nvPicPr>
        <xdr:cNvPr id="502" name="Picture 501" descr="See notes for: &#10;Gross domestic product, constant prices (National currency).">
          <a:hlinkClick xmlns:r="http://schemas.openxmlformats.org/officeDocument/2006/relationships" r:id="rId116"/>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3421975"/>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116</xdr:row>
      <xdr:rowOff>0</xdr:rowOff>
    </xdr:from>
    <xdr:to>
      <xdr:col>6</xdr:col>
      <xdr:colOff>95250</xdr:colOff>
      <xdr:row>169</xdr:row>
      <xdr:rowOff>104775</xdr:rowOff>
    </xdr:to>
    <xdr:pic>
      <xdr:nvPicPr>
        <xdr:cNvPr id="503" name="Picture 502" descr="See notes for: &#10;Gross domestic product, constant prices (National currency).">
          <a:hlinkClick xmlns:r="http://schemas.openxmlformats.org/officeDocument/2006/relationships" r:id="rId117"/>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3622000"/>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117</xdr:row>
      <xdr:rowOff>0</xdr:rowOff>
    </xdr:from>
    <xdr:to>
      <xdr:col>6</xdr:col>
      <xdr:colOff>95250</xdr:colOff>
      <xdr:row>169</xdr:row>
      <xdr:rowOff>104775</xdr:rowOff>
    </xdr:to>
    <xdr:pic>
      <xdr:nvPicPr>
        <xdr:cNvPr id="504" name="Picture 503" descr="See notes for: &#10;Gross domestic product, constant prices (National currency).">
          <a:hlinkClick xmlns:r="http://schemas.openxmlformats.org/officeDocument/2006/relationships" r:id="rId118"/>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3822025"/>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118</xdr:row>
      <xdr:rowOff>0</xdr:rowOff>
    </xdr:from>
    <xdr:to>
      <xdr:col>6</xdr:col>
      <xdr:colOff>95250</xdr:colOff>
      <xdr:row>169</xdr:row>
      <xdr:rowOff>104775</xdr:rowOff>
    </xdr:to>
    <xdr:pic>
      <xdr:nvPicPr>
        <xdr:cNvPr id="505" name="Picture 504" descr="See notes for: &#10;Gross domestic product, constant prices (National currency).">
          <a:hlinkClick xmlns:r="http://schemas.openxmlformats.org/officeDocument/2006/relationships" r:id="rId119"/>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4022050"/>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119</xdr:row>
      <xdr:rowOff>0</xdr:rowOff>
    </xdr:from>
    <xdr:to>
      <xdr:col>6</xdr:col>
      <xdr:colOff>95250</xdr:colOff>
      <xdr:row>169</xdr:row>
      <xdr:rowOff>104775</xdr:rowOff>
    </xdr:to>
    <xdr:pic>
      <xdr:nvPicPr>
        <xdr:cNvPr id="506" name="Picture 505" descr="See notes for: &#10;Gross domestic product, constant prices (National currency).">
          <a:hlinkClick xmlns:r="http://schemas.openxmlformats.org/officeDocument/2006/relationships" r:id="rId120"/>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4222075"/>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120</xdr:row>
      <xdr:rowOff>0</xdr:rowOff>
    </xdr:from>
    <xdr:to>
      <xdr:col>6</xdr:col>
      <xdr:colOff>95250</xdr:colOff>
      <xdr:row>169</xdr:row>
      <xdr:rowOff>104775</xdr:rowOff>
    </xdr:to>
    <xdr:pic>
      <xdr:nvPicPr>
        <xdr:cNvPr id="507" name="Picture 506" descr="See notes for: &#10;Gross domestic product, constant prices (National currency).">
          <a:hlinkClick xmlns:r="http://schemas.openxmlformats.org/officeDocument/2006/relationships" r:id="rId12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4422100"/>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121</xdr:row>
      <xdr:rowOff>0</xdr:rowOff>
    </xdr:from>
    <xdr:to>
      <xdr:col>6</xdr:col>
      <xdr:colOff>95250</xdr:colOff>
      <xdr:row>169</xdr:row>
      <xdr:rowOff>104775</xdr:rowOff>
    </xdr:to>
    <xdr:pic>
      <xdr:nvPicPr>
        <xdr:cNvPr id="508" name="Picture 507" descr="See notes for: &#10;Gross domestic product, constant prices (National currency).">
          <a:hlinkClick xmlns:r="http://schemas.openxmlformats.org/officeDocument/2006/relationships" r:id="rId122"/>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4622125"/>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122</xdr:row>
      <xdr:rowOff>0</xdr:rowOff>
    </xdr:from>
    <xdr:to>
      <xdr:col>6</xdr:col>
      <xdr:colOff>95250</xdr:colOff>
      <xdr:row>169</xdr:row>
      <xdr:rowOff>104775</xdr:rowOff>
    </xdr:to>
    <xdr:pic>
      <xdr:nvPicPr>
        <xdr:cNvPr id="509" name="Picture 508" descr="See notes for: &#10;Gross domestic product, constant prices (National currency).">
          <a:hlinkClick xmlns:r="http://schemas.openxmlformats.org/officeDocument/2006/relationships" r:id="rId123"/>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4822150"/>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123</xdr:row>
      <xdr:rowOff>0</xdr:rowOff>
    </xdr:from>
    <xdr:to>
      <xdr:col>6</xdr:col>
      <xdr:colOff>95250</xdr:colOff>
      <xdr:row>169</xdr:row>
      <xdr:rowOff>104775</xdr:rowOff>
    </xdr:to>
    <xdr:pic>
      <xdr:nvPicPr>
        <xdr:cNvPr id="510" name="Picture 509" descr="See notes for: &#10;Gross domestic product, constant prices (National currency).">
          <a:hlinkClick xmlns:r="http://schemas.openxmlformats.org/officeDocument/2006/relationships" r:id="rId124"/>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5022175"/>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124</xdr:row>
      <xdr:rowOff>0</xdr:rowOff>
    </xdr:from>
    <xdr:to>
      <xdr:col>6</xdr:col>
      <xdr:colOff>95250</xdr:colOff>
      <xdr:row>169</xdr:row>
      <xdr:rowOff>104775</xdr:rowOff>
    </xdr:to>
    <xdr:pic>
      <xdr:nvPicPr>
        <xdr:cNvPr id="511" name="Picture 510" descr="See notes for: &#10;Gross domestic product, constant prices (National currency).">
          <a:hlinkClick xmlns:r="http://schemas.openxmlformats.org/officeDocument/2006/relationships" r:id="rId125"/>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5222200"/>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125</xdr:row>
      <xdr:rowOff>0</xdr:rowOff>
    </xdr:from>
    <xdr:to>
      <xdr:col>6</xdr:col>
      <xdr:colOff>95250</xdr:colOff>
      <xdr:row>169</xdr:row>
      <xdr:rowOff>104775</xdr:rowOff>
    </xdr:to>
    <xdr:pic>
      <xdr:nvPicPr>
        <xdr:cNvPr id="512" name="Picture 511" descr="See notes for: &#10;Gross domestic product, constant prices (National currency).">
          <a:hlinkClick xmlns:r="http://schemas.openxmlformats.org/officeDocument/2006/relationships" r:id="rId126"/>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5422225"/>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126</xdr:row>
      <xdr:rowOff>0</xdr:rowOff>
    </xdr:from>
    <xdr:to>
      <xdr:col>6</xdr:col>
      <xdr:colOff>95250</xdr:colOff>
      <xdr:row>169</xdr:row>
      <xdr:rowOff>104775</xdr:rowOff>
    </xdr:to>
    <xdr:pic>
      <xdr:nvPicPr>
        <xdr:cNvPr id="513" name="Picture 512" descr="See notes for: &#10;Gross domestic product, constant prices (National currency).">
          <a:hlinkClick xmlns:r="http://schemas.openxmlformats.org/officeDocument/2006/relationships" r:id="rId127"/>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5622250"/>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127</xdr:row>
      <xdr:rowOff>0</xdr:rowOff>
    </xdr:from>
    <xdr:to>
      <xdr:col>6</xdr:col>
      <xdr:colOff>95250</xdr:colOff>
      <xdr:row>169</xdr:row>
      <xdr:rowOff>104775</xdr:rowOff>
    </xdr:to>
    <xdr:pic>
      <xdr:nvPicPr>
        <xdr:cNvPr id="514" name="Picture 513" descr="See notes for: &#10;Gross domestic product, constant prices (National currency).">
          <a:hlinkClick xmlns:r="http://schemas.openxmlformats.org/officeDocument/2006/relationships" r:id="rId128"/>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5822275"/>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128</xdr:row>
      <xdr:rowOff>0</xdr:rowOff>
    </xdr:from>
    <xdr:to>
      <xdr:col>6</xdr:col>
      <xdr:colOff>95250</xdr:colOff>
      <xdr:row>169</xdr:row>
      <xdr:rowOff>104775</xdr:rowOff>
    </xdr:to>
    <xdr:pic>
      <xdr:nvPicPr>
        <xdr:cNvPr id="515" name="Picture 514" descr="See notes for: &#10;Gross domestic product, constant prices (National currency).">
          <a:hlinkClick xmlns:r="http://schemas.openxmlformats.org/officeDocument/2006/relationships" r:id="rId129"/>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6022300"/>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129</xdr:row>
      <xdr:rowOff>0</xdr:rowOff>
    </xdr:from>
    <xdr:to>
      <xdr:col>6</xdr:col>
      <xdr:colOff>95250</xdr:colOff>
      <xdr:row>169</xdr:row>
      <xdr:rowOff>104775</xdr:rowOff>
    </xdr:to>
    <xdr:pic>
      <xdr:nvPicPr>
        <xdr:cNvPr id="516" name="Picture 515" descr="See notes for: &#10;Gross domestic product, constant prices (National currency).">
          <a:hlinkClick xmlns:r="http://schemas.openxmlformats.org/officeDocument/2006/relationships" r:id="rId130"/>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6222325"/>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130</xdr:row>
      <xdr:rowOff>0</xdr:rowOff>
    </xdr:from>
    <xdr:to>
      <xdr:col>6</xdr:col>
      <xdr:colOff>95250</xdr:colOff>
      <xdr:row>169</xdr:row>
      <xdr:rowOff>104775</xdr:rowOff>
    </xdr:to>
    <xdr:pic>
      <xdr:nvPicPr>
        <xdr:cNvPr id="517" name="Picture 516" descr="See notes for: &#10;Gross domestic product, constant prices (National currency).">
          <a:hlinkClick xmlns:r="http://schemas.openxmlformats.org/officeDocument/2006/relationships" r:id="rId13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6422350"/>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131</xdr:row>
      <xdr:rowOff>0</xdr:rowOff>
    </xdr:from>
    <xdr:to>
      <xdr:col>6</xdr:col>
      <xdr:colOff>95250</xdr:colOff>
      <xdr:row>169</xdr:row>
      <xdr:rowOff>104775</xdr:rowOff>
    </xdr:to>
    <xdr:pic>
      <xdr:nvPicPr>
        <xdr:cNvPr id="518" name="Picture 517" descr="See notes for: &#10;Gross domestic product, constant prices (National currency).">
          <a:hlinkClick xmlns:r="http://schemas.openxmlformats.org/officeDocument/2006/relationships" r:id="rId132"/>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6622375"/>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132</xdr:row>
      <xdr:rowOff>0</xdr:rowOff>
    </xdr:from>
    <xdr:to>
      <xdr:col>6</xdr:col>
      <xdr:colOff>95250</xdr:colOff>
      <xdr:row>169</xdr:row>
      <xdr:rowOff>104775</xdr:rowOff>
    </xdr:to>
    <xdr:pic>
      <xdr:nvPicPr>
        <xdr:cNvPr id="519" name="Picture 518" descr="See notes for: &#10;Gross domestic product, constant prices (National currency).">
          <a:hlinkClick xmlns:r="http://schemas.openxmlformats.org/officeDocument/2006/relationships" r:id="rId133"/>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6822400"/>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133</xdr:row>
      <xdr:rowOff>0</xdr:rowOff>
    </xdr:from>
    <xdr:to>
      <xdr:col>6</xdr:col>
      <xdr:colOff>95250</xdr:colOff>
      <xdr:row>169</xdr:row>
      <xdr:rowOff>104775</xdr:rowOff>
    </xdr:to>
    <xdr:pic>
      <xdr:nvPicPr>
        <xdr:cNvPr id="520" name="Picture 519" descr="See notes for: &#10;Gross domestic product, constant prices (National currency).">
          <a:hlinkClick xmlns:r="http://schemas.openxmlformats.org/officeDocument/2006/relationships" r:id="rId134"/>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7022425"/>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134</xdr:row>
      <xdr:rowOff>0</xdr:rowOff>
    </xdr:from>
    <xdr:to>
      <xdr:col>6</xdr:col>
      <xdr:colOff>95250</xdr:colOff>
      <xdr:row>169</xdr:row>
      <xdr:rowOff>104775</xdr:rowOff>
    </xdr:to>
    <xdr:pic>
      <xdr:nvPicPr>
        <xdr:cNvPr id="521" name="Picture 520" descr="See notes for: &#10;Gross domestic product, constant prices (National currency).">
          <a:hlinkClick xmlns:r="http://schemas.openxmlformats.org/officeDocument/2006/relationships" r:id="rId135"/>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7222450"/>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135</xdr:row>
      <xdr:rowOff>0</xdr:rowOff>
    </xdr:from>
    <xdr:to>
      <xdr:col>6</xdr:col>
      <xdr:colOff>95250</xdr:colOff>
      <xdr:row>169</xdr:row>
      <xdr:rowOff>104775</xdr:rowOff>
    </xdr:to>
    <xdr:pic>
      <xdr:nvPicPr>
        <xdr:cNvPr id="522" name="Picture 521" descr="See notes for: &#10;Gross domestic product, constant prices (National currency).">
          <a:hlinkClick xmlns:r="http://schemas.openxmlformats.org/officeDocument/2006/relationships" r:id="rId136"/>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7422475"/>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136</xdr:row>
      <xdr:rowOff>0</xdr:rowOff>
    </xdr:from>
    <xdr:to>
      <xdr:col>6</xdr:col>
      <xdr:colOff>95250</xdr:colOff>
      <xdr:row>169</xdr:row>
      <xdr:rowOff>104775</xdr:rowOff>
    </xdr:to>
    <xdr:pic>
      <xdr:nvPicPr>
        <xdr:cNvPr id="523" name="Picture 522" descr="See notes for: &#10;Gross domestic product, constant prices (National currency).">
          <a:hlinkClick xmlns:r="http://schemas.openxmlformats.org/officeDocument/2006/relationships" r:id="rId137"/>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7622500"/>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137</xdr:row>
      <xdr:rowOff>0</xdr:rowOff>
    </xdr:from>
    <xdr:to>
      <xdr:col>6</xdr:col>
      <xdr:colOff>95250</xdr:colOff>
      <xdr:row>169</xdr:row>
      <xdr:rowOff>104775</xdr:rowOff>
    </xdr:to>
    <xdr:pic>
      <xdr:nvPicPr>
        <xdr:cNvPr id="524" name="Picture 523" descr="See notes for: &#10;Gross domestic product, constant prices (National currency).">
          <a:hlinkClick xmlns:r="http://schemas.openxmlformats.org/officeDocument/2006/relationships" r:id="rId138"/>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7822525"/>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138</xdr:row>
      <xdr:rowOff>0</xdr:rowOff>
    </xdr:from>
    <xdr:to>
      <xdr:col>6</xdr:col>
      <xdr:colOff>95250</xdr:colOff>
      <xdr:row>169</xdr:row>
      <xdr:rowOff>104775</xdr:rowOff>
    </xdr:to>
    <xdr:pic>
      <xdr:nvPicPr>
        <xdr:cNvPr id="525" name="Picture 524" descr="See notes for: &#10;Gross domestic product, constant prices (National currency).">
          <a:hlinkClick xmlns:r="http://schemas.openxmlformats.org/officeDocument/2006/relationships" r:id="rId139"/>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8022550"/>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139</xdr:row>
      <xdr:rowOff>0</xdr:rowOff>
    </xdr:from>
    <xdr:to>
      <xdr:col>6</xdr:col>
      <xdr:colOff>95250</xdr:colOff>
      <xdr:row>169</xdr:row>
      <xdr:rowOff>104775</xdr:rowOff>
    </xdr:to>
    <xdr:pic>
      <xdr:nvPicPr>
        <xdr:cNvPr id="526" name="Picture 525" descr="See notes for: &#10;Gross domestic product, constant prices (National currency).">
          <a:hlinkClick xmlns:r="http://schemas.openxmlformats.org/officeDocument/2006/relationships" r:id="rId140"/>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8222575"/>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140</xdr:row>
      <xdr:rowOff>0</xdr:rowOff>
    </xdr:from>
    <xdr:to>
      <xdr:col>6</xdr:col>
      <xdr:colOff>95250</xdr:colOff>
      <xdr:row>169</xdr:row>
      <xdr:rowOff>104775</xdr:rowOff>
    </xdr:to>
    <xdr:pic>
      <xdr:nvPicPr>
        <xdr:cNvPr id="527" name="Picture 526" descr="See notes for: &#10;Gross domestic product, constant prices (National currency).">
          <a:hlinkClick xmlns:r="http://schemas.openxmlformats.org/officeDocument/2006/relationships" r:id="rId14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8422600"/>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141</xdr:row>
      <xdr:rowOff>0</xdr:rowOff>
    </xdr:from>
    <xdr:to>
      <xdr:col>6</xdr:col>
      <xdr:colOff>95250</xdr:colOff>
      <xdr:row>169</xdr:row>
      <xdr:rowOff>104775</xdr:rowOff>
    </xdr:to>
    <xdr:pic>
      <xdr:nvPicPr>
        <xdr:cNvPr id="528" name="Picture 527" descr="See notes for: &#10;Gross domestic product, constant prices (National currency).">
          <a:hlinkClick xmlns:r="http://schemas.openxmlformats.org/officeDocument/2006/relationships" r:id="rId142"/>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8622625"/>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142</xdr:row>
      <xdr:rowOff>0</xdr:rowOff>
    </xdr:from>
    <xdr:to>
      <xdr:col>6</xdr:col>
      <xdr:colOff>95250</xdr:colOff>
      <xdr:row>169</xdr:row>
      <xdr:rowOff>104775</xdr:rowOff>
    </xdr:to>
    <xdr:pic>
      <xdr:nvPicPr>
        <xdr:cNvPr id="529" name="Picture 528" descr="See notes for: &#10;Gross domestic product, constant prices (National currency).">
          <a:hlinkClick xmlns:r="http://schemas.openxmlformats.org/officeDocument/2006/relationships" r:id="rId143"/>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8822650"/>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143</xdr:row>
      <xdr:rowOff>0</xdr:rowOff>
    </xdr:from>
    <xdr:to>
      <xdr:col>6</xdr:col>
      <xdr:colOff>95250</xdr:colOff>
      <xdr:row>169</xdr:row>
      <xdr:rowOff>104775</xdr:rowOff>
    </xdr:to>
    <xdr:pic>
      <xdr:nvPicPr>
        <xdr:cNvPr id="530" name="Picture 529" descr="See notes for: &#10;Gross domestic product, constant prices (National currency).">
          <a:hlinkClick xmlns:r="http://schemas.openxmlformats.org/officeDocument/2006/relationships" r:id="rId144"/>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9022675"/>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144</xdr:row>
      <xdr:rowOff>0</xdr:rowOff>
    </xdr:from>
    <xdr:to>
      <xdr:col>6</xdr:col>
      <xdr:colOff>95250</xdr:colOff>
      <xdr:row>169</xdr:row>
      <xdr:rowOff>104775</xdr:rowOff>
    </xdr:to>
    <xdr:pic>
      <xdr:nvPicPr>
        <xdr:cNvPr id="531" name="Picture 530" descr="See notes for: &#10;Gross domestic product, constant prices (National currency).">
          <a:hlinkClick xmlns:r="http://schemas.openxmlformats.org/officeDocument/2006/relationships" r:id="rId145"/>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9222700"/>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145</xdr:row>
      <xdr:rowOff>0</xdr:rowOff>
    </xdr:from>
    <xdr:to>
      <xdr:col>6</xdr:col>
      <xdr:colOff>95250</xdr:colOff>
      <xdr:row>169</xdr:row>
      <xdr:rowOff>104775</xdr:rowOff>
    </xdr:to>
    <xdr:pic>
      <xdr:nvPicPr>
        <xdr:cNvPr id="532" name="Picture 531" descr="See notes for: &#10;Gross domestic product, constant prices (National currency).">
          <a:hlinkClick xmlns:r="http://schemas.openxmlformats.org/officeDocument/2006/relationships" r:id="rId146"/>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9422725"/>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146</xdr:row>
      <xdr:rowOff>0</xdr:rowOff>
    </xdr:from>
    <xdr:to>
      <xdr:col>6</xdr:col>
      <xdr:colOff>95250</xdr:colOff>
      <xdr:row>169</xdr:row>
      <xdr:rowOff>104775</xdr:rowOff>
    </xdr:to>
    <xdr:pic>
      <xdr:nvPicPr>
        <xdr:cNvPr id="533" name="Picture 532" descr="See notes for: &#10;Gross domestic product, constant prices (National currency).">
          <a:hlinkClick xmlns:r="http://schemas.openxmlformats.org/officeDocument/2006/relationships" r:id="rId147"/>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9622750"/>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147</xdr:row>
      <xdr:rowOff>0</xdr:rowOff>
    </xdr:from>
    <xdr:to>
      <xdr:col>6</xdr:col>
      <xdr:colOff>95250</xdr:colOff>
      <xdr:row>169</xdr:row>
      <xdr:rowOff>104775</xdr:rowOff>
    </xdr:to>
    <xdr:pic>
      <xdr:nvPicPr>
        <xdr:cNvPr id="534" name="Picture 533" descr="See notes for: &#10;Gross domestic product, constant prices (National currency).">
          <a:hlinkClick xmlns:r="http://schemas.openxmlformats.org/officeDocument/2006/relationships" r:id="rId148"/>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9822775"/>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148</xdr:row>
      <xdr:rowOff>0</xdr:rowOff>
    </xdr:from>
    <xdr:to>
      <xdr:col>6</xdr:col>
      <xdr:colOff>95250</xdr:colOff>
      <xdr:row>169</xdr:row>
      <xdr:rowOff>104775</xdr:rowOff>
    </xdr:to>
    <xdr:pic>
      <xdr:nvPicPr>
        <xdr:cNvPr id="535" name="Picture 534" descr="See notes for: &#10;Gross domestic product, constant prices (National currency).">
          <a:hlinkClick xmlns:r="http://schemas.openxmlformats.org/officeDocument/2006/relationships" r:id="rId149"/>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0022800"/>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149</xdr:row>
      <xdr:rowOff>0</xdr:rowOff>
    </xdr:from>
    <xdr:to>
      <xdr:col>6</xdr:col>
      <xdr:colOff>95250</xdr:colOff>
      <xdr:row>169</xdr:row>
      <xdr:rowOff>104775</xdr:rowOff>
    </xdr:to>
    <xdr:pic>
      <xdr:nvPicPr>
        <xdr:cNvPr id="536" name="Picture 535" descr="See notes for: &#10;Gross domestic product, constant prices (National currency).">
          <a:hlinkClick xmlns:r="http://schemas.openxmlformats.org/officeDocument/2006/relationships" r:id="rId150"/>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0222825"/>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150</xdr:row>
      <xdr:rowOff>0</xdr:rowOff>
    </xdr:from>
    <xdr:to>
      <xdr:col>6</xdr:col>
      <xdr:colOff>95250</xdr:colOff>
      <xdr:row>169</xdr:row>
      <xdr:rowOff>104775</xdr:rowOff>
    </xdr:to>
    <xdr:pic>
      <xdr:nvPicPr>
        <xdr:cNvPr id="537" name="Picture 536" descr="See notes for: &#10;Gross domestic product, constant prices (National currency).">
          <a:hlinkClick xmlns:r="http://schemas.openxmlformats.org/officeDocument/2006/relationships" r:id="rId15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0422850"/>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151</xdr:row>
      <xdr:rowOff>0</xdr:rowOff>
    </xdr:from>
    <xdr:to>
      <xdr:col>6</xdr:col>
      <xdr:colOff>95250</xdr:colOff>
      <xdr:row>169</xdr:row>
      <xdr:rowOff>104775</xdr:rowOff>
    </xdr:to>
    <xdr:pic>
      <xdr:nvPicPr>
        <xdr:cNvPr id="538" name="Picture 537" descr="See notes for: &#10;Gross domestic product, constant prices (National currency).">
          <a:hlinkClick xmlns:r="http://schemas.openxmlformats.org/officeDocument/2006/relationships" r:id="rId152"/>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0622875"/>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152</xdr:row>
      <xdr:rowOff>0</xdr:rowOff>
    </xdr:from>
    <xdr:to>
      <xdr:col>6</xdr:col>
      <xdr:colOff>95250</xdr:colOff>
      <xdr:row>169</xdr:row>
      <xdr:rowOff>104775</xdr:rowOff>
    </xdr:to>
    <xdr:pic>
      <xdr:nvPicPr>
        <xdr:cNvPr id="539" name="Picture 538" descr="See notes for: &#10;Gross domestic product, constant prices (National currency).">
          <a:hlinkClick xmlns:r="http://schemas.openxmlformats.org/officeDocument/2006/relationships" r:id="rId153"/>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0822900"/>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153</xdr:row>
      <xdr:rowOff>0</xdr:rowOff>
    </xdr:from>
    <xdr:to>
      <xdr:col>6</xdr:col>
      <xdr:colOff>95250</xdr:colOff>
      <xdr:row>169</xdr:row>
      <xdr:rowOff>104775</xdr:rowOff>
    </xdr:to>
    <xdr:pic>
      <xdr:nvPicPr>
        <xdr:cNvPr id="540" name="Picture 539" descr="See notes for: &#10;Gross domestic product, constant prices (National currency).">
          <a:hlinkClick xmlns:r="http://schemas.openxmlformats.org/officeDocument/2006/relationships" r:id="rId154"/>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1022925"/>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154</xdr:row>
      <xdr:rowOff>0</xdr:rowOff>
    </xdr:from>
    <xdr:to>
      <xdr:col>6</xdr:col>
      <xdr:colOff>95250</xdr:colOff>
      <xdr:row>169</xdr:row>
      <xdr:rowOff>104775</xdr:rowOff>
    </xdr:to>
    <xdr:pic>
      <xdr:nvPicPr>
        <xdr:cNvPr id="541" name="Picture 540" descr="See notes for: &#10;Gross domestic product, constant prices (National currency).">
          <a:hlinkClick xmlns:r="http://schemas.openxmlformats.org/officeDocument/2006/relationships" r:id="rId155"/>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1222950"/>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155</xdr:row>
      <xdr:rowOff>0</xdr:rowOff>
    </xdr:from>
    <xdr:to>
      <xdr:col>6</xdr:col>
      <xdr:colOff>95250</xdr:colOff>
      <xdr:row>169</xdr:row>
      <xdr:rowOff>104775</xdr:rowOff>
    </xdr:to>
    <xdr:pic>
      <xdr:nvPicPr>
        <xdr:cNvPr id="542" name="Picture 541" descr="See notes for: &#10;Gross domestic product, constant prices (National currency).">
          <a:hlinkClick xmlns:r="http://schemas.openxmlformats.org/officeDocument/2006/relationships" r:id="rId156"/>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1422975"/>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156</xdr:row>
      <xdr:rowOff>0</xdr:rowOff>
    </xdr:from>
    <xdr:to>
      <xdr:col>6</xdr:col>
      <xdr:colOff>95250</xdr:colOff>
      <xdr:row>169</xdr:row>
      <xdr:rowOff>104775</xdr:rowOff>
    </xdr:to>
    <xdr:pic>
      <xdr:nvPicPr>
        <xdr:cNvPr id="543" name="Picture 542" descr="See notes for: &#10;Gross domestic product, constant prices (National currency).">
          <a:hlinkClick xmlns:r="http://schemas.openxmlformats.org/officeDocument/2006/relationships" r:id="rId157"/>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1623000"/>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157</xdr:row>
      <xdr:rowOff>0</xdr:rowOff>
    </xdr:from>
    <xdr:to>
      <xdr:col>6</xdr:col>
      <xdr:colOff>95250</xdr:colOff>
      <xdr:row>169</xdr:row>
      <xdr:rowOff>104775</xdr:rowOff>
    </xdr:to>
    <xdr:pic>
      <xdr:nvPicPr>
        <xdr:cNvPr id="544" name="Picture 543" descr="See notes for: &#10;Gross domestic product, constant prices (National currency).">
          <a:hlinkClick xmlns:r="http://schemas.openxmlformats.org/officeDocument/2006/relationships" r:id="rId158"/>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1823025"/>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158</xdr:row>
      <xdr:rowOff>0</xdr:rowOff>
    </xdr:from>
    <xdr:to>
      <xdr:col>6</xdr:col>
      <xdr:colOff>95250</xdr:colOff>
      <xdr:row>169</xdr:row>
      <xdr:rowOff>104775</xdr:rowOff>
    </xdr:to>
    <xdr:pic>
      <xdr:nvPicPr>
        <xdr:cNvPr id="545" name="Picture 544" descr="See notes for: &#10;Gross domestic product, constant prices (National currency).">
          <a:hlinkClick xmlns:r="http://schemas.openxmlformats.org/officeDocument/2006/relationships" r:id="rId159"/>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2023050"/>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159</xdr:row>
      <xdr:rowOff>0</xdr:rowOff>
    </xdr:from>
    <xdr:to>
      <xdr:col>6</xdr:col>
      <xdr:colOff>95250</xdr:colOff>
      <xdr:row>169</xdr:row>
      <xdr:rowOff>104775</xdr:rowOff>
    </xdr:to>
    <xdr:pic>
      <xdr:nvPicPr>
        <xdr:cNvPr id="546" name="Picture 545" descr="See notes for: &#10;Gross domestic product, constant prices (National currency).">
          <a:hlinkClick xmlns:r="http://schemas.openxmlformats.org/officeDocument/2006/relationships" r:id="rId160"/>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2223075"/>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160</xdr:row>
      <xdr:rowOff>0</xdr:rowOff>
    </xdr:from>
    <xdr:to>
      <xdr:col>6</xdr:col>
      <xdr:colOff>95250</xdr:colOff>
      <xdr:row>169</xdr:row>
      <xdr:rowOff>104775</xdr:rowOff>
    </xdr:to>
    <xdr:pic>
      <xdr:nvPicPr>
        <xdr:cNvPr id="547" name="Picture 546" descr="See notes for: &#10;Gross domestic product, constant prices (National currency).">
          <a:hlinkClick xmlns:r="http://schemas.openxmlformats.org/officeDocument/2006/relationships" r:id="rId16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2423100"/>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161</xdr:row>
      <xdr:rowOff>0</xdr:rowOff>
    </xdr:from>
    <xdr:to>
      <xdr:col>6</xdr:col>
      <xdr:colOff>95250</xdr:colOff>
      <xdr:row>169</xdr:row>
      <xdr:rowOff>104775</xdr:rowOff>
    </xdr:to>
    <xdr:pic>
      <xdr:nvPicPr>
        <xdr:cNvPr id="548" name="Picture 547" descr="See notes for: &#10;Gross domestic product, constant prices (National currency).">
          <a:hlinkClick xmlns:r="http://schemas.openxmlformats.org/officeDocument/2006/relationships" r:id="rId162"/>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2623125"/>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162</xdr:row>
      <xdr:rowOff>0</xdr:rowOff>
    </xdr:from>
    <xdr:to>
      <xdr:col>6</xdr:col>
      <xdr:colOff>95250</xdr:colOff>
      <xdr:row>169</xdr:row>
      <xdr:rowOff>104775</xdr:rowOff>
    </xdr:to>
    <xdr:pic>
      <xdr:nvPicPr>
        <xdr:cNvPr id="549" name="Picture 548" descr="See notes for: &#10;Gross domestic product, constant prices (National currency).">
          <a:hlinkClick xmlns:r="http://schemas.openxmlformats.org/officeDocument/2006/relationships" r:id="rId163"/>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2823150"/>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163</xdr:row>
      <xdr:rowOff>0</xdr:rowOff>
    </xdr:from>
    <xdr:to>
      <xdr:col>6</xdr:col>
      <xdr:colOff>95250</xdr:colOff>
      <xdr:row>169</xdr:row>
      <xdr:rowOff>104775</xdr:rowOff>
    </xdr:to>
    <xdr:pic>
      <xdr:nvPicPr>
        <xdr:cNvPr id="550" name="Picture 549" descr="See notes for: &#10;Gross domestic product, constant prices (National currency).">
          <a:hlinkClick xmlns:r="http://schemas.openxmlformats.org/officeDocument/2006/relationships" r:id="rId164"/>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3023175"/>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164</xdr:row>
      <xdr:rowOff>0</xdr:rowOff>
    </xdr:from>
    <xdr:to>
      <xdr:col>6</xdr:col>
      <xdr:colOff>95250</xdr:colOff>
      <xdr:row>169</xdr:row>
      <xdr:rowOff>104775</xdr:rowOff>
    </xdr:to>
    <xdr:pic>
      <xdr:nvPicPr>
        <xdr:cNvPr id="551" name="Picture 550" descr="See notes for: &#10;Gross domestic product, constant prices (National currency).">
          <a:hlinkClick xmlns:r="http://schemas.openxmlformats.org/officeDocument/2006/relationships" r:id="rId165"/>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3223200"/>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165</xdr:row>
      <xdr:rowOff>0</xdr:rowOff>
    </xdr:from>
    <xdr:to>
      <xdr:col>6</xdr:col>
      <xdr:colOff>95250</xdr:colOff>
      <xdr:row>169</xdr:row>
      <xdr:rowOff>104775</xdr:rowOff>
    </xdr:to>
    <xdr:pic>
      <xdr:nvPicPr>
        <xdr:cNvPr id="552" name="Picture 551" descr="See notes for: &#10;Gross domestic product, constant prices (National currency).">
          <a:hlinkClick xmlns:r="http://schemas.openxmlformats.org/officeDocument/2006/relationships" r:id="rId166"/>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3423225"/>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166</xdr:row>
      <xdr:rowOff>0</xdr:rowOff>
    </xdr:from>
    <xdr:to>
      <xdr:col>6</xdr:col>
      <xdr:colOff>95250</xdr:colOff>
      <xdr:row>169</xdr:row>
      <xdr:rowOff>104775</xdr:rowOff>
    </xdr:to>
    <xdr:pic>
      <xdr:nvPicPr>
        <xdr:cNvPr id="553" name="Picture 552" descr="See notes for: &#10;Gross domestic product, constant prices (National currency).">
          <a:hlinkClick xmlns:r="http://schemas.openxmlformats.org/officeDocument/2006/relationships" r:id="rId167"/>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3623250"/>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167</xdr:row>
      <xdr:rowOff>0</xdr:rowOff>
    </xdr:from>
    <xdr:to>
      <xdr:col>6</xdr:col>
      <xdr:colOff>95250</xdr:colOff>
      <xdr:row>169</xdr:row>
      <xdr:rowOff>104775</xdr:rowOff>
    </xdr:to>
    <xdr:pic>
      <xdr:nvPicPr>
        <xdr:cNvPr id="554" name="Picture 553" descr="See notes for: &#10;Gross domestic product, constant prices (National currency).">
          <a:hlinkClick xmlns:r="http://schemas.openxmlformats.org/officeDocument/2006/relationships" r:id="rId168"/>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3823275"/>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168</xdr:row>
      <xdr:rowOff>0</xdr:rowOff>
    </xdr:from>
    <xdr:to>
      <xdr:col>6</xdr:col>
      <xdr:colOff>95250</xdr:colOff>
      <xdr:row>169</xdr:row>
      <xdr:rowOff>104775</xdr:rowOff>
    </xdr:to>
    <xdr:pic>
      <xdr:nvPicPr>
        <xdr:cNvPr id="555" name="Picture 554" descr="See notes for: &#10;Gross domestic product, constant prices (National currency).">
          <a:hlinkClick xmlns:r="http://schemas.openxmlformats.org/officeDocument/2006/relationships" r:id="rId169"/>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4023300"/>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169</xdr:row>
      <xdr:rowOff>0</xdr:rowOff>
    </xdr:from>
    <xdr:to>
      <xdr:col>6</xdr:col>
      <xdr:colOff>95250</xdr:colOff>
      <xdr:row>169</xdr:row>
      <xdr:rowOff>104775</xdr:rowOff>
    </xdr:to>
    <xdr:pic>
      <xdr:nvPicPr>
        <xdr:cNvPr id="556" name="Picture 555" descr="See notes for: &#10;Gross domestic product, constant prices (National currency).">
          <a:hlinkClick xmlns:r="http://schemas.openxmlformats.org/officeDocument/2006/relationships" r:id="rId170"/>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4223325"/>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170</xdr:row>
      <xdr:rowOff>0</xdr:rowOff>
    </xdr:from>
    <xdr:to>
      <xdr:col>6</xdr:col>
      <xdr:colOff>95250</xdr:colOff>
      <xdr:row>194</xdr:row>
      <xdr:rowOff>104775</xdr:rowOff>
    </xdr:to>
    <xdr:pic>
      <xdr:nvPicPr>
        <xdr:cNvPr id="557" name="Picture 556" descr="See notes for: &#10;Gross domestic product, constant prices (National currency).">
          <a:hlinkClick xmlns:r="http://schemas.openxmlformats.org/officeDocument/2006/relationships" r:id="rId17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4423350"/>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171</xdr:row>
      <xdr:rowOff>0</xdr:rowOff>
    </xdr:from>
    <xdr:to>
      <xdr:col>6</xdr:col>
      <xdr:colOff>95250</xdr:colOff>
      <xdr:row>194</xdr:row>
      <xdr:rowOff>104775</xdr:rowOff>
    </xdr:to>
    <xdr:pic>
      <xdr:nvPicPr>
        <xdr:cNvPr id="558" name="Picture 557" descr="See notes for: &#10;Gross domestic product, constant prices (National currency).">
          <a:hlinkClick xmlns:r="http://schemas.openxmlformats.org/officeDocument/2006/relationships" r:id="rId172"/>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4623375"/>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172</xdr:row>
      <xdr:rowOff>0</xdr:rowOff>
    </xdr:from>
    <xdr:to>
      <xdr:col>6</xdr:col>
      <xdr:colOff>95250</xdr:colOff>
      <xdr:row>194</xdr:row>
      <xdr:rowOff>104775</xdr:rowOff>
    </xdr:to>
    <xdr:pic>
      <xdr:nvPicPr>
        <xdr:cNvPr id="559" name="Picture 558" descr="See notes for: &#10;Gross domestic product, constant prices (National currency).">
          <a:hlinkClick xmlns:r="http://schemas.openxmlformats.org/officeDocument/2006/relationships" r:id="rId173"/>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4823400"/>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173</xdr:row>
      <xdr:rowOff>0</xdr:rowOff>
    </xdr:from>
    <xdr:to>
      <xdr:col>6</xdr:col>
      <xdr:colOff>95250</xdr:colOff>
      <xdr:row>194</xdr:row>
      <xdr:rowOff>104775</xdr:rowOff>
    </xdr:to>
    <xdr:pic>
      <xdr:nvPicPr>
        <xdr:cNvPr id="560" name="Picture 559" descr="See notes for: &#10;Gross domestic product, constant prices (National currency).">
          <a:hlinkClick xmlns:r="http://schemas.openxmlformats.org/officeDocument/2006/relationships" r:id="rId174"/>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5023425"/>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174</xdr:row>
      <xdr:rowOff>0</xdr:rowOff>
    </xdr:from>
    <xdr:to>
      <xdr:col>6</xdr:col>
      <xdr:colOff>95250</xdr:colOff>
      <xdr:row>194</xdr:row>
      <xdr:rowOff>104775</xdr:rowOff>
    </xdr:to>
    <xdr:pic>
      <xdr:nvPicPr>
        <xdr:cNvPr id="561" name="Picture 560" descr="See notes for: &#10;Gross domestic product, constant prices (National currency).">
          <a:hlinkClick xmlns:r="http://schemas.openxmlformats.org/officeDocument/2006/relationships" r:id="rId175"/>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5223450"/>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175</xdr:row>
      <xdr:rowOff>0</xdr:rowOff>
    </xdr:from>
    <xdr:to>
      <xdr:col>6</xdr:col>
      <xdr:colOff>95250</xdr:colOff>
      <xdr:row>194</xdr:row>
      <xdr:rowOff>104775</xdr:rowOff>
    </xdr:to>
    <xdr:pic>
      <xdr:nvPicPr>
        <xdr:cNvPr id="562" name="Picture 561" descr="See notes for: &#10;Gross domestic product, constant prices (National currency).">
          <a:hlinkClick xmlns:r="http://schemas.openxmlformats.org/officeDocument/2006/relationships" r:id="rId176"/>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5423475"/>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176</xdr:row>
      <xdr:rowOff>0</xdr:rowOff>
    </xdr:from>
    <xdr:to>
      <xdr:col>6</xdr:col>
      <xdr:colOff>95250</xdr:colOff>
      <xdr:row>194</xdr:row>
      <xdr:rowOff>104775</xdr:rowOff>
    </xdr:to>
    <xdr:pic>
      <xdr:nvPicPr>
        <xdr:cNvPr id="563" name="Picture 562" descr="See notes for: &#10;Gross domestic product, constant prices (National currency).">
          <a:hlinkClick xmlns:r="http://schemas.openxmlformats.org/officeDocument/2006/relationships" r:id="rId177"/>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5623500"/>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177</xdr:row>
      <xdr:rowOff>0</xdr:rowOff>
    </xdr:from>
    <xdr:to>
      <xdr:col>6</xdr:col>
      <xdr:colOff>95250</xdr:colOff>
      <xdr:row>194</xdr:row>
      <xdr:rowOff>104775</xdr:rowOff>
    </xdr:to>
    <xdr:pic>
      <xdr:nvPicPr>
        <xdr:cNvPr id="564" name="Picture 563" descr="See notes for: &#10;Gross domestic product, constant prices (National currency).">
          <a:hlinkClick xmlns:r="http://schemas.openxmlformats.org/officeDocument/2006/relationships" r:id="rId178"/>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5823525"/>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178</xdr:row>
      <xdr:rowOff>0</xdr:rowOff>
    </xdr:from>
    <xdr:to>
      <xdr:col>6</xdr:col>
      <xdr:colOff>95250</xdr:colOff>
      <xdr:row>194</xdr:row>
      <xdr:rowOff>104775</xdr:rowOff>
    </xdr:to>
    <xdr:pic>
      <xdr:nvPicPr>
        <xdr:cNvPr id="565" name="Picture 564" descr="See notes for: &#10;Gross domestic product, constant prices (National currency).">
          <a:hlinkClick xmlns:r="http://schemas.openxmlformats.org/officeDocument/2006/relationships" r:id="rId179"/>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6023550"/>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179</xdr:row>
      <xdr:rowOff>0</xdr:rowOff>
    </xdr:from>
    <xdr:to>
      <xdr:col>6</xdr:col>
      <xdr:colOff>95250</xdr:colOff>
      <xdr:row>194</xdr:row>
      <xdr:rowOff>104775</xdr:rowOff>
    </xdr:to>
    <xdr:pic>
      <xdr:nvPicPr>
        <xdr:cNvPr id="566" name="Picture 565" descr="See notes for: &#10;Gross domestic product, constant prices (National currency).">
          <a:hlinkClick xmlns:r="http://schemas.openxmlformats.org/officeDocument/2006/relationships" r:id="rId180"/>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6223575"/>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180</xdr:row>
      <xdr:rowOff>0</xdr:rowOff>
    </xdr:from>
    <xdr:to>
      <xdr:col>6</xdr:col>
      <xdr:colOff>95250</xdr:colOff>
      <xdr:row>194</xdr:row>
      <xdr:rowOff>104775</xdr:rowOff>
    </xdr:to>
    <xdr:pic>
      <xdr:nvPicPr>
        <xdr:cNvPr id="567" name="Picture 566" descr="See notes for: &#10;Gross domestic product, constant prices (National currency).">
          <a:hlinkClick xmlns:r="http://schemas.openxmlformats.org/officeDocument/2006/relationships" r:id="rId18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6423600"/>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181</xdr:row>
      <xdr:rowOff>0</xdr:rowOff>
    </xdr:from>
    <xdr:to>
      <xdr:col>6</xdr:col>
      <xdr:colOff>95250</xdr:colOff>
      <xdr:row>194</xdr:row>
      <xdr:rowOff>104775</xdr:rowOff>
    </xdr:to>
    <xdr:pic>
      <xdr:nvPicPr>
        <xdr:cNvPr id="568" name="Picture 567" descr="See notes for: &#10;Gross domestic product, constant prices (National currency).">
          <a:hlinkClick xmlns:r="http://schemas.openxmlformats.org/officeDocument/2006/relationships" r:id="rId182"/>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6623625"/>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182</xdr:row>
      <xdr:rowOff>0</xdr:rowOff>
    </xdr:from>
    <xdr:to>
      <xdr:col>6</xdr:col>
      <xdr:colOff>95250</xdr:colOff>
      <xdr:row>194</xdr:row>
      <xdr:rowOff>104775</xdr:rowOff>
    </xdr:to>
    <xdr:pic>
      <xdr:nvPicPr>
        <xdr:cNvPr id="569" name="Picture 568" descr="See notes for: &#10;Gross domestic product, constant prices (National currency).">
          <a:hlinkClick xmlns:r="http://schemas.openxmlformats.org/officeDocument/2006/relationships" r:id="rId183"/>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6823650"/>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183</xdr:row>
      <xdr:rowOff>0</xdr:rowOff>
    </xdr:from>
    <xdr:to>
      <xdr:col>6</xdr:col>
      <xdr:colOff>95250</xdr:colOff>
      <xdr:row>194</xdr:row>
      <xdr:rowOff>104775</xdr:rowOff>
    </xdr:to>
    <xdr:pic>
      <xdr:nvPicPr>
        <xdr:cNvPr id="570" name="Picture 569" descr="See notes for: &#10;Gross domestic product, constant prices (National currency).">
          <a:hlinkClick xmlns:r="http://schemas.openxmlformats.org/officeDocument/2006/relationships" r:id="rId184"/>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7023675"/>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184</xdr:row>
      <xdr:rowOff>0</xdr:rowOff>
    </xdr:from>
    <xdr:to>
      <xdr:col>6</xdr:col>
      <xdr:colOff>95250</xdr:colOff>
      <xdr:row>194</xdr:row>
      <xdr:rowOff>104775</xdr:rowOff>
    </xdr:to>
    <xdr:pic>
      <xdr:nvPicPr>
        <xdr:cNvPr id="571" name="Picture 570" descr="See notes for: &#10;Gross domestic product, constant prices (National currency).">
          <a:hlinkClick xmlns:r="http://schemas.openxmlformats.org/officeDocument/2006/relationships" r:id="rId185"/>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7223700"/>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185</xdr:row>
      <xdr:rowOff>0</xdr:rowOff>
    </xdr:from>
    <xdr:to>
      <xdr:col>6</xdr:col>
      <xdr:colOff>95250</xdr:colOff>
      <xdr:row>194</xdr:row>
      <xdr:rowOff>104775</xdr:rowOff>
    </xdr:to>
    <xdr:pic>
      <xdr:nvPicPr>
        <xdr:cNvPr id="572" name="Picture 571" descr="See notes for: &#10;Gross domestic product, constant prices (National currency).">
          <a:hlinkClick xmlns:r="http://schemas.openxmlformats.org/officeDocument/2006/relationships" r:id="rId186"/>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7423725"/>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186</xdr:row>
      <xdr:rowOff>0</xdr:rowOff>
    </xdr:from>
    <xdr:to>
      <xdr:col>6</xdr:col>
      <xdr:colOff>95250</xdr:colOff>
      <xdr:row>194</xdr:row>
      <xdr:rowOff>104775</xdr:rowOff>
    </xdr:to>
    <xdr:pic>
      <xdr:nvPicPr>
        <xdr:cNvPr id="573" name="Picture 572" descr="See notes for: &#10;Gross domestic product, constant prices (National currency).">
          <a:hlinkClick xmlns:r="http://schemas.openxmlformats.org/officeDocument/2006/relationships" r:id="rId187"/>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7623750"/>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187</xdr:row>
      <xdr:rowOff>0</xdr:rowOff>
    </xdr:from>
    <xdr:to>
      <xdr:col>6</xdr:col>
      <xdr:colOff>95250</xdr:colOff>
      <xdr:row>194</xdr:row>
      <xdr:rowOff>104775</xdr:rowOff>
    </xdr:to>
    <xdr:pic>
      <xdr:nvPicPr>
        <xdr:cNvPr id="574" name="Picture 573" descr="See notes for: &#10;Gross domestic product, constant prices (National currency).">
          <a:hlinkClick xmlns:r="http://schemas.openxmlformats.org/officeDocument/2006/relationships" r:id="rId188"/>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7823775"/>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188</xdr:row>
      <xdr:rowOff>0</xdr:rowOff>
    </xdr:from>
    <xdr:to>
      <xdr:col>6</xdr:col>
      <xdr:colOff>95250</xdr:colOff>
      <xdr:row>194</xdr:row>
      <xdr:rowOff>104775</xdr:rowOff>
    </xdr:to>
    <xdr:pic>
      <xdr:nvPicPr>
        <xdr:cNvPr id="575" name="Picture 574" descr="See notes for: &#10;Gross domestic product, constant prices (National currency).">
          <a:hlinkClick xmlns:r="http://schemas.openxmlformats.org/officeDocument/2006/relationships" r:id="rId189"/>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8023800"/>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189</xdr:row>
      <xdr:rowOff>0</xdr:rowOff>
    </xdr:from>
    <xdr:to>
      <xdr:col>6</xdr:col>
      <xdr:colOff>95250</xdr:colOff>
      <xdr:row>194</xdr:row>
      <xdr:rowOff>104775</xdr:rowOff>
    </xdr:to>
    <xdr:pic>
      <xdr:nvPicPr>
        <xdr:cNvPr id="576" name="Picture 575" descr="See notes for: &#10;Gross domestic product, constant prices (National currency).">
          <a:hlinkClick xmlns:r="http://schemas.openxmlformats.org/officeDocument/2006/relationships" r:id="rId190"/>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8223825"/>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190</xdr:row>
      <xdr:rowOff>0</xdr:rowOff>
    </xdr:from>
    <xdr:to>
      <xdr:col>6</xdr:col>
      <xdr:colOff>95250</xdr:colOff>
      <xdr:row>194</xdr:row>
      <xdr:rowOff>104775</xdr:rowOff>
    </xdr:to>
    <xdr:pic>
      <xdr:nvPicPr>
        <xdr:cNvPr id="577" name="Picture 576" descr="See notes for: &#10;Gross domestic product, constant prices (National currency).">
          <a:hlinkClick xmlns:r="http://schemas.openxmlformats.org/officeDocument/2006/relationships" r:id="rId19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8423850"/>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191</xdr:row>
      <xdr:rowOff>0</xdr:rowOff>
    </xdr:from>
    <xdr:to>
      <xdr:col>6</xdr:col>
      <xdr:colOff>95250</xdr:colOff>
      <xdr:row>194</xdr:row>
      <xdr:rowOff>104775</xdr:rowOff>
    </xdr:to>
    <xdr:pic>
      <xdr:nvPicPr>
        <xdr:cNvPr id="578" name="Picture 577" descr="See notes for: &#10;Gross domestic product, constant prices (National currency).">
          <a:hlinkClick xmlns:r="http://schemas.openxmlformats.org/officeDocument/2006/relationships" r:id="rId192"/>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8623875"/>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192</xdr:row>
      <xdr:rowOff>0</xdr:rowOff>
    </xdr:from>
    <xdr:to>
      <xdr:col>6</xdr:col>
      <xdr:colOff>95250</xdr:colOff>
      <xdr:row>194</xdr:row>
      <xdr:rowOff>104775</xdr:rowOff>
    </xdr:to>
    <xdr:pic>
      <xdr:nvPicPr>
        <xdr:cNvPr id="579" name="Picture 578" descr="See notes for: &#10;Gross domestic product, constant prices (National currency).">
          <a:hlinkClick xmlns:r="http://schemas.openxmlformats.org/officeDocument/2006/relationships" r:id="rId193"/>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8823900"/>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193</xdr:row>
      <xdr:rowOff>0</xdr:rowOff>
    </xdr:from>
    <xdr:to>
      <xdr:col>6</xdr:col>
      <xdr:colOff>95250</xdr:colOff>
      <xdr:row>194</xdr:row>
      <xdr:rowOff>104775</xdr:rowOff>
    </xdr:to>
    <xdr:pic>
      <xdr:nvPicPr>
        <xdr:cNvPr id="580" name="Picture 579" descr="See notes for: &#10;Gross domestic product, constant prices (National currency).">
          <a:hlinkClick xmlns:r="http://schemas.openxmlformats.org/officeDocument/2006/relationships" r:id="rId194"/>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9023925"/>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0</xdr:colOff>
      <xdr:row>1</xdr:row>
      <xdr:rowOff>0</xdr:rowOff>
    </xdr:from>
    <xdr:to>
      <xdr:col>6</xdr:col>
      <xdr:colOff>95250</xdr:colOff>
      <xdr:row>1</xdr:row>
      <xdr:rowOff>104775</xdr:rowOff>
    </xdr:to>
    <xdr:pic>
      <xdr:nvPicPr>
        <xdr:cNvPr id="194" name="Picture 193" descr="See notes for: &#10;Gross domestic product, current prices (National currency)&#10;Population (Persons).">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00025"/>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2</xdr:row>
      <xdr:rowOff>0</xdr:rowOff>
    </xdr:from>
    <xdr:to>
      <xdr:col>6</xdr:col>
      <xdr:colOff>95250</xdr:colOff>
      <xdr:row>2</xdr:row>
      <xdr:rowOff>104775</xdr:rowOff>
    </xdr:to>
    <xdr:pic>
      <xdr:nvPicPr>
        <xdr:cNvPr id="195" name="Picture 194" descr="See notes for: &#10;Gross domestic product, current prices (National currency)&#10;Population (Persons).">
          <a:hlinkClick xmlns:r="http://schemas.openxmlformats.org/officeDocument/2006/relationships" r:id="rId3"/>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400050"/>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3</xdr:row>
      <xdr:rowOff>0</xdr:rowOff>
    </xdr:from>
    <xdr:to>
      <xdr:col>6</xdr:col>
      <xdr:colOff>95250</xdr:colOff>
      <xdr:row>3</xdr:row>
      <xdr:rowOff>104775</xdr:rowOff>
    </xdr:to>
    <xdr:pic>
      <xdr:nvPicPr>
        <xdr:cNvPr id="196" name="Picture 195" descr="See notes for: &#10;Gross domestic product, current prices (National currency)&#10;Population (Persons).">
          <a:hlinkClick xmlns:r="http://schemas.openxmlformats.org/officeDocument/2006/relationships" r:id="rId4"/>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600075"/>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4</xdr:row>
      <xdr:rowOff>0</xdr:rowOff>
    </xdr:from>
    <xdr:to>
      <xdr:col>6</xdr:col>
      <xdr:colOff>95250</xdr:colOff>
      <xdr:row>4</xdr:row>
      <xdr:rowOff>104775</xdr:rowOff>
    </xdr:to>
    <xdr:pic>
      <xdr:nvPicPr>
        <xdr:cNvPr id="197" name="Picture 196" descr="See notes for: &#10;Gross domestic product, current prices (National currency)&#10;Population (Persons).">
          <a:hlinkClick xmlns:r="http://schemas.openxmlformats.org/officeDocument/2006/relationships" r:id="rId5"/>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800100"/>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5</xdr:row>
      <xdr:rowOff>0</xdr:rowOff>
    </xdr:from>
    <xdr:to>
      <xdr:col>6</xdr:col>
      <xdr:colOff>95250</xdr:colOff>
      <xdr:row>5</xdr:row>
      <xdr:rowOff>104775</xdr:rowOff>
    </xdr:to>
    <xdr:pic>
      <xdr:nvPicPr>
        <xdr:cNvPr id="198" name="Picture 197" descr="See notes for: &#10;Gross domestic product, current prices (National currency)&#10;Population (Persons).">
          <a:hlinkClick xmlns:r="http://schemas.openxmlformats.org/officeDocument/2006/relationships" r:id="rId6"/>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000125"/>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6</xdr:row>
      <xdr:rowOff>0</xdr:rowOff>
    </xdr:from>
    <xdr:to>
      <xdr:col>6</xdr:col>
      <xdr:colOff>95250</xdr:colOff>
      <xdr:row>6</xdr:row>
      <xdr:rowOff>104775</xdr:rowOff>
    </xdr:to>
    <xdr:pic>
      <xdr:nvPicPr>
        <xdr:cNvPr id="199" name="Picture 198" descr="See notes for: &#10;Gross domestic product, current prices (National currency)&#10;Population (Persons).">
          <a:hlinkClick xmlns:r="http://schemas.openxmlformats.org/officeDocument/2006/relationships" r:id="rId7"/>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200150"/>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7</xdr:row>
      <xdr:rowOff>0</xdr:rowOff>
    </xdr:from>
    <xdr:to>
      <xdr:col>6</xdr:col>
      <xdr:colOff>95250</xdr:colOff>
      <xdr:row>7</xdr:row>
      <xdr:rowOff>104775</xdr:rowOff>
    </xdr:to>
    <xdr:pic>
      <xdr:nvPicPr>
        <xdr:cNvPr id="200" name="Picture 199" descr="See notes for: &#10;Gross domestic product, current prices (National currency)&#10;Population (Persons).">
          <a:hlinkClick xmlns:r="http://schemas.openxmlformats.org/officeDocument/2006/relationships" r:id="rId8"/>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400175"/>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8</xdr:row>
      <xdr:rowOff>0</xdr:rowOff>
    </xdr:from>
    <xdr:to>
      <xdr:col>6</xdr:col>
      <xdr:colOff>95250</xdr:colOff>
      <xdr:row>8</xdr:row>
      <xdr:rowOff>104775</xdr:rowOff>
    </xdr:to>
    <xdr:pic>
      <xdr:nvPicPr>
        <xdr:cNvPr id="201" name="Picture 200" descr="See notes for: &#10;Gross domestic product, current prices (National currency)&#10;Population (Persons).">
          <a:hlinkClick xmlns:r="http://schemas.openxmlformats.org/officeDocument/2006/relationships" r:id="rId9"/>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600200"/>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9</xdr:row>
      <xdr:rowOff>0</xdr:rowOff>
    </xdr:from>
    <xdr:to>
      <xdr:col>6</xdr:col>
      <xdr:colOff>95250</xdr:colOff>
      <xdr:row>9</xdr:row>
      <xdr:rowOff>104775</xdr:rowOff>
    </xdr:to>
    <xdr:pic>
      <xdr:nvPicPr>
        <xdr:cNvPr id="202" name="Picture 201" descr="See notes for: &#10;Gross domestic product, current prices (National currency)&#10;Population (Persons).">
          <a:hlinkClick xmlns:r="http://schemas.openxmlformats.org/officeDocument/2006/relationships" r:id="rId10"/>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800225"/>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10</xdr:row>
      <xdr:rowOff>0</xdr:rowOff>
    </xdr:from>
    <xdr:to>
      <xdr:col>6</xdr:col>
      <xdr:colOff>95250</xdr:colOff>
      <xdr:row>10</xdr:row>
      <xdr:rowOff>104775</xdr:rowOff>
    </xdr:to>
    <xdr:pic>
      <xdr:nvPicPr>
        <xdr:cNvPr id="203" name="Picture 202" descr="See notes for: &#10;Gross domestic product, current prices (National currency)&#10;Population (Persons).">
          <a:hlinkClick xmlns:r="http://schemas.openxmlformats.org/officeDocument/2006/relationships" r:id="rId1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000250"/>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11</xdr:row>
      <xdr:rowOff>0</xdr:rowOff>
    </xdr:from>
    <xdr:to>
      <xdr:col>6</xdr:col>
      <xdr:colOff>95250</xdr:colOff>
      <xdr:row>11</xdr:row>
      <xdr:rowOff>104775</xdr:rowOff>
    </xdr:to>
    <xdr:pic>
      <xdr:nvPicPr>
        <xdr:cNvPr id="204" name="Picture 203" descr="See notes for: &#10;Gross domestic product, current prices (National currency)&#10;Population (Persons).">
          <a:hlinkClick xmlns:r="http://schemas.openxmlformats.org/officeDocument/2006/relationships" r:id="rId12"/>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200275"/>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12</xdr:row>
      <xdr:rowOff>0</xdr:rowOff>
    </xdr:from>
    <xdr:to>
      <xdr:col>6</xdr:col>
      <xdr:colOff>95250</xdr:colOff>
      <xdr:row>12</xdr:row>
      <xdr:rowOff>104775</xdr:rowOff>
    </xdr:to>
    <xdr:pic>
      <xdr:nvPicPr>
        <xdr:cNvPr id="205" name="Picture 204" descr="See notes for: &#10;Gross domestic product, current prices (National currency)&#10;Population (Persons).">
          <a:hlinkClick xmlns:r="http://schemas.openxmlformats.org/officeDocument/2006/relationships" r:id="rId13"/>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400300"/>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13</xdr:row>
      <xdr:rowOff>0</xdr:rowOff>
    </xdr:from>
    <xdr:to>
      <xdr:col>6</xdr:col>
      <xdr:colOff>95250</xdr:colOff>
      <xdr:row>13</xdr:row>
      <xdr:rowOff>104775</xdr:rowOff>
    </xdr:to>
    <xdr:pic>
      <xdr:nvPicPr>
        <xdr:cNvPr id="206" name="Picture 205" descr="See notes for: &#10;Gross domestic product, current prices (National currency)&#10;Population (Persons).">
          <a:hlinkClick xmlns:r="http://schemas.openxmlformats.org/officeDocument/2006/relationships" r:id="rId14"/>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600325"/>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14</xdr:row>
      <xdr:rowOff>0</xdr:rowOff>
    </xdr:from>
    <xdr:to>
      <xdr:col>6</xdr:col>
      <xdr:colOff>95250</xdr:colOff>
      <xdr:row>14</xdr:row>
      <xdr:rowOff>104775</xdr:rowOff>
    </xdr:to>
    <xdr:pic>
      <xdr:nvPicPr>
        <xdr:cNvPr id="207" name="Picture 206" descr="See notes for: &#10;Gross domestic product, current prices (National currency)&#10;Population (Persons).">
          <a:hlinkClick xmlns:r="http://schemas.openxmlformats.org/officeDocument/2006/relationships" r:id="rId15"/>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800350"/>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15</xdr:row>
      <xdr:rowOff>0</xdr:rowOff>
    </xdr:from>
    <xdr:to>
      <xdr:col>6</xdr:col>
      <xdr:colOff>95250</xdr:colOff>
      <xdr:row>15</xdr:row>
      <xdr:rowOff>104775</xdr:rowOff>
    </xdr:to>
    <xdr:pic>
      <xdr:nvPicPr>
        <xdr:cNvPr id="208" name="Picture 207" descr="See notes for: &#10;Gross domestic product, current prices (National currency)&#10;Population (Persons).">
          <a:hlinkClick xmlns:r="http://schemas.openxmlformats.org/officeDocument/2006/relationships" r:id="rId16"/>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000375"/>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16</xdr:row>
      <xdr:rowOff>0</xdr:rowOff>
    </xdr:from>
    <xdr:to>
      <xdr:col>6</xdr:col>
      <xdr:colOff>95250</xdr:colOff>
      <xdr:row>16</xdr:row>
      <xdr:rowOff>104775</xdr:rowOff>
    </xdr:to>
    <xdr:pic>
      <xdr:nvPicPr>
        <xdr:cNvPr id="209" name="Picture 208" descr="See notes for: &#10;Gross domestic product, current prices (National currency)&#10;Population (Persons).">
          <a:hlinkClick xmlns:r="http://schemas.openxmlformats.org/officeDocument/2006/relationships" r:id="rId17"/>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200400"/>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17</xdr:row>
      <xdr:rowOff>0</xdr:rowOff>
    </xdr:from>
    <xdr:to>
      <xdr:col>6</xdr:col>
      <xdr:colOff>95250</xdr:colOff>
      <xdr:row>17</xdr:row>
      <xdr:rowOff>104775</xdr:rowOff>
    </xdr:to>
    <xdr:pic>
      <xdr:nvPicPr>
        <xdr:cNvPr id="210" name="Picture 209" descr="See notes for: &#10;Gross domestic product, current prices (National currency)&#10;Population (Persons).">
          <a:hlinkClick xmlns:r="http://schemas.openxmlformats.org/officeDocument/2006/relationships" r:id="rId18"/>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400425"/>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18</xdr:row>
      <xdr:rowOff>0</xdr:rowOff>
    </xdr:from>
    <xdr:to>
      <xdr:col>6</xdr:col>
      <xdr:colOff>95250</xdr:colOff>
      <xdr:row>18</xdr:row>
      <xdr:rowOff>104775</xdr:rowOff>
    </xdr:to>
    <xdr:pic>
      <xdr:nvPicPr>
        <xdr:cNvPr id="211" name="Picture 210" descr="See notes for: &#10;Gross domestic product, current prices (National currency)&#10;Population (Persons).">
          <a:hlinkClick xmlns:r="http://schemas.openxmlformats.org/officeDocument/2006/relationships" r:id="rId19"/>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600450"/>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19</xdr:row>
      <xdr:rowOff>0</xdr:rowOff>
    </xdr:from>
    <xdr:to>
      <xdr:col>6</xdr:col>
      <xdr:colOff>95250</xdr:colOff>
      <xdr:row>19</xdr:row>
      <xdr:rowOff>104775</xdr:rowOff>
    </xdr:to>
    <xdr:pic>
      <xdr:nvPicPr>
        <xdr:cNvPr id="212" name="Picture 211" descr="See notes for: &#10;Gross domestic product, current prices (National currency)&#10;Population (Persons).">
          <a:hlinkClick xmlns:r="http://schemas.openxmlformats.org/officeDocument/2006/relationships" r:id="rId20"/>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800475"/>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20</xdr:row>
      <xdr:rowOff>0</xdr:rowOff>
    </xdr:from>
    <xdr:to>
      <xdr:col>6</xdr:col>
      <xdr:colOff>95250</xdr:colOff>
      <xdr:row>20</xdr:row>
      <xdr:rowOff>104775</xdr:rowOff>
    </xdr:to>
    <xdr:pic>
      <xdr:nvPicPr>
        <xdr:cNvPr id="213" name="Picture 212" descr="See notes for: &#10;Gross domestic product, current prices (National currency)&#10;Population (Persons).">
          <a:hlinkClick xmlns:r="http://schemas.openxmlformats.org/officeDocument/2006/relationships" r:id="rId2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4000500"/>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21</xdr:row>
      <xdr:rowOff>0</xdr:rowOff>
    </xdr:from>
    <xdr:to>
      <xdr:col>6</xdr:col>
      <xdr:colOff>95250</xdr:colOff>
      <xdr:row>21</xdr:row>
      <xdr:rowOff>104775</xdr:rowOff>
    </xdr:to>
    <xdr:pic>
      <xdr:nvPicPr>
        <xdr:cNvPr id="214" name="Picture 213" descr="See notes for: &#10;Gross domestic product, current prices (National currency)&#10;Population (Persons).">
          <a:hlinkClick xmlns:r="http://schemas.openxmlformats.org/officeDocument/2006/relationships" r:id="rId22"/>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4200525"/>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22</xdr:row>
      <xdr:rowOff>0</xdr:rowOff>
    </xdr:from>
    <xdr:to>
      <xdr:col>6</xdr:col>
      <xdr:colOff>95250</xdr:colOff>
      <xdr:row>22</xdr:row>
      <xdr:rowOff>104775</xdr:rowOff>
    </xdr:to>
    <xdr:pic>
      <xdr:nvPicPr>
        <xdr:cNvPr id="215" name="Picture 214" descr="See notes for: &#10;Gross domestic product, current prices (National currency)&#10;Population (Persons).">
          <a:hlinkClick xmlns:r="http://schemas.openxmlformats.org/officeDocument/2006/relationships" r:id="rId23"/>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4400550"/>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23</xdr:row>
      <xdr:rowOff>0</xdr:rowOff>
    </xdr:from>
    <xdr:to>
      <xdr:col>6</xdr:col>
      <xdr:colOff>95250</xdr:colOff>
      <xdr:row>23</xdr:row>
      <xdr:rowOff>104775</xdr:rowOff>
    </xdr:to>
    <xdr:pic>
      <xdr:nvPicPr>
        <xdr:cNvPr id="216" name="Picture 215" descr="See notes for: &#10;Gross domestic product, current prices (National currency)&#10;Population (Persons).">
          <a:hlinkClick xmlns:r="http://schemas.openxmlformats.org/officeDocument/2006/relationships" r:id="rId24"/>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4600575"/>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24</xdr:row>
      <xdr:rowOff>0</xdr:rowOff>
    </xdr:from>
    <xdr:to>
      <xdr:col>6</xdr:col>
      <xdr:colOff>95250</xdr:colOff>
      <xdr:row>24</xdr:row>
      <xdr:rowOff>104775</xdr:rowOff>
    </xdr:to>
    <xdr:pic>
      <xdr:nvPicPr>
        <xdr:cNvPr id="217" name="Picture 216" descr="See notes for: &#10;Gross domestic product, current prices (National currency)&#10;Population (Persons).">
          <a:hlinkClick xmlns:r="http://schemas.openxmlformats.org/officeDocument/2006/relationships" r:id="rId25"/>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4800600"/>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25</xdr:row>
      <xdr:rowOff>0</xdr:rowOff>
    </xdr:from>
    <xdr:to>
      <xdr:col>6</xdr:col>
      <xdr:colOff>95250</xdr:colOff>
      <xdr:row>25</xdr:row>
      <xdr:rowOff>104775</xdr:rowOff>
    </xdr:to>
    <xdr:pic>
      <xdr:nvPicPr>
        <xdr:cNvPr id="218" name="Picture 217" descr="See notes for: &#10;Gross domestic product, current prices (National currency)&#10;Population (Persons).">
          <a:hlinkClick xmlns:r="http://schemas.openxmlformats.org/officeDocument/2006/relationships" r:id="rId26"/>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5000625"/>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26</xdr:row>
      <xdr:rowOff>0</xdr:rowOff>
    </xdr:from>
    <xdr:to>
      <xdr:col>6</xdr:col>
      <xdr:colOff>95250</xdr:colOff>
      <xdr:row>26</xdr:row>
      <xdr:rowOff>104775</xdr:rowOff>
    </xdr:to>
    <xdr:pic>
      <xdr:nvPicPr>
        <xdr:cNvPr id="219" name="Picture 218" descr="See notes for: &#10;Gross domestic product, current prices (National currency)&#10;Population (Persons).">
          <a:hlinkClick xmlns:r="http://schemas.openxmlformats.org/officeDocument/2006/relationships" r:id="rId27"/>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5200650"/>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27</xdr:row>
      <xdr:rowOff>0</xdr:rowOff>
    </xdr:from>
    <xdr:to>
      <xdr:col>6</xdr:col>
      <xdr:colOff>95250</xdr:colOff>
      <xdr:row>27</xdr:row>
      <xdr:rowOff>104775</xdr:rowOff>
    </xdr:to>
    <xdr:pic>
      <xdr:nvPicPr>
        <xdr:cNvPr id="220" name="Picture 219" descr="See notes for: &#10;Gross domestic product, current prices (National currency)&#10;Population (Persons).">
          <a:hlinkClick xmlns:r="http://schemas.openxmlformats.org/officeDocument/2006/relationships" r:id="rId28"/>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5400675"/>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28</xdr:row>
      <xdr:rowOff>0</xdr:rowOff>
    </xdr:from>
    <xdr:to>
      <xdr:col>6</xdr:col>
      <xdr:colOff>95250</xdr:colOff>
      <xdr:row>28</xdr:row>
      <xdr:rowOff>104775</xdr:rowOff>
    </xdr:to>
    <xdr:pic>
      <xdr:nvPicPr>
        <xdr:cNvPr id="221" name="Picture 220" descr="See notes for: &#10;Gross domestic product, current prices (National currency)&#10;Population (Persons).">
          <a:hlinkClick xmlns:r="http://schemas.openxmlformats.org/officeDocument/2006/relationships" r:id="rId29"/>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5600700"/>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29</xdr:row>
      <xdr:rowOff>0</xdr:rowOff>
    </xdr:from>
    <xdr:to>
      <xdr:col>6</xdr:col>
      <xdr:colOff>95250</xdr:colOff>
      <xdr:row>29</xdr:row>
      <xdr:rowOff>104775</xdr:rowOff>
    </xdr:to>
    <xdr:pic>
      <xdr:nvPicPr>
        <xdr:cNvPr id="222" name="Picture 221" descr="See notes for: &#10;Gross domestic product, current prices (National currency)&#10;Population (Persons).">
          <a:hlinkClick xmlns:r="http://schemas.openxmlformats.org/officeDocument/2006/relationships" r:id="rId30"/>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5800725"/>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30</xdr:row>
      <xdr:rowOff>0</xdr:rowOff>
    </xdr:from>
    <xdr:to>
      <xdr:col>6</xdr:col>
      <xdr:colOff>95250</xdr:colOff>
      <xdr:row>30</xdr:row>
      <xdr:rowOff>104775</xdr:rowOff>
    </xdr:to>
    <xdr:pic>
      <xdr:nvPicPr>
        <xdr:cNvPr id="223" name="Picture 222" descr="See notes for: &#10;Gross domestic product, current prices (National currency)&#10;Population (Persons).">
          <a:hlinkClick xmlns:r="http://schemas.openxmlformats.org/officeDocument/2006/relationships" r:id="rId3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6000750"/>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31</xdr:row>
      <xdr:rowOff>0</xdr:rowOff>
    </xdr:from>
    <xdr:to>
      <xdr:col>6</xdr:col>
      <xdr:colOff>95250</xdr:colOff>
      <xdr:row>31</xdr:row>
      <xdr:rowOff>104775</xdr:rowOff>
    </xdr:to>
    <xdr:pic>
      <xdr:nvPicPr>
        <xdr:cNvPr id="224" name="Picture 223" descr="See notes for: &#10;Gross domestic product, current prices (National currency)&#10;Population (Persons).">
          <a:hlinkClick xmlns:r="http://schemas.openxmlformats.org/officeDocument/2006/relationships" r:id="rId32"/>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6200775"/>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32</xdr:row>
      <xdr:rowOff>0</xdr:rowOff>
    </xdr:from>
    <xdr:to>
      <xdr:col>6</xdr:col>
      <xdr:colOff>95250</xdr:colOff>
      <xdr:row>32</xdr:row>
      <xdr:rowOff>104775</xdr:rowOff>
    </xdr:to>
    <xdr:pic>
      <xdr:nvPicPr>
        <xdr:cNvPr id="225" name="Picture 224" descr="See notes for: &#10;Gross domestic product, current prices (National currency)&#10;Population (Persons).">
          <a:hlinkClick xmlns:r="http://schemas.openxmlformats.org/officeDocument/2006/relationships" r:id="rId33"/>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6400800"/>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33</xdr:row>
      <xdr:rowOff>0</xdr:rowOff>
    </xdr:from>
    <xdr:to>
      <xdr:col>6</xdr:col>
      <xdr:colOff>95250</xdr:colOff>
      <xdr:row>33</xdr:row>
      <xdr:rowOff>104775</xdr:rowOff>
    </xdr:to>
    <xdr:pic>
      <xdr:nvPicPr>
        <xdr:cNvPr id="226" name="Picture 225" descr="See notes for: &#10;Gross domestic product, current prices (National currency)&#10;Population (Persons).">
          <a:hlinkClick xmlns:r="http://schemas.openxmlformats.org/officeDocument/2006/relationships" r:id="rId34"/>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6600825"/>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34</xdr:row>
      <xdr:rowOff>0</xdr:rowOff>
    </xdr:from>
    <xdr:to>
      <xdr:col>6</xdr:col>
      <xdr:colOff>95250</xdr:colOff>
      <xdr:row>34</xdr:row>
      <xdr:rowOff>104775</xdr:rowOff>
    </xdr:to>
    <xdr:pic>
      <xdr:nvPicPr>
        <xdr:cNvPr id="227" name="Picture 226" descr="See notes for: &#10;Gross domestic product, current prices (National currency)&#10;Population (Persons).">
          <a:hlinkClick xmlns:r="http://schemas.openxmlformats.org/officeDocument/2006/relationships" r:id="rId35"/>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6800850"/>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35</xdr:row>
      <xdr:rowOff>0</xdr:rowOff>
    </xdr:from>
    <xdr:to>
      <xdr:col>6</xdr:col>
      <xdr:colOff>95250</xdr:colOff>
      <xdr:row>35</xdr:row>
      <xdr:rowOff>104775</xdr:rowOff>
    </xdr:to>
    <xdr:pic>
      <xdr:nvPicPr>
        <xdr:cNvPr id="228" name="Picture 227" descr="See notes for: &#10;Gross domestic product, current prices (National currency)&#10;Population (Persons).">
          <a:hlinkClick xmlns:r="http://schemas.openxmlformats.org/officeDocument/2006/relationships" r:id="rId36"/>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7000875"/>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36</xdr:row>
      <xdr:rowOff>0</xdr:rowOff>
    </xdr:from>
    <xdr:to>
      <xdr:col>6</xdr:col>
      <xdr:colOff>95250</xdr:colOff>
      <xdr:row>36</xdr:row>
      <xdr:rowOff>104775</xdr:rowOff>
    </xdr:to>
    <xdr:pic>
      <xdr:nvPicPr>
        <xdr:cNvPr id="229" name="Picture 228" descr="See notes for: &#10;Gross domestic product, current prices (National currency)&#10;Population (Persons).">
          <a:hlinkClick xmlns:r="http://schemas.openxmlformats.org/officeDocument/2006/relationships" r:id="rId37"/>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7200900"/>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37</xdr:row>
      <xdr:rowOff>0</xdr:rowOff>
    </xdr:from>
    <xdr:to>
      <xdr:col>6</xdr:col>
      <xdr:colOff>95250</xdr:colOff>
      <xdr:row>37</xdr:row>
      <xdr:rowOff>104775</xdr:rowOff>
    </xdr:to>
    <xdr:pic>
      <xdr:nvPicPr>
        <xdr:cNvPr id="230" name="Picture 229" descr="See notes for: &#10;Gross domestic product, current prices (National currency)&#10;Population (Persons).">
          <a:hlinkClick xmlns:r="http://schemas.openxmlformats.org/officeDocument/2006/relationships" r:id="rId38"/>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7400925"/>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38</xdr:row>
      <xdr:rowOff>0</xdr:rowOff>
    </xdr:from>
    <xdr:to>
      <xdr:col>6</xdr:col>
      <xdr:colOff>95250</xdr:colOff>
      <xdr:row>38</xdr:row>
      <xdr:rowOff>104775</xdr:rowOff>
    </xdr:to>
    <xdr:pic>
      <xdr:nvPicPr>
        <xdr:cNvPr id="231" name="Picture 230" descr="See notes for: &#10;Gross domestic product, current prices (National currency)&#10;Population (Persons).">
          <a:hlinkClick xmlns:r="http://schemas.openxmlformats.org/officeDocument/2006/relationships" r:id="rId39"/>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7600950"/>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39</xdr:row>
      <xdr:rowOff>0</xdr:rowOff>
    </xdr:from>
    <xdr:to>
      <xdr:col>6</xdr:col>
      <xdr:colOff>95250</xdr:colOff>
      <xdr:row>39</xdr:row>
      <xdr:rowOff>104775</xdr:rowOff>
    </xdr:to>
    <xdr:pic>
      <xdr:nvPicPr>
        <xdr:cNvPr id="232" name="Picture 231" descr="See notes for: &#10;Gross domestic product, current prices (National currency)&#10;Population (Persons).">
          <a:hlinkClick xmlns:r="http://schemas.openxmlformats.org/officeDocument/2006/relationships" r:id="rId40"/>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7800975"/>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40</xdr:row>
      <xdr:rowOff>0</xdr:rowOff>
    </xdr:from>
    <xdr:to>
      <xdr:col>6</xdr:col>
      <xdr:colOff>95250</xdr:colOff>
      <xdr:row>40</xdr:row>
      <xdr:rowOff>104775</xdr:rowOff>
    </xdr:to>
    <xdr:pic>
      <xdr:nvPicPr>
        <xdr:cNvPr id="233" name="Picture 232" descr="See notes for: &#10;Gross domestic product, current prices (National currency)&#10;Population (Persons).">
          <a:hlinkClick xmlns:r="http://schemas.openxmlformats.org/officeDocument/2006/relationships" r:id="rId4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8001000"/>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41</xdr:row>
      <xdr:rowOff>0</xdr:rowOff>
    </xdr:from>
    <xdr:to>
      <xdr:col>6</xdr:col>
      <xdr:colOff>95250</xdr:colOff>
      <xdr:row>41</xdr:row>
      <xdr:rowOff>104775</xdr:rowOff>
    </xdr:to>
    <xdr:pic>
      <xdr:nvPicPr>
        <xdr:cNvPr id="234" name="Picture 233" descr="See notes for: &#10;Gross domestic product, current prices (National currency)&#10;Population (Persons).">
          <a:hlinkClick xmlns:r="http://schemas.openxmlformats.org/officeDocument/2006/relationships" r:id="rId42"/>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8201025"/>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42</xdr:row>
      <xdr:rowOff>0</xdr:rowOff>
    </xdr:from>
    <xdr:to>
      <xdr:col>6</xdr:col>
      <xdr:colOff>95250</xdr:colOff>
      <xdr:row>42</xdr:row>
      <xdr:rowOff>104775</xdr:rowOff>
    </xdr:to>
    <xdr:pic>
      <xdr:nvPicPr>
        <xdr:cNvPr id="235" name="Picture 234" descr="See notes for: &#10;Gross domestic product, current prices (National currency)&#10;Population (Persons).">
          <a:hlinkClick xmlns:r="http://schemas.openxmlformats.org/officeDocument/2006/relationships" r:id="rId43"/>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8401050"/>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43</xdr:row>
      <xdr:rowOff>0</xdr:rowOff>
    </xdr:from>
    <xdr:to>
      <xdr:col>6</xdr:col>
      <xdr:colOff>95250</xdr:colOff>
      <xdr:row>43</xdr:row>
      <xdr:rowOff>104775</xdr:rowOff>
    </xdr:to>
    <xdr:pic>
      <xdr:nvPicPr>
        <xdr:cNvPr id="236" name="Picture 235" descr="See notes for: &#10;Gross domestic product, current prices (National currency)&#10;Population (Persons).">
          <a:hlinkClick xmlns:r="http://schemas.openxmlformats.org/officeDocument/2006/relationships" r:id="rId44"/>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8601075"/>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44</xdr:row>
      <xdr:rowOff>0</xdr:rowOff>
    </xdr:from>
    <xdr:to>
      <xdr:col>6</xdr:col>
      <xdr:colOff>95250</xdr:colOff>
      <xdr:row>44</xdr:row>
      <xdr:rowOff>104775</xdr:rowOff>
    </xdr:to>
    <xdr:pic>
      <xdr:nvPicPr>
        <xdr:cNvPr id="237" name="Picture 236" descr="See notes for: &#10;Gross domestic product, current prices (National currency)&#10;Population (Persons).">
          <a:hlinkClick xmlns:r="http://schemas.openxmlformats.org/officeDocument/2006/relationships" r:id="rId45"/>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8801100"/>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45</xdr:row>
      <xdr:rowOff>0</xdr:rowOff>
    </xdr:from>
    <xdr:to>
      <xdr:col>6</xdr:col>
      <xdr:colOff>95250</xdr:colOff>
      <xdr:row>45</xdr:row>
      <xdr:rowOff>104775</xdr:rowOff>
    </xdr:to>
    <xdr:pic>
      <xdr:nvPicPr>
        <xdr:cNvPr id="238" name="Picture 237" descr="See notes for: &#10;Gross domestic product, current prices (National currency)&#10;Population (Persons).">
          <a:hlinkClick xmlns:r="http://schemas.openxmlformats.org/officeDocument/2006/relationships" r:id="rId46"/>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9001125"/>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46</xdr:row>
      <xdr:rowOff>0</xdr:rowOff>
    </xdr:from>
    <xdr:to>
      <xdr:col>6</xdr:col>
      <xdr:colOff>95250</xdr:colOff>
      <xdr:row>46</xdr:row>
      <xdr:rowOff>104775</xdr:rowOff>
    </xdr:to>
    <xdr:pic>
      <xdr:nvPicPr>
        <xdr:cNvPr id="239" name="Picture 238" descr="See notes for: &#10;Gross domestic product, current prices (National currency)&#10;Population (Persons).">
          <a:hlinkClick xmlns:r="http://schemas.openxmlformats.org/officeDocument/2006/relationships" r:id="rId47"/>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9201150"/>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47</xdr:row>
      <xdr:rowOff>0</xdr:rowOff>
    </xdr:from>
    <xdr:to>
      <xdr:col>6</xdr:col>
      <xdr:colOff>95250</xdr:colOff>
      <xdr:row>47</xdr:row>
      <xdr:rowOff>104775</xdr:rowOff>
    </xdr:to>
    <xdr:pic>
      <xdr:nvPicPr>
        <xdr:cNvPr id="240" name="Picture 239" descr="See notes for: &#10;Gross domestic product, current prices (National currency)&#10;Population (Persons).">
          <a:hlinkClick xmlns:r="http://schemas.openxmlformats.org/officeDocument/2006/relationships" r:id="rId48"/>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9401175"/>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48</xdr:row>
      <xdr:rowOff>0</xdr:rowOff>
    </xdr:from>
    <xdr:to>
      <xdr:col>6</xdr:col>
      <xdr:colOff>95250</xdr:colOff>
      <xdr:row>48</xdr:row>
      <xdr:rowOff>104775</xdr:rowOff>
    </xdr:to>
    <xdr:pic>
      <xdr:nvPicPr>
        <xdr:cNvPr id="241" name="Picture 240" descr="See notes for: &#10;Gross domestic product, current prices (National currency)&#10;Population (Persons).">
          <a:hlinkClick xmlns:r="http://schemas.openxmlformats.org/officeDocument/2006/relationships" r:id="rId49"/>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9601200"/>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49</xdr:row>
      <xdr:rowOff>0</xdr:rowOff>
    </xdr:from>
    <xdr:to>
      <xdr:col>6</xdr:col>
      <xdr:colOff>95250</xdr:colOff>
      <xdr:row>49</xdr:row>
      <xdr:rowOff>104775</xdr:rowOff>
    </xdr:to>
    <xdr:pic>
      <xdr:nvPicPr>
        <xdr:cNvPr id="242" name="Picture 241" descr="See notes for: &#10;Gross domestic product, current prices (National currency)&#10;Population (Persons).">
          <a:hlinkClick xmlns:r="http://schemas.openxmlformats.org/officeDocument/2006/relationships" r:id="rId50"/>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9801225"/>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50</xdr:row>
      <xdr:rowOff>0</xdr:rowOff>
    </xdr:from>
    <xdr:to>
      <xdr:col>6</xdr:col>
      <xdr:colOff>95250</xdr:colOff>
      <xdr:row>50</xdr:row>
      <xdr:rowOff>104775</xdr:rowOff>
    </xdr:to>
    <xdr:pic>
      <xdr:nvPicPr>
        <xdr:cNvPr id="243" name="Picture 242" descr="See notes for: &#10;Gross domestic product, current prices (National currency)&#10;Population (Persons).">
          <a:hlinkClick xmlns:r="http://schemas.openxmlformats.org/officeDocument/2006/relationships" r:id="rId5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0001250"/>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51</xdr:row>
      <xdr:rowOff>0</xdr:rowOff>
    </xdr:from>
    <xdr:to>
      <xdr:col>6</xdr:col>
      <xdr:colOff>95250</xdr:colOff>
      <xdr:row>51</xdr:row>
      <xdr:rowOff>104775</xdr:rowOff>
    </xdr:to>
    <xdr:pic>
      <xdr:nvPicPr>
        <xdr:cNvPr id="244" name="Picture 243" descr="See notes for: &#10;Gross domestic product, current prices (National currency)&#10;Population (Persons).">
          <a:hlinkClick xmlns:r="http://schemas.openxmlformats.org/officeDocument/2006/relationships" r:id="rId52"/>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0201275"/>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52</xdr:row>
      <xdr:rowOff>0</xdr:rowOff>
    </xdr:from>
    <xdr:to>
      <xdr:col>6</xdr:col>
      <xdr:colOff>95250</xdr:colOff>
      <xdr:row>52</xdr:row>
      <xdr:rowOff>104775</xdr:rowOff>
    </xdr:to>
    <xdr:pic>
      <xdr:nvPicPr>
        <xdr:cNvPr id="245" name="Picture 244" descr="See notes for: &#10;Gross domestic product, current prices (National currency)&#10;Population (Persons).">
          <a:hlinkClick xmlns:r="http://schemas.openxmlformats.org/officeDocument/2006/relationships" r:id="rId53"/>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0401300"/>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53</xdr:row>
      <xdr:rowOff>0</xdr:rowOff>
    </xdr:from>
    <xdr:to>
      <xdr:col>6</xdr:col>
      <xdr:colOff>95250</xdr:colOff>
      <xdr:row>53</xdr:row>
      <xdr:rowOff>104775</xdr:rowOff>
    </xdr:to>
    <xdr:pic>
      <xdr:nvPicPr>
        <xdr:cNvPr id="246" name="Picture 245" descr="See notes for: &#10;Gross domestic product, current prices (National currency)&#10;Population (Persons).">
          <a:hlinkClick xmlns:r="http://schemas.openxmlformats.org/officeDocument/2006/relationships" r:id="rId54"/>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0601325"/>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54</xdr:row>
      <xdr:rowOff>0</xdr:rowOff>
    </xdr:from>
    <xdr:to>
      <xdr:col>6</xdr:col>
      <xdr:colOff>95250</xdr:colOff>
      <xdr:row>54</xdr:row>
      <xdr:rowOff>104775</xdr:rowOff>
    </xdr:to>
    <xdr:pic>
      <xdr:nvPicPr>
        <xdr:cNvPr id="247" name="Picture 246" descr="See notes for: &#10;Gross domestic product, current prices (National currency)&#10;Population (Persons).">
          <a:hlinkClick xmlns:r="http://schemas.openxmlformats.org/officeDocument/2006/relationships" r:id="rId55"/>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0801350"/>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55</xdr:row>
      <xdr:rowOff>0</xdr:rowOff>
    </xdr:from>
    <xdr:to>
      <xdr:col>6</xdr:col>
      <xdr:colOff>95250</xdr:colOff>
      <xdr:row>55</xdr:row>
      <xdr:rowOff>104775</xdr:rowOff>
    </xdr:to>
    <xdr:pic>
      <xdr:nvPicPr>
        <xdr:cNvPr id="248" name="Picture 247" descr="See notes for: &#10;Gross domestic product, current prices (National currency)&#10;Population (Persons).">
          <a:hlinkClick xmlns:r="http://schemas.openxmlformats.org/officeDocument/2006/relationships" r:id="rId56"/>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1001375"/>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56</xdr:row>
      <xdr:rowOff>0</xdr:rowOff>
    </xdr:from>
    <xdr:to>
      <xdr:col>6</xdr:col>
      <xdr:colOff>95250</xdr:colOff>
      <xdr:row>56</xdr:row>
      <xdr:rowOff>104775</xdr:rowOff>
    </xdr:to>
    <xdr:pic>
      <xdr:nvPicPr>
        <xdr:cNvPr id="249" name="Picture 248" descr="See notes for: &#10;Gross domestic product, current prices (National currency)&#10;Population (Persons).">
          <a:hlinkClick xmlns:r="http://schemas.openxmlformats.org/officeDocument/2006/relationships" r:id="rId57"/>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1201400"/>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57</xdr:row>
      <xdr:rowOff>0</xdr:rowOff>
    </xdr:from>
    <xdr:to>
      <xdr:col>6</xdr:col>
      <xdr:colOff>95250</xdr:colOff>
      <xdr:row>57</xdr:row>
      <xdr:rowOff>104775</xdr:rowOff>
    </xdr:to>
    <xdr:pic>
      <xdr:nvPicPr>
        <xdr:cNvPr id="250" name="Picture 249" descr="See notes for: &#10;Gross domestic product, current prices (National currency)&#10;Population (Persons).">
          <a:hlinkClick xmlns:r="http://schemas.openxmlformats.org/officeDocument/2006/relationships" r:id="rId58"/>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1401425"/>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58</xdr:row>
      <xdr:rowOff>0</xdr:rowOff>
    </xdr:from>
    <xdr:to>
      <xdr:col>6</xdr:col>
      <xdr:colOff>95250</xdr:colOff>
      <xdr:row>58</xdr:row>
      <xdr:rowOff>104775</xdr:rowOff>
    </xdr:to>
    <xdr:pic>
      <xdr:nvPicPr>
        <xdr:cNvPr id="251" name="Picture 250" descr="See notes for: &#10;Gross domestic product, current prices (National currency)&#10;Population (Persons).">
          <a:hlinkClick xmlns:r="http://schemas.openxmlformats.org/officeDocument/2006/relationships" r:id="rId59"/>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1601450"/>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59</xdr:row>
      <xdr:rowOff>0</xdr:rowOff>
    </xdr:from>
    <xdr:to>
      <xdr:col>6</xdr:col>
      <xdr:colOff>95250</xdr:colOff>
      <xdr:row>59</xdr:row>
      <xdr:rowOff>104775</xdr:rowOff>
    </xdr:to>
    <xdr:pic>
      <xdr:nvPicPr>
        <xdr:cNvPr id="252" name="Picture 251" descr="See notes for: &#10;Gross domestic product, current prices (National currency)&#10;Population (Persons).">
          <a:hlinkClick xmlns:r="http://schemas.openxmlformats.org/officeDocument/2006/relationships" r:id="rId60"/>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1801475"/>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60</xdr:row>
      <xdr:rowOff>0</xdr:rowOff>
    </xdr:from>
    <xdr:to>
      <xdr:col>6</xdr:col>
      <xdr:colOff>95250</xdr:colOff>
      <xdr:row>60</xdr:row>
      <xdr:rowOff>104775</xdr:rowOff>
    </xdr:to>
    <xdr:pic>
      <xdr:nvPicPr>
        <xdr:cNvPr id="253" name="Picture 252" descr="See notes for: &#10;Gross domestic product, current prices (National currency)&#10;Population (Persons).">
          <a:hlinkClick xmlns:r="http://schemas.openxmlformats.org/officeDocument/2006/relationships" r:id="rId6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2001500"/>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61</xdr:row>
      <xdr:rowOff>0</xdr:rowOff>
    </xdr:from>
    <xdr:to>
      <xdr:col>6</xdr:col>
      <xdr:colOff>95250</xdr:colOff>
      <xdr:row>61</xdr:row>
      <xdr:rowOff>104775</xdr:rowOff>
    </xdr:to>
    <xdr:pic>
      <xdr:nvPicPr>
        <xdr:cNvPr id="254" name="Picture 253" descr="See notes for: &#10;Gross domestic product, current prices (National currency)&#10;Population (Persons).">
          <a:hlinkClick xmlns:r="http://schemas.openxmlformats.org/officeDocument/2006/relationships" r:id="rId62"/>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2201525"/>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62</xdr:row>
      <xdr:rowOff>0</xdr:rowOff>
    </xdr:from>
    <xdr:to>
      <xdr:col>6</xdr:col>
      <xdr:colOff>95250</xdr:colOff>
      <xdr:row>62</xdr:row>
      <xdr:rowOff>104775</xdr:rowOff>
    </xdr:to>
    <xdr:pic>
      <xdr:nvPicPr>
        <xdr:cNvPr id="255" name="Picture 254" descr="See notes for: &#10;Gross domestic product, current prices (National currency)&#10;Population (Persons).">
          <a:hlinkClick xmlns:r="http://schemas.openxmlformats.org/officeDocument/2006/relationships" r:id="rId63"/>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2401550"/>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63</xdr:row>
      <xdr:rowOff>0</xdr:rowOff>
    </xdr:from>
    <xdr:to>
      <xdr:col>6</xdr:col>
      <xdr:colOff>95250</xdr:colOff>
      <xdr:row>63</xdr:row>
      <xdr:rowOff>104775</xdr:rowOff>
    </xdr:to>
    <xdr:pic>
      <xdr:nvPicPr>
        <xdr:cNvPr id="256" name="Picture 255" descr="See notes for: &#10;Gross domestic product, current prices (National currency)&#10;Population (Persons).">
          <a:hlinkClick xmlns:r="http://schemas.openxmlformats.org/officeDocument/2006/relationships" r:id="rId64"/>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2601575"/>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64</xdr:row>
      <xdr:rowOff>0</xdr:rowOff>
    </xdr:from>
    <xdr:to>
      <xdr:col>6</xdr:col>
      <xdr:colOff>95250</xdr:colOff>
      <xdr:row>64</xdr:row>
      <xdr:rowOff>104775</xdr:rowOff>
    </xdr:to>
    <xdr:pic>
      <xdr:nvPicPr>
        <xdr:cNvPr id="257" name="Picture 256" descr="See notes for: &#10;Gross domestic product, current prices (National currency)&#10;Population (Persons).">
          <a:hlinkClick xmlns:r="http://schemas.openxmlformats.org/officeDocument/2006/relationships" r:id="rId65"/>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2801600"/>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65</xdr:row>
      <xdr:rowOff>0</xdr:rowOff>
    </xdr:from>
    <xdr:to>
      <xdr:col>6</xdr:col>
      <xdr:colOff>95250</xdr:colOff>
      <xdr:row>65</xdr:row>
      <xdr:rowOff>104775</xdr:rowOff>
    </xdr:to>
    <xdr:pic>
      <xdr:nvPicPr>
        <xdr:cNvPr id="258" name="Picture 257" descr="See notes for: &#10;Gross domestic product, current prices (National currency)&#10;Population (Persons).">
          <a:hlinkClick xmlns:r="http://schemas.openxmlformats.org/officeDocument/2006/relationships" r:id="rId66"/>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3001625"/>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66</xdr:row>
      <xdr:rowOff>0</xdr:rowOff>
    </xdr:from>
    <xdr:to>
      <xdr:col>6</xdr:col>
      <xdr:colOff>95250</xdr:colOff>
      <xdr:row>66</xdr:row>
      <xdr:rowOff>104775</xdr:rowOff>
    </xdr:to>
    <xdr:pic>
      <xdr:nvPicPr>
        <xdr:cNvPr id="259" name="Picture 258" descr="See notes for: &#10;Gross domestic product, current prices (National currency)&#10;Population (Persons).">
          <a:hlinkClick xmlns:r="http://schemas.openxmlformats.org/officeDocument/2006/relationships" r:id="rId67"/>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3201650"/>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67</xdr:row>
      <xdr:rowOff>0</xdr:rowOff>
    </xdr:from>
    <xdr:to>
      <xdr:col>6</xdr:col>
      <xdr:colOff>95250</xdr:colOff>
      <xdr:row>67</xdr:row>
      <xdr:rowOff>104775</xdr:rowOff>
    </xdr:to>
    <xdr:pic>
      <xdr:nvPicPr>
        <xdr:cNvPr id="260" name="Picture 259" descr="See notes for: &#10;Gross domestic product, current prices (National currency)&#10;Population (Persons).">
          <a:hlinkClick xmlns:r="http://schemas.openxmlformats.org/officeDocument/2006/relationships" r:id="rId68"/>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3401675"/>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68</xdr:row>
      <xdr:rowOff>0</xdr:rowOff>
    </xdr:from>
    <xdr:to>
      <xdr:col>6</xdr:col>
      <xdr:colOff>95250</xdr:colOff>
      <xdr:row>68</xdr:row>
      <xdr:rowOff>104775</xdr:rowOff>
    </xdr:to>
    <xdr:pic>
      <xdr:nvPicPr>
        <xdr:cNvPr id="261" name="Picture 260" descr="See notes for: &#10;Gross domestic product, current prices (National currency)&#10;Population (Persons).">
          <a:hlinkClick xmlns:r="http://schemas.openxmlformats.org/officeDocument/2006/relationships" r:id="rId69"/>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3601700"/>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69</xdr:row>
      <xdr:rowOff>0</xdr:rowOff>
    </xdr:from>
    <xdr:to>
      <xdr:col>6</xdr:col>
      <xdr:colOff>95250</xdr:colOff>
      <xdr:row>69</xdr:row>
      <xdr:rowOff>104775</xdr:rowOff>
    </xdr:to>
    <xdr:pic>
      <xdr:nvPicPr>
        <xdr:cNvPr id="262" name="Picture 261" descr="See notes for: &#10;Gross domestic product, current prices (National currency)&#10;Population (Persons).">
          <a:hlinkClick xmlns:r="http://schemas.openxmlformats.org/officeDocument/2006/relationships" r:id="rId70"/>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3801725"/>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70</xdr:row>
      <xdr:rowOff>0</xdr:rowOff>
    </xdr:from>
    <xdr:to>
      <xdr:col>6</xdr:col>
      <xdr:colOff>95250</xdr:colOff>
      <xdr:row>70</xdr:row>
      <xdr:rowOff>104775</xdr:rowOff>
    </xdr:to>
    <xdr:pic>
      <xdr:nvPicPr>
        <xdr:cNvPr id="263" name="Picture 262" descr="See notes for: &#10;Gross domestic product, current prices (National currency)&#10;Population (Persons).">
          <a:hlinkClick xmlns:r="http://schemas.openxmlformats.org/officeDocument/2006/relationships" r:id="rId7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4001750"/>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71</xdr:row>
      <xdr:rowOff>0</xdr:rowOff>
    </xdr:from>
    <xdr:to>
      <xdr:col>6</xdr:col>
      <xdr:colOff>95250</xdr:colOff>
      <xdr:row>71</xdr:row>
      <xdr:rowOff>104775</xdr:rowOff>
    </xdr:to>
    <xdr:pic>
      <xdr:nvPicPr>
        <xdr:cNvPr id="264" name="Picture 263" descr="See notes for: &#10;Gross domestic product, current prices (National currency)&#10;Population (Persons).">
          <a:hlinkClick xmlns:r="http://schemas.openxmlformats.org/officeDocument/2006/relationships" r:id="rId72"/>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4201775"/>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72</xdr:row>
      <xdr:rowOff>0</xdr:rowOff>
    </xdr:from>
    <xdr:to>
      <xdr:col>6</xdr:col>
      <xdr:colOff>95250</xdr:colOff>
      <xdr:row>72</xdr:row>
      <xdr:rowOff>104775</xdr:rowOff>
    </xdr:to>
    <xdr:pic>
      <xdr:nvPicPr>
        <xdr:cNvPr id="265" name="Picture 264" descr="See notes for: &#10;Gross domestic product, current prices (National currency)&#10;Population (Persons).">
          <a:hlinkClick xmlns:r="http://schemas.openxmlformats.org/officeDocument/2006/relationships" r:id="rId73"/>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4401800"/>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73</xdr:row>
      <xdr:rowOff>0</xdr:rowOff>
    </xdr:from>
    <xdr:to>
      <xdr:col>6</xdr:col>
      <xdr:colOff>95250</xdr:colOff>
      <xdr:row>73</xdr:row>
      <xdr:rowOff>104775</xdr:rowOff>
    </xdr:to>
    <xdr:pic>
      <xdr:nvPicPr>
        <xdr:cNvPr id="266" name="Picture 265" descr="See notes for: &#10;Gross domestic product, current prices (National currency)&#10;Population (Persons).">
          <a:hlinkClick xmlns:r="http://schemas.openxmlformats.org/officeDocument/2006/relationships" r:id="rId74"/>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4601825"/>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74</xdr:row>
      <xdr:rowOff>0</xdr:rowOff>
    </xdr:from>
    <xdr:to>
      <xdr:col>6</xdr:col>
      <xdr:colOff>95250</xdr:colOff>
      <xdr:row>74</xdr:row>
      <xdr:rowOff>104775</xdr:rowOff>
    </xdr:to>
    <xdr:pic>
      <xdr:nvPicPr>
        <xdr:cNvPr id="267" name="Picture 266" descr="See notes for: &#10;Gross domestic product, current prices (National currency)&#10;Population (Persons).">
          <a:hlinkClick xmlns:r="http://schemas.openxmlformats.org/officeDocument/2006/relationships" r:id="rId75"/>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4801850"/>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75</xdr:row>
      <xdr:rowOff>0</xdr:rowOff>
    </xdr:from>
    <xdr:to>
      <xdr:col>6</xdr:col>
      <xdr:colOff>95250</xdr:colOff>
      <xdr:row>75</xdr:row>
      <xdr:rowOff>104775</xdr:rowOff>
    </xdr:to>
    <xdr:pic>
      <xdr:nvPicPr>
        <xdr:cNvPr id="268" name="Picture 267" descr="See notes for: &#10;Gross domestic product, current prices (National currency)&#10;Population (Persons).">
          <a:hlinkClick xmlns:r="http://schemas.openxmlformats.org/officeDocument/2006/relationships" r:id="rId76"/>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5001875"/>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76</xdr:row>
      <xdr:rowOff>0</xdr:rowOff>
    </xdr:from>
    <xdr:to>
      <xdr:col>6</xdr:col>
      <xdr:colOff>95250</xdr:colOff>
      <xdr:row>76</xdr:row>
      <xdr:rowOff>104775</xdr:rowOff>
    </xdr:to>
    <xdr:pic>
      <xdr:nvPicPr>
        <xdr:cNvPr id="269" name="Picture 268" descr="See notes for: &#10;Gross domestic product, current prices (National currency)&#10;Population (Persons).">
          <a:hlinkClick xmlns:r="http://schemas.openxmlformats.org/officeDocument/2006/relationships" r:id="rId77"/>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5201900"/>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77</xdr:row>
      <xdr:rowOff>0</xdr:rowOff>
    </xdr:from>
    <xdr:to>
      <xdr:col>6</xdr:col>
      <xdr:colOff>95250</xdr:colOff>
      <xdr:row>77</xdr:row>
      <xdr:rowOff>104775</xdr:rowOff>
    </xdr:to>
    <xdr:pic>
      <xdr:nvPicPr>
        <xdr:cNvPr id="270" name="Picture 269" descr="See notes for: &#10;Gross domestic product, current prices (National currency)&#10;Population (Persons).">
          <a:hlinkClick xmlns:r="http://schemas.openxmlformats.org/officeDocument/2006/relationships" r:id="rId78"/>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5401925"/>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78</xdr:row>
      <xdr:rowOff>0</xdr:rowOff>
    </xdr:from>
    <xdr:to>
      <xdr:col>6</xdr:col>
      <xdr:colOff>95250</xdr:colOff>
      <xdr:row>78</xdr:row>
      <xdr:rowOff>104775</xdr:rowOff>
    </xdr:to>
    <xdr:pic>
      <xdr:nvPicPr>
        <xdr:cNvPr id="271" name="Picture 270" descr="See notes for: &#10;Gross domestic product, current prices (National currency)&#10;Population (Persons).">
          <a:hlinkClick xmlns:r="http://schemas.openxmlformats.org/officeDocument/2006/relationships" r:id="rId79"/>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5601950"/>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79</xdr:row>
      <xdr:rowOff>0</xdr:rowOff>
    </xdr:from>
    <xdr:to>
      <xdr:col>6</xdr:col>
      <xdr:colOff>95250</xdr:colOff>
      <xdr:row>79</xdr:row>
      <xdr:rowOff>104775</xdr:rowOff>
    </xdr:to>
    <xdr:pic>
      <xdr:nvPicPr>
        <xdr:cNvPr id="272" name="Picture 271" descr="See notes for: &#10;Gross domestic product, current prices (National currency)&#10;Population (Persons).">
          <a:hlinkClick xmlns:r="http://schemas.openxmlformats.org/officeDocument/2006/relationships" r:id="rId80"/>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5801975"/>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80</xdr:row>
      <xdr:rowOff>0</xdr:rowOff>
    </xdr:from>
    <xdr:to>
      <xdr:col>6</xdr:col>
      <xdr:colOff>95250</xdr:colOff>
      <xdr:row>80</xdr:row>
      <xdr:rowOff>104775</xdr:rowOff>
    </xdr:to>
    <xdr:pic>
      <xdr:nvPicPr>
        <xdr:cNvPr id="273" name="Picture 272" descr="See notes for: &#10;Gross domestic product, current prices (National currency)&#10;Population (Persons).">
          <a:hlinkClick xmlns:r="http://schemas.openxmlformats.org/officeDocument/2006/relationships" r:id="rId8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6002000"/>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81</xdr:row>
      <xdr:rowOff>0</xdr:rowOff>
    </xdr:from>
    <xdr:to>
      <xdr:col>6</xdr:col>
      <xdr:colOff>95250</xdr:colOff>
      <xdr:row>81</xdr:row>
      <xdr:rowOff>104775</xdr:rowOff>
    </xdr:to>
    <xdr:pic>
      <xdr:nvPicPr>
        <xdr:cNvPr id="274" name="Picture 273" descr="See notes for: &#10;Gross domestic product, current prices (National currency)&#10;Population (Persons).">
          <a:hlinkClick xmlns:r="http://schemas.openxmlformats.org/officeDocument/2006/relationships" r:id="rId82"/>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6202025"/>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82</xdr:row>
      <xdr:rowOff>0</xdr:rowOff>
    </xdr:from>
    <xdr:to>
      <xdr:col>6</xdr:col>
      <xdr:colOff>95250</xdr:colOff>
      <xdr:row>82</xdr:row>
      <xdr:rowOff>104775</xdr:rowOff>
    </xdr:to>
    <xdr:pic>
      <xdr:nvPicPr>
        <xdr:cNvPr id="275" name="Picture 274" descr="See notes for: &#10;Gross domestic product, current prices (National currency)&#10;Population (Persons).">
          <a:hlinkClick xmlns:r="http://schemas.openxmlformats.org/officeDocument/2006/relationships" r:id="rId83"/>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6402050"/>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83</xdr:row>
      <xdr:rowOff>0</xdr:rowOff>
    </xdr:from>
    <xdr:to>
      <xdr:col>6</xdr:col>
      <xdr:colOff>95250</xdr:colOff>
      <xdr:row>83</xdr:row>
      <xdr:rowOff>104775</xdr:rowOff>
    </xdr:to>
    <xdr:pic>
      <xdr:nvPicPr>
        <xdr:cNvPr id="276" name="Picture 275" descr="See notes for: &#10;Gross domestic product, current prices (National currency)&#10;Population (Persons).">
          <a:hlinkClick xmlns:r="http://schemas.openxmlformats.org/officeDocument/2006/relationships" r:id="rId84"/>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6602075"/>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84</xdr:row>
      <xdr:rowOff>0</xdr:rowOff>
    </xdr:from>
    <xdr:to>
      <xdr:col>6</xdr:col>
      <xdr:colOff>95250</xdr:colOff>
      <xdr:row>84</xdr:row>
      <xdr:rowOff>104775</xdr:rowOff>
    </xdr:to>
    <xdr:pic>
      <xdr:nvPicPr>
        <xdr:cNvPr id="277" name="Picture 276" descr="See notes for: &#10;Gross domestic product, current prices (National currency)&#10;Population (Persons).">
          <a:hlinkClick xmlns:r="http://schemas.openxmlformats.org/officeDocument/2006/relationships" r:id="rId85"/>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6802100"/>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85</xdr:row>
      <xdr:rowOff>0</xdr:rowOff>
    </xdr:from>
    <xdr:to>
      <xdr:col>6</xdr:col>
      <xdr:colOff>95250</xdr:colOff>
      <xdr:row>85</xdr:row>
      <xdr:rowOff>104775</xdr:rowOff>
    </xdr:to>
    <xdr:pic>
      <xdr:nvPicPr>
        <xdr:cNvPr id="278" name="Picture 277" descr="See notes for: &#10;Gross domestic product, current prices (National currency)&#10;Population (Persons).">
          <a:hlinkClick xmlns:r="http://schemas.openxmlformats.org/officeDocument/2006/relationships" r:id="rId86"/>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7002125"/>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86</xdr:row>
      <xdr:rowOff>0</xdr:rowOff>
    </xdr:from>
    <xdr:to>
      <xdr:col>6</xdr:col>
      <xdr:colOff>95250</xdr:colOff>
      <xdr:row>86</xdr:row>
      <xdr:rowOff>104775</xdr:rowOff>
    </xdr:to>
    <xdr:pic>
      <xdr:nvPicPr>
        <xdr:cNvPr id="279" name="Picture 278" descr="See notes for: &#10;Gross domestic product, current prices (National currency)&#10;Population (Persons).">
          <a:hlinkClick xmlns:r="http://schemas.openxmlformats.org/officeDocument/2006/relationships" r:id="rId87"/>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7202150"/>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87</xdr:row>
      <xdr:rowOff>0</xdr:rowOff>
    </xdr:from>
    <xdr:to>
      <xdr:col>6</xdr:col>
      <xdr:colOff>95250</xdr:colOff>
      <xdr:row>87</xdr:row>
      <xdr:rowOff>104775</xdr:rowOff>
    </xdr:to>
    <xdr:pic>
      <xdr:nvPicPr>
        <xdr:cNvPr id="280" name="Picture 279" descr="See notes for: &#10;Gross domestic product, current prices (National currency)&#10;Population (Persons).">
          <a:hlinkClick xmlns:r="http://schemas.openxmlformats.org/officeDocument/2006/relationships" r:id="rId88"/>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7402175"/>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88</xdr:row>
      <xdr:rowOff>0</xdr:rowOff>
    </xdr:from>
    <xdr:to>
      <xdr:col>6</xdr:col>
      <xdr:colOff>95250</xdr:colOff>
      <xdr:row>88</xdr:row>
      <xdr:rowOff>104775</xdr:rowOff>
    </xdr:to>
    <xdr:pic>
      <xdr:nvPicPr>
        <xdr:cNvPr id="281" name="Picture 280" descr="See notes for: &#10;Gross domestic product, current prices (National currency)&#10;Population (Persons).">
          <a:hlinkClick xmlns:r="http://schemas.openxmlformats.org/officeDocument/2006/relationships" r:id="rId89"/>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7602200"/>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89</xdr:row>
      <xdr:rowOff>0</xdr:rowOff>
    </xdr:from>
    <xdr:to>
      <xdr:col>6</xdr:col>
      <xdr:colOff>95250</xdr:colOff>
      <xdr:row>89</xdr:row>
      <xdr:rowOff>104775</xdr:rowOff>
    </xdr:to>
    <xdr:pic>
      <xdr:nvPicPr>
        <xdr:cNvPr id="282" name="Picture 281" descr="See notes for: &#10;Gross domestic product, current prices (National currency)&#10;Population (Persons).">
          <a:hlinkClick xmlns:r="http://schemas.openxmlformats.org/officeDocument/2006/relationships" r:id="rId90"/>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7802225"/>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90</xdr:row>
      <xdr:rowOff>0</xdr:rowOff>
    </xdr:from>
    <xdr:to>
      <xdr:col>6</xdr:col>
      <xdr:colOff>95250</xdr:colOff>
      <xdr:row>90</xdr:row>
      <xdr:rowOff>104775</xdr:rowOff>
    </xdr:to>
    <xdr:pic>
      <xdr:nvPicPr>
        <xdr:cNvPr id="283" name="Picture 282" descr="See notes for: &#10;Gross domestic product, current prices (National currency)&#10;Population (Persons).">
          <a:hlinkClick xmlns:r="http://schemas.openxmlformats.org/officeDocument/2006/relationships" r:id="rId9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8002250"/>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91</xdr:row>
      <xdr:rowOff>0</xdr:rowOff>
    </xdr:from>
    <xdr:to>
      <xdr:col>6</xdr:col>
      <xdr:colOff>95250</xdr:colOff>
      <xdr:row>91</xdr:row>
      <xdr:rowOff>104775</xdr:rowOff>
    </xdr:to>
    <xdr:pic>
      <xdr:nvPicPr>
        <xdr:cNvPr id="284" name="Picture 283" descr="See notes for: &#10;Gross domestic product, current prices (National currency)&#10;Population (Persons).">
          <a:hlinkClick xmlns:r="http://schemas.openxmlformats.org/officeDocument/2006/relationships" r:id="rId92"/>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8202275"/>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92</xdr:row>
      <xdr:rowOff>0</xdr:rowOff>
    </xdr:from>
    <xdr:to>
      <xdr:col>6</xdr:col>
      <xdr:colOff>95250</xdr:colOff>
      <xdr:row>92</xdr:row>
      <xdr:rowOff>104775</xdr:rowOff>
    </xdr:to>
    <xdr:pic>
      <xdr:nvPicPr>
        <xdr:cNvPr id="285" name="Picture 284" descr="See notes for: &#10;Gross domestic product, current prices (National currency)&#10;Population (Persons).">
          <a:hlinkClick xmlns:r="http://schemas.openxmlformats.org/officeDocument/2006/relationships" r:id="rId93"/>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8402300"/>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93</xdr:row>
      <xdr:rowOff>0</xdr:rowOff>
    </xdr:from>
    <xdr:to>
      <xdr:col>6</xdr:col>
      <xdr:colOff>95250</xdr:colOff>
      <xdr:row>93</xdr:row>
      <xdr:rowOff>104775</xdr:rowOff>
    </xdr:to>
    <xdr:pic>
      <xdr:nvPicPr>
        <xdr:cNvPr id="286" name="Picture 285" descr="See notes for: &#10;Gross domestic product, current prices (National currency)&#10;Population (Persons).">
          <a:hlinkClick xmlns:r="http://schemas.openxmlformats.org/officeDocument/2006/relationships" r:id="rId94"/>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8602325"/>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94</xdr:row>
      <xdr:rowOff>0</xdr:rowOff>
    </xdr:from>
    <xdr:to>
      <xdr:col>6</xdr:col>
      <xdr:colOff>95250</xdr:colOff>
      <xdr:row>94</xdr:row>
      <xdr:rowOff>104775</xdr:rowOff>
    </xdr:to>
    <xdr:pic>
      <xdr:nvPicPr>
        <xdr:cNvPr id="287" name="Picture 286" descr="See notes for: &#10;Gross domestic product, current prices (National currency)&#10;Population (Persons).">
          <a:hlinkClick xmlns:r="http://schemas.openxmlformats.org/officeDocument/2006/relationships" r:id="rId95"/>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8802350"/>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95</xdr:row>
      <xdr:rowOff>0</xdr:rowOff>
    </xdr:from>
    <xdr:to>
      <xdr:col>6</xdr:col>
      <xdr:colOff>95250</xdr:colOff>
      <xdr:row>95</xdr:row>
      <xdr:rowOff>104775</xdr:rowOff>
    </xdr:to>
    <xdr:pic>
      <xdr:nvPicPr>
        <xdr:cNvPr id="288" name="Picture 287" descr="See notes for: &#10;Gross domestic product, current prices (National currency)&#10;Population (Persons).">
          <a:hlinkClick xmlns:r="http://schemas.openxmlformats.org/officeDocument/2006/relationships" r:id="rId96"/>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9002375"/>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96</xdr:row>
      <xdr:rowOff>0</xdr:rowOff>
    </xdr:from>
    <xdr:to>
      <xdr:col>6</xdr:col>
      <xdr:colOff>95250</xdr:colOff>
      <xdr:row>96</xdr:row>
      <xdr:rowOff>104775</xdr:rowOff>
    </xdr:to>
    <xdr:pic>
      <xdr:nvPicPr>
        <xdr:cNvPr id="289" name="Picture 288" descr="See notes for: &#10;Gross domestic product, current prices (National currency)&#10;Population (Persons).">
          <a:hlinkClick xmlns:r="http://schemas.openxmlformats.org/officeDocument/2006/relationships" r:id="rId97"/>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9202400"/>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97</xdr:row>
      <xdr:rowOff>0</xdr:rowOff>
    </xdr:from>
    <xdr:to>
      <xdr:col>6</xdr:col>
      <xdr:colOff>95250</xdr:colOff>
      <xdr:row>97</xdr:row>
      <xdr:rowOff>104775</xdr:rowOff>
    </xdr:to>
    <xdr:pic>
      <xdr:nvPicPr>
        <xdr:cNvPr id="290" name="Picture 289" descr="See notes for: &#10;Gross domestic product, current prices (National currency)&#10;Population (Persons).">
          <a:hlinkClick xmlns:r="http://schemas.openxmlformats.org/officeDocument/2006/relationships" r:id="rId98"/>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9402425"/>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98</xdr:row>
      <xdr:rowOff>0</xdr:rowOff>
    </xdr:from>
    <xdr:to>
      <xdr:col>6</xdr:col>
      <xdr:colOff>95250</xdr:colOff>
      <xdr:row>98</xdr:row>
      <xdr:rowOff>104775</xdr:rowOff>
    </xdr:to>
    <xdr:pic>
      <xdr:nvPicPr>
        <xdr:cNvPr id="291" name="Picture 290" descr="See notes for: &#10;Gross domestic product, current prices (National currency)&#10;Population (Persons).">
          <a:hlinkClick xmlns:r="http://schemas.openxmlformats.org/officeDocument/2006/relationships" r:id="rId99"/>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9602450"/>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99</xdr:row>
      <xdr:rowOff>0</xdr:rowOff>
    </xdr:from>
    <xdr:to>
      <xdr:col>6</xdr:col>
      <xdr:colOff>95250</xdr:colOff>
      <xdr:row>99</xdr:row>
      <xdr:rowOff>104775</xdr:rowOff>
    </xdr:to>
    <xdr:pic>
      <xdr:nvPicPr>
        <xdr:cNvPr id="292" name="Picture 291" descr="See notes for: &#10;Gross domestic product, current prices (National currency)&#10;Population (Persons).">
          <a:hlinkClick xmlns:r="http://schemas.openxmlformats.org/officeDocument/2006/relationships" r:id="rId100"/>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19802475"/>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100</xdr:row>
      <xdr:rowOff>0</xdr:rowOff>
    </xdr:from>
    <xdr:to>
      <xdr:col>6</xdr:col>
      <xdr:colOff>95250</xdr:colOff>
      <xdr:row>100</xdr:row>
      <xdr:rowOff>104775</xdr:rowOff>
    </xdr:to>
    <xdr:pic>
      <xdr:nvPicPr>
        <xdr:cNvPr id="293" name="Picture 292" descr="See notes for: &#10;Gross domestic product, current prices (National currency)&#10;Population (Persons).">
          <a:hlinkClick xmlns:r="http://schemas.openxmlformats.org/officeDocument/2006/relationships" r:id="rId10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0002500"/>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101</xdr:row>
      <xdr:rowOff>0</xdr:rowOff>
    </xdr:from>
    <xdr:to>
      <xdr:col>6</xdr:col>
      <xdr:colOff>95250</xdr:colOff>
      <xdr:row>101</xdr:row>
      <xdr:rowOff>104775</xdr:rowOff>
    </xdr:to>
    <xdr:pic>
      <xdr:nvPicPr>
        <xdr:cNvPr id="294" name="Picture 293" descr="See notes for: &#10;Gross domestic product, current prices (National currency)&#10;Population (Persons).">
          <a:hlinkClick xmlns:r="http://schemas.openxmlformats.org/officeDocument/2006/relationships" r:id="rId102"/>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0202525"/>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102</xdr:row>
      <xdr:rowOff>0</xdr:rowOff>
    </xdr:from>
    <xdr:to>
      <xdr:col>6</xdr:col>
      <xdr:colOff>95250</xdr:colOff>
      <xdr:row>102</xdr:row>
      <xdr:rowOff>104775</xdr:rowOff>
    </xdr:to>
    <xdr:pic>
      <xdr:nvPicPr>
        <xdr:cNvPr id="295" name="Picture 294" descr="See notes for: &#10;Gross domestic product, current prices (National currency)&#10;Population (Persons).">
          <a:hlinkClick xmlns:r="http://schemas.openxmlformats.org/officeDocument/2006/relationships" r:id="rId103"/>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0402550"/>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103</xdr:row>
      <xdr:rowOff>0</xdr:rowOff>
    </xdr:from>
    <xdr:to>
      <xdr:col>6</xdr:col>
      <xdr:colOff>95250</xdr:colOff>
      <xdr:row>103</xdr:row>
      <xdr:rowOff>104775</xdr:rowOff>
    </xdr:to>
    <xdr:pic>
      <xdr:nvPicPr>
        <xdr:cNvPr id="296" name="Picture 295" descr="See notes for: &#10;Gross domestic product, current prices (National currency)&#10;Population (Persons).">
          <a:hlinkClick xmlns:r="http://schemas.openxmlformats.org/officeDocument/2006/relationships" r:id="rId104"/>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0602575"/>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104</xdr:row>
      <xdr:rowOff>0</xdr:rowOff>
    </xdr:from>
    <xdr:to>
      <xdr:col>6</xdr:col>
      <xdr:colOff>95250</xdr:colOff>
      <xdr:row>104</xdr:row>
      <xdr:rowOff>104775</xdr:rowOff>
    </xdr:to>
    <xdr:pic>
      <xdr:nvPicPr>
        <xdr:cNvPr id="297" name="Picture 296" descr="See notes for: &#10;Gross domestic product, current prices (National currency)&#10;Population (Persons).">
          <a:hlinkClick xmlns:r="http://schemas.openxmlformats.org/officeDocument/2006/relationships" r:id="rId105"/>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0802600"/>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105</xdr:row>
      <xdr:rowOff>0</xdr:rowOff>
    </xdr:from>
    <xdr:to>
      <xdr:col>6</xdr:col>
      <xdr:colOff>95250</xdr:colOff>
      <xdr:row>105</xdr:row>
      <xdr:rowOff>104775</xdr:rowOff>
    </xdr:to>
    <xdr:pic>
      <xdr:nvPicPr>
        <xdr:cNvPr id="298" name="Picture 297" descr="See notes for: &#10;Gross domestic product, current prices (National currency)&#10;Population (Persons).">
          <a:hlinkClick xmlns:r="http://schemas.openxmlformats.org/officeDocument/2006/relationships" r:id="rId106"/>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1002625"/>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106</xdr:row>
      <xdr:rowOff>0</xdr:rowOff>
    </xdr:from>
    <xdr:to>
      <xdr:col>6</xdr:col>
      <xdr:colOff>95250</xdr:colOff>
      <xdr:row>106</xdr:row>
      <xdr:rowOff>104775</xdr:rowOff>
    </xdr:to>
    <xdr:pic>
      <xdr:nvPicPr>
        <xdr:cNvPr id="299" name="Picture 298" descr="See notes for: &#10;Gross domestic product, current prices (National currency)&#10;Population (Persons).">
          <a:hlinkClick xmlns:r="http://schemas.openxmlformats.org/officeDocument/2006/relationships" r:id="rId107"/>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1202650"/>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107</xdr:row>
      <xdr:rowOff>0</xdr:rowOff>
    </xdr:from>
    <xdr:to>
      <xdr:col>6</xdr:col>
      <xdr:colOff>95250</xdr:colOff>
      <xdr:row>107</xdr:row>
      <xdr:rowOff>104775</xdr:rowOff>
    </xdr:to>
    <xdr:pic>
      <xdr:nvPicPr>
        <xdr:cNvPr id="300" name="Picture 299" descr="See notes for: &#10;Gross domestic product, current prices (National currency)&#10;Population (Persons).">
          <a:hlinkClick xmlns:r="http://schemas.openxmlformats.org/officeDocument/2006/relationships" r:id="rId108"/>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1402675"/>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108</xdr:row>
      <xdr:rowOff>0</xdr:rowOff>
    </xdr:from>
    <xdr:to>
      <xdr:col>6</xdr:col>
      <xdr:colOff>95250</xdr:colOff>
      <xdr:row>108</xdr:row>
      <xdr:rowOff>104775</xdr:rowOff>
    </xdr:to>
    <xdr:pic>
      <xdr:nvPicPr>
        <xdr:cNvPr id="301" name="Picture 300" descr="See notes for: &#10;Gross domestic product, current prices (National currency)&#10;Population (Persons).">
          <a:hlinkClick xmlns:r="http://schemas.openxmlformats.org/officeDocument/2006/relationships" r:id="rId109"/>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1602700"/>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109</xdr:row>
      <xdr:rowOff>0</xdr:rowOff>
    </xdr:from>
    <xdr:to>
      <xdr:col>6</xdr:col>
      <xdr:colOff>95250</xdr:colOff>
      <xdr:row>109</xdr:row>
      <xdr:rowOff>104775</xdr:rowOff>
    </xdr:to>
    <xdr:pic>
      <xdr:nvPicPr>
        <xdr:cNvPr id="302" name="Picture 301" descr="See notes for: &#10;Gross domestic product, current prices (National currency)&#10;Population (Persons).">
          <a:hlinkClick xmlns:r="http://schemas.openxmlformats.org/officeDocument/2006/relationships" r:id="rId110"/>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1802725"/>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110</xdr:row>
      <xdr:rowOff>0</xdr:rowOff>
    </xdr:from>
    <xdr:to>
      <xdr:col>6</xdr:col>
      <xdr:colOff>95250</xdr:colOff>
      <xdr:row>110</xdr:row>
      <xdr:rowOff>104775</xdr:rowOff>
    </xdr:to>
    <xdr:pic>
      <xdr:nvPicPr>
        <xdr:cNvPr id="303" name="Picture 302" descr="See notes for: &#10;Gross domestic product, current prices (National currency)&#10;Population (Persons).">
          <a:hlinkClick xmlns:r="http://schemas.openxmlformats.org/officeDocument/2006/relationships" r:id="rId11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2002750"/>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111</xdr:row>
      <xdr:rowOff>0</xdr:rowOff>
    </xdr:from>
    <xdr:to>
      <xdr:col>6</xdr:col>
      <xdr:colOff>95250</xdr:colOff>
      <xdr:row>111</xdr:row>
      <xdr:rowOff>104775</xdr:rowOff>
    </xdr:to>
    <xdr:pic>
      <xdr:nvPicPr>
        <xdr:cNvPr id="304" name="Picture 303" descr="See notes for: &#10;Gross domestic product, current prices (National currency)&#10;Population (Persons).">
          <a:hlinkClick xmlns:r="http://schemas.openxmlformats.org/officeDocument/2006/relationships" r:id="rId112"/>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2202775"/>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112</xdr:row>
      <xdr:rowOff>0</xdr:rowOff>
    </xdr:from>
    <xdr:to>
      <xdr:col>6</xdr:col>
      <xdr:colOff>95250</xdr:colOff>
      <xdr:row>112</xdr:row>
      <xdr:rowOff>104775</xdr:rowOff>
    </xdr:to>
    <xdr:pic>
      <xdr:nvPicPr>
        <xdr:cNvPr id="305" name="Picture 304" descr="See notes for: &#10;Gross domestic product, current prices (National currency)&#10;Population (Persons).">
          <a:hlinkClick xmlns:r="http://schemas.openxmlformats.org/officeDocument/2006/relationships" r:id="rId113"/>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2402800"/>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113</xdr:row>
      <xdr:rowOff>0</xdr:rowOff>
    </xdr:from>
    <xdr:to>
      <xdr:col>6</xdr:col>
      <xdr:colOff>95250</xdr:colOff>
      <xdr:row>113</xdr:row>
      <xdr:rowOff>104775</xdr:rowOff>
    </xdr:to>
    <xdr:pic>
      <xdr:nvPicPr>
        <xdr:cNvPr id="306" name="Picture 305" descr="See notes for: &#10;Gross domestic product, current prices (National currency)&#10;Population (Persons).">
          <a:hlinkClick xmlns:r="http://schemas.openxmlformats.org/officeDocument/2006/relationships" r:id="rId114"/>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2602825"/>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114</xdr:row>
      <xdr:rowOff>0</xdr:rowOff>
    </xdr:from>
    <xdr:to>
      <xdr:col>6</xdr:col>
      <xdr:colOff>95250</xdr:colOff>
      <xdr:row>114</xdr:row>
      <xdr:rowOff>104775</xdr:rowOff>
    </xdr:to>
    <xdr:pic>
      <xdr:nvPicPr>
        <xdr:cNvPr id="307" name="Picture 306" descr="See notes for: &#10;Gross domestic product, current prices (National currency)&#10;Population (Persons).">
          <a:hlinkClick xmlns:r="http://schemas.openxmlformats.org/officeDocument/2006/relationships" r:id="rId115"/>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2802850"/>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115</xdr:row>
      <xdr:rowOff>0</xdr:rowOff>
    </xdr:from>
    <xdr:to>
      <xdr:col>6</xdr:col>
      <xdr:colOff>95250</xdr:colOff>
      <xdr:row>115</xdr:row>
      <xdr:rowOff>104775</xdr:rowOff>
    </xdr:to>
    <xdr:pic>
      <xdr:nvPicPr>
        <xdr:cNvPr id="308" name="Picture 307" descr="See notes for: &#10;Gross domestic product, current prices (National currency)&#10;Population (Persons).">
          <a:hlinkClick xmlns:r="http://schemas.openxmlformats.org/officeDocument/2006/relationships" r:id="rId116"/>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3002875"/>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116</xdr:row>
      <xdr:rowOff>0</xdr:rowOff>
    </xdr:from>
    <xdr:to>
      <xdr:col>6</xdr:col>
      <xdr:colOff>95250</xdr:colOff>
      <xdr:row>116</xdr:row>
      <xdr:rowOff>104775</xdr:rowOff>
    </xdr:to>
    <xdr:pic>
      <xdr:nvPicPr>
        <xdr:cNvPr id="309" name="Picture 308" descr="See notes for: &#10;Gross domestic product, current prices (National currency)&#10;Population (Persons).">
          <a:hlinkClick xmlns:r="http://schemas.openxmlformats.org/officeDocument/2006/relationships" r:id="rId117"/>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3202900"/>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117</xdr:row>
      <xdr:rowOff>0</xdr:rowOff>
    </xdr:from>
    <xdr:to>
      <xdr:col>6</xdr:col>
      <xdr:colOff>95250</xdr:colOff>
      <xdr:row>117</xdr:row>
      <xdr:rowOff>104775</xdr:rowOff>
    </xdr:to>
    <xdr:pic>
      <xdr:nvPicPr>
        <xdr:cNvPr id="310" name="Picture 309" descr="See notes for: &#10;Gross domestic product, current prices (National currency)&#10;Population (Persons).">
          <a:hlinkClick xmlns:r="http://schemas.openxmlformats.org/officeDocument/2006/relationships" r:id="rId118"/>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3402925"/>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118</xdr:row>
      <xdr:rowOff>0</xdr:rowOff>
    </xdr:from>
    <xdr:to>
      <xdr:col>6</xdr:col>
      <xdr:colOff>95250</xdr:colOff>
      <xdr:row>118</xdr:row>
      <xdr:rowOff>104775</xdr:rowOff>
    </xdr:to>
    <xdr:pic>
      <xdr:nvPicPr>
        <xdr:cNvPr id="311" name="Picture 310" descr="See notes for: &#10;Gross domestic product, current prices (National currency)&#10;Population (Persons).">
          <a:hlinkClick xmlns:r="http://schemas.openxmlformats.org/officeDocument/2006/relationships" r:id="rId119"/>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3602950"/>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119</xdr:row>
      <xdr:rowOff>0</xdr:rowOff>
    </xdr:from>
    <xdr:to>
      <xdr:col>6</xdr:col>
      <xdr:colOff>95250</xdr:colOff>
      <xdr:row>119</xdr:row>
      <xdr:rowOff>104775</xdr:rowOff>
    </xdr:to>
    <xdr:pic>
      <xdr:nvPicPr>
        <xdr:cNvPr id="312" name="Picture 311" descr="See notes for: &#10;Gross domestic product, current prices (National currency)&#10;Population (Persons).">
          <a:hlinkClick xmlns:r="http://schemas.openxmlformats.org/officeDocument/2006/relationships" r:id="rId120"/>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3802975"/>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120</xdr:row>
      <xdr:rowOff>0</xdr:rowOff>
    </xdr:from>
    <xdr:to>
      <xdr:col>6</xdr:col>
      <xdr:colOff>95250</xdr:colOff>
      <xdr:row>120</xdr:row>
      <xdr:rowOff>104775</xdr:rowOff>
    </xdr:to>
    <xdr:pic>
      <xdr:nvPicPr>
        <xdr:cNvPr id="313" name="Picture 312" descr="See notes for: &#10;Gross domestic product, current prices (National currency)&#10;Population (Persons).">
          <a:hlinkClick xmlns:r="http://schemas.openxmlformats.org/officeDocument/2006/relationships" r:id="rId12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4003000"/>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121</xdr:row>
      <xdr:rowOff>0</xdr:rowOff>
    </xdr:from>
    <xdr:to>
      <xdr:col>6</xdr:col>
      <xdr:colOff>95250</xdr:colOff>
      <xdr:row>121</xdr:row>
      <xdr:rowOff>104775</xdr:rowOff>
    </xdr:to>
    <xdr:pic>
      <xdr:nvPicPr>
        <xdr:cNvPr id="314" name="Picture 313" descr="See notes for: &#10;Gross domestic product, current prices (National currency)&#10;Population (Persons).">
          <a:hlinkClick xmlns:r="http://schemas.openxmlformats.org/officeDocument/2006/relationships" r:id="rId122"/>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4203025"/>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122</xdr:row>
      <xdr:rowOff>0</xdr:rowOff>
    </xdr:from>
    <xdr:to>
      <xdr:col>6</xdr:col>
      <xdr:colOff>95250</xdr:colOff>
      <xdr:row>122</xdr:row>
      <xdr:rowOff>104775</xdr:rowOff>
    </xdr:to>
    <xdr:pic>
      <xdr:nvPicPr>
        <xdr:cNvPr id="315" name="Picture 314" descr="See notes for: &#10;Gross domestic product, current prices (National currency)&#10;Population (Persons).">
          <a:hlinkClick xmlns:r="http://schemas.openxmlformats.org/officeDocument/2006/relationships" r:id="rId123"/>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4403050"/>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123</xdr:row>
      <xdr:rowOff>0</xdr:rowOff>
    </xdr:from>
    <xdr:to>
      <xdr:col>6</xdr:col>
      <xdr:colOff>95250</xdr:colOff>
      <xdr:row>123</xdr:row>
      <xdr:rowOff>104775</xdr:rowOff>
    </xdr:to>
    <xdr:pic>
      <xdr:nvPicPr>
        <xdr:cNvPr id="316" name="Picture 315" descr="See notes for: &#10;Gross domestic product, current prices (National currency)&#10;Population (Persons).">
          <a:hlinkClick xmlns:r="http://schemas.openxmlformats.org/officeDocument/2006/relationships" r:id="rId124"/>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4603075"/>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124</xdr:row>
      <xdr:rowOff>0</xdr:rowOff>
    </xdr:from>
    <xdr:to>
      <xdr:col>6</xdr:col>
      <xdr:colOff>95250</xdr:colOff>
      <xdr:row>124</xdr:row>
      <xdr:rowOff>104775</xdr:rowOff>
    </xdr:to>
    <xdr:pic>
      <xdr:nvPicPr>
        <xdr:cNvPr id="317" name="Picture 316" descr="See notes for: &#10;Gross domestic product, current prices (National currency)&#10;Population (Persons).">
          <a:hlinkClick xmlns:r="http://schemas.openxmlformats.org/officeDocument/2006/relationships" r:id="rId125"/>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4803100"/>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125</xdr:row>
      <xdr:rowOff>0</xdr:rowOff>
    </xdr:from>
    <xdr:to>
      <xdr:col>6</xdr:col>
      <xdr:colOff>95250</xdr:colOff>
      <xdr:row>125</xdr:row>
      <xdr:rowOff>104775</xdr:rowOff>
    </xdr:to>
    <xdr:pic>
      <xdr:nvPicPr>
        <xdr:cNvPr id="318" name="Picture 317" descr="See notes for: &#10;Gross domestic product, current prices (National currency)&#10;Population (Persons).">
          <a:hlinkClick xmlns:r="http://schemas.openxmlformats.org/officeDocument/2006/relationships" r:id="rId126"/>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5003125"/>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126</xdr:row>
      <xdr:rowOff>0</xdr:rowOff>
    </xdr:from>
    <xdr:to>
      <xdr:col>6</xdr:col>
      <xdr:colOff>95250</xdr:colOff>
      <xdr:row>126</xdr:row>
      <xdr:rowOff>104775</xdr:rowOff>
    </xdr:to>
    <xdr:pic>
      <xdr:nvPicPr>
        <xdr:cNvPr id="319" name="Picture 318" descr="See notes for: &#10;Gross domestic product, current prices (National currency)&#10;Population (Persons).">
          <a:hlinkClick xmlns:r="http://schemas.openxmlformats.org/officeDocument/2006/relationships" r:id="rId127"/>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5203150"/>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127</xdr:row>
      <xdr:rowOff>0</xdr:rowOff>
    </xdr:from>
    <xdr:to>
      <xdr:col>6</xdr:col>
      <xdr:colOff>95250</xdr:colOff>
      <xdr:row>127</xdr:row>
      <xdr:rowOff>104775</xdr:rowOff>
    </xdr:to>
    <xdr:pic>
      <xdr:nvPicPr>
        <xdr:cNvPr id="320" name="Picture 319" descr="See notes for: &#10;Gross domestic product, current prices (National currency)&#10;Population (Persons).">
          <a:hlinkClick xmlns:r="http://schemas.openxmlformats.org/officeDocument/2006/relationships" r:id="rId128"/>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5403175"/>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128</xdr:row>
      <xdr:rowOff>0</xdr:rowOff>
    </xdr:from>
    <xdr:to>
      <xdr:col>6</xdr:col>
      <xdr:colOff>95250</xdr:colOff>
      <xdr:row>128</xdr:row>
      <xdr:rowOff>104775</xdr:rowOff>
    </xdr:to>
    <xdr:pic>
      <xdr:nvPicPr>
        <xdr:cNvPr id="321" name="Picture 320" descr="See notes for: &#10;Gross domestic product, current prices (National currency)&#10;Population (Persons).">
          <a:hlinkClick xmlns:r="http://schemas.openxmlformats.org/officeDocument/2006/relationships" r:id="rId129"/>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5603200"/>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129</xdr:row>
      <xdr:rowOff>0</xdr:rowOff>
    </xdr:from>
    <xdr:to>
      <xdr:col>6</xdr:col>
      <xdr:colOff>95250</xdr:colOff>
      <xdr:row>129</xdr:row>
      <xdr:rowOff>104775</xdr:rowOff>
    </xdr:to>
    <xdr:pic>
      <xdr:nvPicPr>
        <xdr:cNvPr id="322" name="Picture 321" descr="See notes for: &#10;Gross domestic product, current prices (National currency)&#10;Population (Persons).">
          <a:hlinkClick xmlns:r="http://schemas.openxmlformats.org/officeDocument/2006/relationships" r:id="rId130"/>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5803225"/>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130</xdr:row>
      <xdr:rowOff>0</xdr:rowOff>
    </xdr:from>
    <xdr:to>
      <xdr:col>6</xdr:col>
      <xdr:colOff>95250</xdr:colOff>
      <xdr:row>130</xdr:row>
      <xdr:rowOff>104775</xdr:rowOff>
    </xdr:to>
    <xdr:pic>
      <xdr:nvPicPr>
        <xdr:cNvPr id="323" name="Picture 322" descr="See notes for: &#10;Gross domestic product, current prices (National currency)&#10;Population (Persons).">
          <a:hlinkClick xmlns:r="http://schemas.openxmlformats.org/officeDocument/2006/relationships" r:id="rId13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6003250"/>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131</xdr:row>
      <xdr:rowOff>0</xdr:rowOff>
    </xdr:from>
    <xdr:to>
      <xdr:col>6</xdr:col>
      <xdr:colOff>95250</xdr:colOff>
      <xdr:row>131</xdr:row>
      <xdr:rowOff>104775</xdr:rowOff>
    </xdr:to>
    <xdr:pic>
      <xdr:nvPicPr>
        <xdr:cNvPr id="324" name="Picture 323" descr="See notes for: &#10;Gross domestic product, current prices (National currency)&#10;Population (Persons).">
          <a:hlinkClick xmlns:r="http://schemas.openxmlformats.org/officeDocument/2006/relationships" r:id="rId132"/>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6203275"/>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132</xdr:row>
      <xdr:rowOff>0</xdr:rowOff>
    </xdr:from>
    <xdr:to>
      <xdr:col>6</xdr:col>
      <xdr:colOff>95250</xdr:colOff>
      <xdr:row>132</xdr:row>
      <xdr:rowOff>104775</xdr:rowOff>
    </xdr:to>
    <xdr:pic>
      <xdr:nvPicPr>
        <xdr:cNvPr id="325" name="Picture 324" descr="See notes for: &#10;Gross domestic product, current prices (National currency)&#10;Population (Persons).">
          <a:hlinkClick xmlns:r="http://schemas.openxmlformats.org/officeDocument/2006/relationships" r:id="rId133"/>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6403300"/>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133</xdr:row>
      <xdr:rowOff>0</xdr:rowOff>
    </xdr:from>
    <xdr:to>
      <xdr:col>6</xdr:col>
      <xdr:colOff>95250</xdr:colOff>
      <xdr:row>133</xdr:row>
      <xdr:rowOff>104775</xdr:rowOff>
    </xdr:to>
    <xdr:pic>
      <xdr:nvPicPr>
        <xdr:cNvPr id="326" name="Picture 325" descr="See notes for: &#10;Gross domestic product, current prices (National currency)&#10;Population (Persons).">
          <a:hlinkClick xmlns:r="http://schemas.openxmlformats.org/officeDocument/2006/relationships" r:id="rId134"/>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6603325"/>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134</xdr:row>
      <xdr:rowOff>0</xdr:rowOff>
    </xdr:from>
    <xdr:to>
      <xdr:col>6</xdr:col>
      <xdr:colOff>95250</xdr:colOff>
      <xdr:row>134</xdr:row>
      <xdr:rowOff>104775</xdr:rowOff>
    </xdr:to>
    <xdr:pic>
      <xdr:nvPicPr>
        <xdr:cNvPr id="327" name="Picture 326" descr="See notes for: &#10;Gross domestic product, current prices (National currency)&#10;Population (Persons).">
          <a:hlinkClick xmlns:r="http://schemas.openxmlformats.org/officeDocument/2006/relationships" r:id="rId135"/>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6803350"/>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135</xdr:row>
      <xdr:rowOff>0</xdr:rowOff>
    </xdr:from>
    <xdr:to>
      <xdr:col>6</xdr:col>
      <xdr:colOff>95250</xdr:colOff>
      <xdr:row>135</xdr:row>
      <xdr:rowOff>104775</xdr:rowOff>
    </xdr:to>
    <xdr:pic>
      <xdr:nvPicPr>
        <xdr:cNvPr id="328" name="Picture 327" descr="See notes for: &#10;Gross domestic product, current prices (National currency)&#10;Population (Persons).">
          <a:hlinkClick xmlns:r="http://schemas.openxmlformats.org/officeDocument/2006/relationships" r:id="rId136"/>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7003375"/>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136</xdr:row>
      <xdr:rowOff>0</xdr:rowOff>
    </xdr:from>
    <xdr:to>
      <xdr:col>6</xdr:col>
      <xdr:colOff>95250</xdr:colOff>
      <xdr:row>136</xdr:row>
      <xdr:rowOff>104775</xdr:rowOff>
    </xdr:to>
    <xdr:pic>
      <xdr:nvPicPr>
        <xdr:cNvPr id="329" name="Picture 328" descr="See notes for: &#10;Gross domestic product, current prices (National currency)&#10;Population (Persons).">
          <a:hlinkClick xmlns:r="http://schemas.openxmlformats.org/officeDocument/2006/relationships" r:id="rId137"/>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7203400"/>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137</xdr:row>
      <xdr:rowOff>0</xdr:rowOff>
    </xdr:from>
    <xdr:to>
      <xdr:col>6</xdr:col>
      <xdr:colOff>95250</xdr:colOff>
      <xdr:row>137</xdr:row>
      <xdr:rowOff>104775</xdr:rowOff>
    </xdr:to>
    <xdr:pic>
      <xdr:nvPicPr>
        <xdr:cNvPr id="330" name="Picture 329" descr="See notes for: &#10;Gross domestic product, current prices (National currency)&#10;Population (Persons).">
          <a:hlinkClick xmlns:r="http://schemas.openxmlformats.org/officeDocument/2006/relationships" r:id="rId138"/>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7403425"/>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138</xdr:row>
      <xdr:rowOff>0</xdr:rowOff>
    </xdr:from>
    <xdr:to>
      <xdr:col>6</xdr:col>
      <xdr:colOff>95250</xdr:colOff>
      <xdr:row>138</xdr:row>
      <xdr:rowOff>104775</xdr:rowOff>
    </xdr:to>
    <xdr:pic>
      <xdr:nvPicPr>
        <xdr:cNvPr id="331" name="Picture 330" descr="See notes for: &#10;Gross domestic product, current prices (National currency)&#10;Population (Persons).">
          <a:hlinkClick xmlns:r="http://schemas.openxmlformats.org/officeDocument/2006/relationships" r:id="rId139"/>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7603450"/>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139</xdr:row>
      <xdr:rowOff>0</xdr:rowOff>
    </xdr:from>
    <xdr:to>
      <xdr:col>6</xdr:col>
      <xdr:colOff>95250</xdr:colOff>
      <xdr:row>139</xdr:row>
      <xdr:rowOff>104775</xdr:rowOff>
    </xdr:to>
    <xdr:pic>
      <xdr:nvPicPr>
        <xdr:cNvPr id="332" name="Picture 331" descr="See notes for: &#10;Gross domestic product, current prices (National currency)&#10;Population (Persons).">
          <a:hlinkClick xmlns:r="http://schemas.openxmlformats.org/officeDocument/2006/relationships" r:id="rId140"/>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7803475"/>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140</xdr:row>
      <xdr:rowOff>0</xdr:rowOff>
    </xdr:from>
    <xdr:to>
      <xdr:col>6</xdr:col>
      <xdr:colOff>95250</xdr:colOff>
      <xdr:row>140</xdr:row>
      <xdr:rowOff>104775</xdr:rowOff>
    </xdr:to>
    <xdr:pic>
      <xdr:nvPicPr>
        <xdr:cNvPr id="333" name="Picture 332" descr="See notes for: &#10;Gross domestic product, current prices (National currency)&#10;Population (Persons).">
          <a:hlinkClick xmlns:r="http://schemas.openxmlformats.org/officeDocument/2006/relationships" r:id="rId14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8003500"/>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141</xdr:row>
      <xdr:rowOff>0</xdr:rowOff>
    </xdr:from>
    <xdr:to>
      <xdr:col>6</xdr:col>
      <xdr:colOff>95250</xdr:colOff>
      <xdr:row>141</xdr:row>
      <xdr:rowOff>104775</xdr:rowOff>
    </xdr:to>
    <xdr:pic>
      <xdr:nvPicPr>
        <xdr:cNvPr id="334" name="Picture 333" descr="See notes for: &#10;Gross domestic product, current prices (National currency)&#10;Population (Persons).">
          <a:hlinkClick xmlns:r="http://schemas.openxmlformats.org/officeDocument/2006/relationships" r:id="rId142"/>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8203525"/>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142</xdr:row>
      <xdr:rowOff>0</xdr:rowOff>
    </xdr:from>
    <xdr:to>
      <xdr:col>6</xdr:col>
      <xdr:colOff>95250</xdr:colOff>
      <xdr:row>142</xdr:row>
      <xdr:rowOff>104775</xdr:rowOff>
    </xdr:to>
    <xdr:pic>
      <xdr:nvPicPr>
        <xdr:cNvPr id="335" name="Picture 334" descr="See notes for: &#10;Gross domestic product, current prices (National currency)&#10;Population (Persons).">
          <a:hlinkClick xmlns:r="http://schemas.openxmlformats.org/officeDocument/2006/relationships" r:id="rId143"/>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8403550"/>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143</xdr:row>
      <xdr:rowOff>0</xdr:rowOff>
    </xdr:from>
    <xdr:to>
      <xdr:col>6</xdr:col>
      <xdr:colOff>95250</xdr:colOff>
      <xdr:row>143</xdr:row>
      <xdr:rowOff>104775</xdr:rowOff>
    </xdr:to>
    <xdr:pic>
      <xdr:nvPicPr>
        <xdr:cNvPr id="336" name="Picture 335" descr="See notes for: &#10;Gross domestic product, current prices (National currency)&#10;Population (Persons).">
          <a:hlinkClick xmlns:r="http://schemas.openxmlformats.org/officeDocument/2006/relationships" r:id="rId144"/>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8603575"/>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144</xdr:row>
      <xdr:rowOff>0</xdr:rowOff>
    </xdr:from>
    <xdr:to>
      <xdr:col>6</xdr:col>
      <xdr:colOff>95250</xdr:colOff>
      <xdr:row>144</xdr:row>
      <xdr:rowOff>104775</xdr:rowOff>
    </xdr:to>
    <xdr:pic>
      <xdr:nvPicPr>
        <xdr:cNvPr id="337" name="Picture 336" descr="See notes for: &#10;Gross domestic product, current prices (National currency)&#10;Population (Persons).">
          <a:hlinkClick xmlns:r="http://schemas.openxmlformats.org/officeDocument/2006/relationships" r:id="rId145"/>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8803600"/>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145</xdr:row>
      <xdr:rowOff>0</xdr:rowOff>
    </xdr:from>
    <xdr:to>
      <xdr:col>6</xdr:col>
      <xdr:colOff>95250</xdr:colOff>
      <xdr:row>145</xdr:row>
      <xdr:rowOff>104775</xdr:rowOff>
    </xdr:to>
    <xdr:pic>
      <xdr:nvPicPr>
        <xdr:cNvPr id="338" name="Picture 337" descr="See notes for: &#10;Gross domestic product, current prices (National currency)&#10;Population (Persons).">
          <a:hlinkClick xmlns:r="http://schemas.openxmlformats.org/officeDocument/2006/relationships" r:id="rId146"/>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9003625"/>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146</xdr:row>
      <xdr:rowOff>0</xdr:rowOff>
    </xdr:from>
    <xdr:to>
      <xdr:col>6</xdr:col>
      <xdr:colOff>95250</xdr:colOff>
      <xdr:row>146</xdr:row>
      <xdr:rowOff>104775</xdr:rowOff>
    </xdr:to>
    <xdr:pic>
      <xdr:nvPicPr>
        <xdr:cNvPr id="339" name="Picture 338" descr="See notes for: &#10;Gross domestic product, current prices (National currency)&#10;Population (Persons).">
          <a:hlinkClick xmlns:r="http://schemas.openxmlformats.org/officeDocument/2006/relationships" r:id="rId147"/>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9203650"/>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147</xdr:row>
      <xdr:rowOff>0</xdr:rowOff>
    </xdr:from>
    <xdr:to>
      <xdr:col>6</xdr:col>
      <xdr:colOff>95250</xdr:colOff>
      <xdr:row>147</xdr:row>
      <xdr:rowOff>104775</xdr:rowOff>
    </xdr:to>
    <xdr:pic>
      <xdr:nvPicPr>
        <xdr:cNvPr id="340" name="Picture 339" descr="See notes for: &#10;Gross domestic product, current prices (National currency)&#10;Population (Persons).">
          <a:hlinkClick xmlns:r="http://schemas.openxmlformats.org/officeDocument/2006/relationships" r:id="rId148"/>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9403675"/>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148</xdr:row>
      <xdr:rowOff>0</xdr:rowOff>
    </xdr:from>
    <xdr:to>
      <xdr:col>6</xdr:col>
      <xdr:colOff>95250</xdr:colOff>
      <xdr:row>148</xdr:row>
      <xdr:rowOff>104775</xdr:rowOff>
    </xdr:to>
    <xdr:pic>
      <xdr:nvPicPr>
        <xdr:cNvPr id="341" name="Picture 340" descr="See notes for: &#10;Gross domestic product, current prices (National currency)&#10;Population (Persons).">
          <a:hlinkClick xmlns:r="http://schemas.openxmlformats.org/officeDocument/2006/relationships" r:id="rId149"/>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9603700"/>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149</xdr:row>
      <xdr:rowOff>0</xdr:rowOff>
    </xdr:from>
    <xdr:to>
      <xdr:col>6</xdr:col>
      <xdr:colOff>95250</xdr:colOff>
      <xdr:row>149</xdr:row>
      <xdr:rowOff>104775</xdr:rowOff>
    </xdr:to>
    <xdr:pic>
      <xdr:nvPicPr>
        <xdr:cNvPr id="342" name="Picture 341" descr="See notes for: &#10;Gross domestic product, current prices (National currency)&#10;Population (Persons).">
          <a:hlinkClick xmlns:r="http://schemas.openxmlformats.org/officeDocument/2006/relationships" r:id="rId150"/>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9803725"/>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150</xdr:row>
      <xdr:rowOff>0</xdr:rowOff>
    </xdr:from>
    <xdr:to>
      <xdr:col>6</xdr:col>
      <xdr:colOff>95250</xdr:colOff>
      <xdr:row>150</xdr:row>
      <xdr:rowOff>104775</xdr:rowOff>
    </xdr:to>
    <xdr:pic>
      <xdr:nvPicPr>
        <xdr:cNvPr id="343" name="Picture 342" descr="See notes for: &#10;Gross domestic product, current prices (National currency)&#10;Population (Persons).">
          <a:hlinkClick xmlns:r="http://schemas.openxmlformats.org/officeDocument/2006/relationships" r:id="rId15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0003750"/>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151</xdr:row>
      <xdr:rowOff>0</xdr:rowOff>
    </xdr:from>
    <xdr:to>
      <xdr:col>6</xdr:col>
      <xdr:colOff>95250</xdr:colOff>
      <xdr:row>151</xdr:row>
      <xdr:rowOff>104775</xdr:rowOff>
    </xdr:to>
    <xdr:pic>
      <xdr:nvPicPr>
        <xdr:cNvPr id="344" name="Picture 343" descr="See notes for: &#10;Gross domestic product, current prices (National currency)&#10;Population (Persons).">
          <a:hlinkClick xmlns:r="http://schemas.openxmlformats.org/officeDocument/2006/relationships" r:id="rId152"/>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0203775"/>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152</xdr:row>
      <xdr:rowOff>0</xdr:rowOff>
    </xdr:from>
    <xdr:to>
      <xdr:col>6</xdr:col>
      <xdr:colOff>95250</xdr:colOff>
      <xdr:row>152</xdr:row>
      <xdr:rowOff>104775</xdr:rowOff>
    </xdr:to>
    <xdr:pic>
      <xdr:nvPicPr>
        <xdr:cNvPr id="345" name="Picture 344" descr="See notes for: &#10;Gross domestic product, current prices (National currency)&#10;Population (Persons).">
          <a:hlinkClick xmlns:r="http://schemas.openxmlformats.org/officeDocument/2006/relationships" r:id="rId153"/>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0403800"/>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153</xdr:row>
      <xdr:rowOff>0</xdr:rowOff>
    </xdr:from>
    <xdr:to>
      <xdr:col>6</xdr:col>
      <xdr:colOff>95250</xdr:colOff>
      <xdr:row>153</xdr:row>
      <xdr:rowOff>104775</xdr:rowOff>
    </xdr:to>
    <xdr:pic>
      <xdr:nvPicPr>
        <xdr:cNvPr id="346" name="Picture 345" descr="See notes for: &#10;Gross domestic product, current prices (National currency)&#10;Population (Persons).">
          <a:hlinkClick xmlns:r="http://schemas.openxmlformats.org/officeDocument/2006/relationships" r:id="rId154"/>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0603825"/>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154</xdr:row>
      <xdr:rowOff>0</xdr:rowOff>
    </xdr:from>
    <xdr:to>
      <xdr:col>6</xdr:col>
      <xdr:colOff>95250</xdr:colOff>
      <xdr:row>154</xdr:row>
      <xdr:rowOff>104775</xdr:rowOff>
    </xdr:to>
    <xdr:pic>
      <xdr:nvPicPr>
        <xdr:cNvPr id="347" name="Picture 346" descr="See notes for: &#10;Gross domestic product, current prices (National currency)&#10;Population (Persons).">
          <a:hlinkClick xmlns:r="http://schemas.openxmlformats.org/officeDocument/2006/relationships" r:id="rId155"/>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0803850"/>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156</xdr:row>
      <xdr:rowOff>0</xdr:rowOff>
    </xdr:from>
    <xdr:to>
      <xdr:col>6</xdr:col>
      <xdr:colOff>95250</xdr:colOff>
      <xdr:row>156</xdr:row>
      <xdr:rowOff>104775</xdr:rowOff>
    </xdr:to>
    <xdr:pic>
      <xdr:nvPicPr>
        <xdr:cNvPr id="348" name="Picture 347" descr="See notes for: &#10;Gross domestic product, current prices (National currency)&#10;Population (Persons).">
          <a:hlinkClick xmlns:r="http://schemas.openxmlformats.org/officeDocument/2006/relationships" r:id="rId156"/>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1203900"/>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157</xdr:row>
      <xdr:rowOff>0</xdr:rowOff>
    </xdr:from>
    <xdr:to>
      <xdr:col>6</xdr:col>
      <xdr:colOff>95250</xdr:colOff>
      <xdr:row>157</xdr:row>
      <xdr:rowOff>104775</xdr:rowOff>
    </xdr:to>
    <xdr:pic>
      <xdr:nvPicPr>
        <xdr:cNvPr id="349" name="Picture 348" descr="See notes for: &#10;Gross domestic product, current prices (National currency)&#10;Population (Persons).">
          <a:hlinkClick xmlns:r="http://schemas.openxmlformats.org/officeDocument/2006/relationships" r:id="rId157"/>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1403925"/>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158</xdr:row>
      <xdr:rowOff>0</xdr:rowOff>
    </xdr:from>
    <xdr:to>
      <xdr:col>6</xdr:col>
      <xdr:colOff>95250</xdr:colOff>
      <xdr:row>158</xdr:row>
      <xdr:rowOff>104775</xdr:rowOff>
    </xdr:to>
    <xdr:pic>
      <xdr:nvPicPr>
        <xdr:cNvPr id="350" name="Picture 349" descr="See notes for: &#10;Gross domestic product, current prices (National currency)&#10;Population (Persons).">
          <a:hlinkClick xmlns:r="http://schemas.openxmlformats.org/officeDocument/2006/relationships" r:id="rId158"/>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1603950"/>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159</xdr:row>
      <xdr:rowOff>0</xdr:rowOff>
    </xdr:from>
    <xdr:to>
      <xdr:col>6</xdr:col>
      <xdr:colOff>95250</xdr:colOff>
      <xdr:row>159</xdr:row>
      <xdr:rowOff>104775</xdr:rowOff>
    </xdr:to>
    <xdr:pic>
      <xdr:nvPicPr>
        <xdr:cNvPr id="351" name="Picture 350" descr="See notes for: &#10;Gross domestic product, current prices (National currency)&#10;Population (Persons).">
          <a:hlinkClick xmlns:r="http://schemas.openxmlformats.org/officeDocument/2006/relationships" r:id="rId159"/>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1803975"/>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160</xdr:row>
      <xdr:rowOff>0</xdr:rowOff>
    </xdr:from>
    <xdr:to>
      <xdr:col>6</xdr:col>
      <xdr:colOff>95250</xdr:colOff>
      <xdr:row>160</xdr:row>
      <xdr:rowOff>104775</xdr:rowOff>
    </xdr:to>
    <xdr:pic>
      <xdr:nvPicPr>
        <xdr:cNvPr id="352" name="Picture 351" descr="See notes for: &#10;Gross domestic product, current prices (National currency)&#10;Population (Persons).">
          <a:hlinkClick xmlns:r="http://schemas.openxmlformats.org/officeDocument/2006/relationships" r:id="rId160"/>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2004000"/>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161</xdr:row>
      <xdr:rowOff>0</xdr:rowOff>
    </xdr:from>
    <xdr:to>
      <xdr:col>6</xdr:col>
      <xdr:colOff>95250</xdr:colOff>
      <xdr:row>161</xdr:row>
      <xdr:rowOff>104775</xdr:rowOff>
    </xdr:to>
    <xdr:pic>
      <xdr:nvPicPr>
        <xdr:cNvPr id="353" name="Picture 352" descr="See notes for: &#10;Gross domestic product, current prices (National currency)&#10;Population (Persons).">
          <a:hlinkClick xmlns:r="http://schemas.openxmlformats.org/officeDocument/2006/relationships" r:id="rId16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2204025"/>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162</xdr:row>
      <xdr:rowOff>0</xdr:rowOff>
    </xdr:from>
    <xdr:to>
      <xdr:col>6</xdr:col>
      <xdr:colOff>95250</xdr:colOff>
      <xdr:row>162</xdr:row>
      <xdr:rowOff>104775</xdr:rowOff>
    </xdr:to>
    <xdr:pic>
      <xdr:nvPicPr>
        <xdr:cNvPr id="354" name="Picture 353" descr="See notes for: &#10;Gross domestic product, current prices (National currency)&#10;Population (Persons).">
          <a:hlinkClick xmlns:r="http://schemas.openxmlformats.org/officeDocument/2006/relationships" r:id="rId162"/>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2404050"/>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163</xdr:row>
      <xdr:rowOff>0</xdr:rowOff>
    </xdr:from>
    <xdr:to>
      <xdr:col>6</xdr:col>
      <xdr:colOff>95250</xdr:colOff>
      <xdr:row>163</xdr:row>
      <xdr:rowOff>104775</xdr:rowOff>
    </xdr:to>
    <xdr:pic>
      <xdr:nvPicPr>
        <xdr:cNvPr id="355" name="Picture 354" descr="See notes for: &#10;Gross domestic product, current prices (National currency)&#10;Population (Persons).">
          <a:hlinkClick xmlns:r="http://schemas.openxmlformats.org/officeDocument/2006/relationships" r:id="rId163"/>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2604075"/>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164</xdr:row>
      <xdr:rowOff>0</xdr:rowOff>
    </xdr:from>
    <xdr:to>
      <xdr:col>6</xdr:col>
      <xdr:colOff>95250</xdr:colOff>
      <xdr:row>164</xdr:row>
      <xdr:rowOff>104775</xdr:rowOff>
    </xdr:to>
    <xdr:pic>
      <xdr:nvPicPr>
        <xdr:cNvPr id="356" name="Picture 355" descr="See notes for: &#10;Gross domestic product, current prices (National currency)&#10;Population (Persons).">
          <a:hlinkClick xmlns:r="http://schemas.openxmlformats.org/officeDocument/2006/relationships" r:id="rId164"/>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2804100"/>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165</xdr:row>
      <xdr:rowOff>0</xdr:rowOff>
    </xdr:from>
    <xdr:to>
      <xdr:col>6</xdr:col>
      <xdr:colOff>95250</xdr:colOff>
      <xdr:row>165</xdr:row>
      <xdr:rowOff>104775</xdr:rowOff>
    </xdr:to>
    <xdr:pic>
      <xdr:nvPicPr>
        <xdr:cNvPr id="357" name="Picture 356" descr="See notes for: &#10;Gross domestic product, current prices (National currency)&#10;Population (Persons).">
          <a:hlinkClick xmlns:r="http://schemas.openxmlformats.org/officeDocument/2006/relationships" r:id="rId165"/>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3004125"/>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166</xdr:row>
      <xdr:rowOff>0</xdr:rowOff>
    </xdr:from>
    <xdr:to>
      <xdr:col>6</xdr:col>
      <xdr:colOff>95250</xdr:colOff>
      <xdr:row>166</xdr:row>
      <xdr:rowOff>104775</xdr:rowOff>
    </xdr:to>
    <xdr:pic>
      <xdr:nvPicPr>
        <xdr:cNvPr id="358" name="Picture 357" descr="See notes for: &#10;Gross domestic product, current prices (National currency)&#10;Population (Persons).">
          <a:hlinkClick xmlns:r="http://schemas.openxmlformats.org/officeDocument/2006/relationships" r:id="rId166"/>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3204150"/>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167</xdr:row>
      <xdr:rowOff>0</xdr:rowOff>
    </xdr:from>
    <xdr:to>
      <xdr:col>6</xdr:col>
      <xdr:colOff>95250</xdr:colOff>
      <xdr:row>167</xdr:row>
      <xdr:rowOff>104775</xdr:rowOff>
    </xdr:to>
    <xdr:pic>
      <xdr:nvPicPr>
        <xdr:cNvPr id="359" name="Picture 358" descr="See notes for: &#10;Gross domestic product, current prices (National currency)&#10;Population (Persons).">
          <a:hlinkClick xmlns:r="http://schemas.openxmlformats.org/officeDocument/2006/relationships" r:id="rId167"/>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3404175"/>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168</xdr:row>
      <xdr:rowOff>0</xdr:rowOff>
    </xdr:from>
    <xdr:to>
      <xdr:col>6</xdr:col>
      <xdr:colOff>95250</xdr:colOff>
      <xdr:row>168</xdr:row>
      <xdr:rowOff>104775</xdr:rowOff>
    </xdr:to>
    <xdr:pic>
      <xdr:nvPicPr>
        <xdr:cNvPr id="360" name="Picture 359" descr="See notes for: &#10;Gross domestic product, current prices (National currency)&#10;Population (Persons).">
          <a:hlinkClick xmlns:r="http://schemas.openxmlformats.org/officeDocument/2006/relationships" r:id="rId168"/>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3604200"/>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169</xdr:row>
      <xdr:rowOff>0</xdr:rowOff>
    </xdr:from>
    <xdr:to>
      <xdr:col>6</xdr:col>
      <xdr:colOff>95250</xdr:colOff>
      <xdr:row>169</xdr:row>
      <xdr:rowOff>104775</xdr:rowOff>
    </xdr:to>
    <xdr:pic>
      <xdr:nvPicPr>
        <xdr:cNvPr id="361" name="Picture 360" descr="See notes for: &#10;Gross domestic product, current prices (National currency)&#10;Population (Persons).">
          <a:hlinkClick xmlns:r="http://schemas.openxmlformats.org/officeDocument/2006/relationships" r:id="rId169"/>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3804225"/>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170</xdr:row>
      <xdr:rowOff>0</xdr:rowOff>
    </xdr:from>
    <xdr:to>
      <xdr:col>6</xdr:col>
      <xdr:colOff>95250</xdr:colOff>
      <xdr:row>170</xdr:row>
      <xdr:rowOff>104775</xdr:rowOff>
    </xdr:to>
    <xdr:pic>
      <xdr:nvPicPr>
        <xdr:cNvPr id="362" name="Picture 361" descr="See notes for: &#10;Gross domestic product, current prices (National currency)&#10;Population (Persons).">
          <a:hlinkClick xmlns:r="http://schemas.openxmlformats.org/officeDocument/2006/relationships" r:id="rId170"/>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4004250"/>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171</xdr:row>
      <xdr:rowOff>0</xdr:rowOff>
    </xdr:from>
    <xdr:to>
      <xdr:col>6</xdr:col>
      <xdr:colOff>95250</xdr:colOff>
      <xdr:row>171</xdr:row>
      <xdr:rowOff>104775</xdr:rowOff>
    </xdr:to>
    <xdr:pic>
      <xdr:nvPicPr>
        <xdr:cNvPr id="363" name="Picture 362" descr="See notes for: &#10;Gross domestic product, current prices (National currency)&#10;Population (Persons).">
          <a:hlinkClick xmlns:r="http://schemas.openxmlformats.org/officeDocument/2006/relationships" r:id="rId17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4204275"/>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172</xdr:row>
      <xdr:rowOff>0</xdr:rowOff>
    </xdr:from>
    <xdr:to>
      <xdr:col>6</xdr:col>
      <xdr:colOff>95250</xdr:colOff>
      <xdr:row>172</xdr:row>
      <xdr:rowOff>104775</xdr:rowOff>
    </xdr:to>
    <xdr:pic>
      <xdr:nvPicPr>
        <xdr:cNvPr id="364" name="Picture 363" descr="See notes for: &#10;Gross domestic product, current prices (National currency)&#10;Population (Persons).">
          <a:hlinkClick xmlns:r="http://schemas.openxmlformats.org/officeDocument/2006/relationships" r:id="rId172"/>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4404300"/>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173</xdr:row>
      <xdr:rowOff>0</xdr:rowOff>
    </xdr:from>
    <xdr:to>
      <xdr:col>6</xdr:col>
      <xdr:colOff>95250</xdr:colOff>
      <xdr:row>173</xdr:row>
      <xdr:rowOff>104775</xdr:rowOff>
    </xdr:to>
    <xdr:pic>
      <xdr:nvPicPr>
        <xdr:cNvPr id="365" name="Picture 364" descr="See notes for: &#10;Gross domestic product, current prices (National currency)&#10;Population (Persons).">
          <a:hlinkClick xmlns:r="http://schemas.openxmlformats.org/officeDocument/2006/relationships" r:id="rId173"/>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4604325"/>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174</xdr:row>
      <xdr:rowOff>0</xdr:rowOff>
    </xdr:from>
    <xdr:to>
      <xdr:col>6</xdr:col>
      <xdr:colOff>95250</xdr:colOff>
      <xdr:row>174</xdr:row>
      <xdr:rowOff>104775</xdr:rowOff>
    </xdr:to>
    <xdr:pic>
      <xdr:nvPicPr>
        <xdr:cNvPr id="366" name="Picture 365" descr="See notes for: &#10;Gross domestic product, current prices (National currency)&#10;Population (Persons).">
          <a:hlinkClick xmlns:r="http://schemas.openxmlformats.org/officeDocument/2006/relationships" r:id="rId174"/>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4804350"/>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175</xdr:row>
      <xdr:rowOff>0</xdr:rowOff>
    </xdr:from>
    <xdr:to>
      <xdr:col>6</xdr:col>
      <xdr:colOff>95250</xdr:colOff>
      <xdr:row>175</xdr:row>
      <xdr:rowOff>104775</xdr:rowOff>
    </xdr:to>
    <xdr:pic>
      <xdr:nvPicPr>
        <xdr:cNvPr id="367" name="Picture 366" descr="See notes for: &#10;Gross domestic product, current prices (National currency)&#10;Population (Persons).">
          <a:hlinkClick xmlns:r="http://schemas.openxmlformats.org/officeDocument/2006/relationships" r:id="rId175"/>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5004375"/>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176</xdr:row>
      <xdr:rowOff>0</xdr:rowOff>
    </xdr:from>
    <xdr:to>
      <xdr:col>6</xdr:col>
      <xdr:colOff>95250</xdr:colOff>
      <xdr:row>176</xdr:row>
      <xdr:rowOff>104775</xdr:rowOff>
    </xdr:to>
    <xdr:pic>
      <xdr:nvPicPr>
        <xdr:cNvPr id="368" name="Picture 367" descr="See notes for: &#10;Gross domestic product, current prices (National currency)&#10;Population (Persons).">
          <a:hlinkClick xmlns:r="http://schemas.openxmlformats.org/officeDocument/2006/relationships" r:id="rId176"/>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5204400"/>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177</xdr:row>
      <xdr:rowOff>0</xdr:rowOff>
    </xdr:from>
    <xdr:to>
      <xdr:col>6</xdr:col>
      <xdr:colOff>95250</xdr:colOff>
      <xdr:row>177</xdr:row>
      <xdr:rowOff>104775</xdr:rowOff>
    </xdr:to>
    <xdr:pic>
      <xdr:nvPicPr>
        <xdr:cNvPr id="369" name="Picture 368" descr="See notes for: &#10;Gross domestic product, current prices (National currency)&#10;Population (Persons).">
          <a:hlinkClick xmlns:r="http://schemas.openxmlformats.org/officeDocument/2006/relationships" r:id="rId177"/>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5404425"/>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178</xdr:row>
      <xdr:rowOff>0</xdr:rowOff>
    </xdr:from>
    <xdr:to>
      <xdr:col>6</xdr:col>
      <xdr:colOff>95250</xdr:colOff>
      <xdr:row>178</xdr:row>
      <xdr:rowOff>104775</xdr:rowOff>
    </xdr:to>
    <xdr:pic>
      <xdr:nvPicPr>
        <xdr:cNvPr id="370" name="Picture 369" descr="See notes for: &#10;Gross domestic product, current prices (National currency)&#10;Population (Persons).">
          <a:hlinkClick xmlns:r="http://schemas.openxmlformats.org/officeDocument/2006/relationships" r:id="rId178"/>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5604450"/>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179</xdr:row>
      <xdr:rowOff>0</xdr:rowOff>
    </xdr:from>
    <xdr:to>
      <xdr:col>6</xdr:col>
      <xdr:colOff>95250</xdr:colOff>
      <xdr:row>179</xdr:row>
      <xdr:rowOff>104775</xdr:rowOff>
    </xdr:to>
    <xdr:pic>
      <xdr:nvPicPr>
        <xdr:cNvPr id="371" name="Picture 370" descr="See notes for: &#10;Gross domestic product, current prices (National currency)&#10;Population (Persons).">
          <a:hlinkClick xmlns:r="http://schemas.openxmlformats.org/officeDocument/2006/relationships" r:id="rId179"/>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5804475"/>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180</xdr:row>
      <xdr:rowOff>0</xdr:rowOff>
    </xdr:from>
    <xdr:to>
      <xdr:col>6</xdr:col>
      <xdr:colOff>95250</xdr:colOff>
      <xdr:row>180</xdr:row>
      <xdr:rowOff>104775</xdr:rowOff>
    </xdr:to>
    <xdr:pic>
      <xdr:nvPicPr>
        <xdr:cNvPr id="372" name="Picture 371" descr="See notes for: &#10;Gross domestic product, current prices (National currency)&#10;Population (Persons).">
          <a:hlinkClick xmlns:r="http://schemas.openxmlformats.org/officeDocument/2006/relationships" r:id="rId180"/>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6004500"/>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181</xdr:row>
      <xdr:rowOff>0</xdr:rowOff>
    </xdr:from>
    <xdr:to>
      <xdr:col>6</xdr:col>
      <xdr:colOff>95250</xdr:colOff>
      <xdr:row>181</xdr:row>
      <xdr:rowOff>104775</xdr:rowOff>
    </xdr:to>
    <xdr:pic>
      <xdr:nvPicPr>
        <xdr:cNvPr id="373" name="Picture 372" descr="See notes for: &#10;Gross domestic product, current prices (National currency)&#10;Population (Persons).">
          <a:hlinkClick xmlns:r="http://schemas.openxmlformats.org/officeDocument/2006/relationships" r:id="rId18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6204525"/>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182</xdr:row>
      <xdr:rowOff>0</xdr:rowOff>
    </xdr:from>
    <xdr:to>
      <xdr:col>6</xdr:col>
      <xdr:colOff>95250</xdr:colOff>
      <xdr:row>182</xdr:row>
      <xdr:rowOff>104775</xdr:rowOff>
    </xdr:to>
    <xdr:pic>
      <xdr:nvPicPr>
        <xdr:cNvPr id="374" name="Picture 373" descr="See notes for: &#10;Gross domestic product, current prices (National currency)&#10;Population (Persons).">
          <a:hlinkClick xmlns:r="http://schemas.openxmlformats.org/officeDocument/2006/relationships" r:id="rId182"/>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6404550"/>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183</xdr:row>
      <xdr:rowOff>0</xdr:rowOff>
    </xdr:from>
    <xdr:to>
      <xdr:col>6</xdr:col>
      <xdr:colOff>95250</xdr:colOff>
      <xdr:row>183</xdr:row>
      <xdr:rowOff>104775</xdr:rowOff>
    </xdr:to>
    <xdr:pic>
      <xdr:nvPicPr>
        <xdr:cNvPr id="375" name="Picture 374" descr="See notes for: &#10;Gross domestic product, current prices (National currency)&#10;Population (Persons).">
          <a:hlinkClick xmlns:r="http://schemas.openxmlformats.org/officeDocument/2006/relationships" r:id="rId183"/>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6604575"/>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184</xdr:row>
      <xdr:rowOff>0</xdr:rowOff>
    </xdr:from>
    <xdr:to>
      <xdr:col>6</xdr:col>
      <xdr:colOff>95250</xdr:colOff>
      <xdr:row>184</xdr:row>
      <xdr:rowOff>104775</xdr:rowOff>
    </xdr:to>
    <xdr:pic>
      <xdr:nvPicPr>
        <xdr:cNvPr id="376" name="Picture 375" descr="See notes for: &#10;Gross domestic product, current prices (National currency)&#10;Population (Persons).">
          <a:hlinkClick xmlns:r="http://schemas.openxmlformats.org/officeDocument/2006/relationships" r:id="rId184"/>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6804600"/>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185</xdr:row>
      <xdr:rowOff>0</xdr:rowOff>
    </xdr:from>
    <xdr:to>
      <xdr:col>6</xdr:col>
      <xdr:colOff>95250</xdr:colOff>
      <xdr:row>185</xdr:row>
      <xdr:rowOff>104775</xdr:rowOff>
    </xdr:to>
    <xdr:pic>
      <xdr:nvPicPr>
        <xdr:cNvPr id="377" name="Picture 376" descr="See notes for: &#10;Gross domestic product, current prices (National currency)&#10;Population (Persons).">
          <a:hlinkClick xmlns:r="http://schemas.openxmlformats.org/officeDocument/2006/relationships" r:id="rId185"/>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7004625"/>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186</xdr:row>
      <xdr:rowOff>0</xdr:rowOff>
    </xdr:from>
    <xdr:to>
      <xdr:col>6</xdr:col>
      <xdr:colOff>95250</xdr:colOff>
      <xdr:row>186</xdr:row>
      <xdr:rowOff>104775</xdr:rowOff>
    </xdr:to>
    <xdr:pic>
      <xdr:nvPicPr>
        <xdr:cNvPr id="378" name="Picture 377" descr="See notes for: &#10;Gross domestic product, current prices (National currency)&#10;Population (Persons).">
          <a:hlinkClick xmlns:r="http://schemas.openxmlformats.org/officeDocument/2006/relationships" r:id="rId186"/>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7204650"/>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187</xdr:row>
      <xdr:rowOff>0</xdr:rowOff>
    </xdr:from>
    <xdr:to>
      <xdr:col>6</xdr:col>
      <xdr:colOff>95250</xdr:colOff>
      <xdr:row>187</xdr:row>
      <xdr:rowOff>104775</xdr:rowOff>
    </xdr:to>
    <xdr:pic>
      <xdr:nvPicPr>
        <xdr:cNvPr id="379" name="Picture 378" descr="See notes for: &#10;Gross domestic product, current prices (National currency)&#10;Population (Persons).">
          <a:hlinkClick xmlns:r="http://schemas.openxmlformats.org/officeDocument/2006/relationships" r:id="rId187"/>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7404675"/>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188</xdr:row>
      <xdr:rowOff>0</xdr:rowOff>
    </xdr:from>
    <xdr:to>
      <xdr:col>6</xdr:col>
      <xdr:colOff>95250</xdr:colOff>
      <xdr:row>188</xdr:row>
      <xdr:rowOff>104775</xdr:rowOff>
    </xdr:to>
    <xdr:pic>
      <xdr:nvPicPr>
        <xdr:cNvPr id="380" name="Picture 379" descr="See notes for: &#10;Gross domestic product, current prices (National currency)&#10;Population (Persons).">
          <a:hlinkClick xmlns:r="http://schemas.openxmlformats.org/officeDocument/2006/relationships" r:id="rId188"/>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7604700"/>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189</xdr:row>
      <xdr:rowOff>0</xdr:rowOff>
    </xdr:from>
    <xdr:to>
      <xdr:col>6</xdr:col>
      <xdr:colOff>95250</xdr:colOff>
      <xdr:row>189</xdr:row>
      <xdr:rowOff>104775</xdr:rowOff>
    </xdr:to>
    <xdr:pic>
      <xdr:nvPicPr>
        <xdr:cNvPr id="381" name="Picture 380" descr="See notes for: &#10;Gross domestic product, current prices (National currency)&#10;Population (Persons).">
          <a:hlinkClick xmlns:r="http://schemas.openxmlformats.org/officeDocument/2006/relationships" r:id="rId189"/>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7804725"/>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190</xdr:row>
      <xdr:rowOff>0</xdr:rowOff>
    </xdr:from>
    <xdr:to>
      <xdr:col>6</xdr:col>
      <xdr:colOff>95250</xdr:colOff>
      <xdr:row>190</xdr:row>
      <xdr:rowOff>104775</xdr:rowOff>
    </xdr:to>
    <xdr:pic>
      <xdr:nvPicPr>
        <xdr:cNvPr id="382" name="Picture 381" descr="See notes for: &#10;Gross domestic product, current prices (National currency)&#10;Population (Persons).">
          <a:hlinkClick xmlns:r="http://schemas.openxmlformats.org/officeDocument/2006/relationships" r:id="rId190"/>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8004750"/>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191</xdr:row>
      <xdr:rowOff>0</xdr:rowOff>
    </xdr:from>
    <xdr:to>
      <xdr:col>6</xdr:col>
      <xdr:colOff>95250</xdr:colOff>
      <xdr:row>191</xdr:row>
      <xdr:rowOff>104775</xdr:rowOff>
    </xdr:to>
    <xdr:pic>
      <xdr:nvPicPr>
        <xdr:cNvPr id="383" name="Picture 382" descr="See notes for: &#10;Gross domestic product, current prices (National currency)&#10;Population (Persons).">
          <a:hlinkClick xmlns:r="http://schemas.openxmlformats.org/officeDocument/2006/relationships" r:id="rId19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8204775"/>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192</xdr:row>
      <xdr:rowOff>0</xdr:rowOff>
    </xdr:from>
    <xdr:to>
      <xdr:col>6</xdr:col>
      <xdr:colOff>95250</xdr:colOff>
      <xdr:row>192</xdr:row>
      <xdr:rowOff>104775</xdr:rowOff>
    </xdr:to>
    <xdr:pic>
      <xdr:nvPicPr>
        <xdr:cNvPr id="384" name="Picture 383" descr="See notes for: &#10;Gross domestic product, current prices (National currency)&#10;Population (Persons).">
          <a:hlinkClick xmlns:r="http://schemas.openxmlformats.org/officeDocument/2006/relationships" r:id="rId192"/>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38404800"/>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6</xdr:col>
      <xdr:colOff>0</xdr:colOff>
      <xdr:row>1</xdr:row>
      <xdr:rowOff>0</xdr:rowOff>
    </xdr:from>
    <xdr:to>
      <xdr:col>6</xdr:col>
      <xdr:colOff>95250</xdr:colOff>
      <xdr:row>13</xdr:row>
      <xdr:rowOff>104775</xdr:rowOff>
    </xdr:to>
    <xdr:pic>
      <xdr:nvPicPr>
        <xdr:cNvPr id="2" name="Picture 1" descr="Source: Source: The 2012 revision to the UN World Population Prospects.&#10;Latest actual data: 2013&#10;Primary domestic currency: Afghan Afghani&#10;Data last updated: 09/2017">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429625" y="200025"/>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2</xdr:row>
      <xdr:rowOff>0</xdr:rowOff>
    </xdr:from>
    <xdr:to>
      <xdr:col>6</xdr:col>
      <xdr:colOff>95250</xdr:colOff>
      <xdr:row>13</xdr:row>
      <xdr:rowOff>104775</xdr:rowOff>
    </xdr:to>
    <xdr:pic>
      <xdr:nvPicPr>
        <xdr:cNvPr id="3" name="Picture 2" descr="Source: National Statistics Office. INSTAT&#10;Latest actual data: 2011&#10;Primary domestic currency: Albanian lek&#10;Data last updated: 09/2017">
          <a:hlinkClick xmlns:r="http://schemas.openxmlformats.org/officeDocument/2006/relationships" r:id="rId3"/>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429625" y="400050"/>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3</xdr:row>
      <xdr:rowOff>0</xdr:rowOff>
    </xdr:from>
    <xdr:to>
      <xdr:col>6</xdr:col>
      <xdr:colOff>95250</xdr:colOff>
      <xdr:row>13</xdr:row>
      <xdr:rowOff>104775</xdr:rowOff>
    </xdr:to>
    <xdr:pic>
      <xdr:nvPicPr>
        <xdr:cNvPr id="4" name="Picture 3" descr="Source: National Statistics Office&#10;Latest actual data: 2016&#10;Primary domestic currency: Algerian dinar&#10;Data last updated: 08/2017">
          <a:hlinkClick xmlns:r="http://schemas.openxmlformats.org/officeDocument/2006/relationships" r:id="rId4"/>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429625" y="600075"/>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4</xdr:row>
      <xdr:rowOff>0</xdr:rowOff>
    </xdr:from>
    <xdr:to>
      <xdr:col>6</xdr:col>
      <xdr:colOff>95250</xdr:colOff>
      <xdr:row>13</xdr:row>
      <xdr:rowOff>104775</xdr:rowOff>
    </xdr:to>
    <xdr:pic>
      <xdr:nvPicPr>
        <xdr:cNvPr id="5" name="Picture 4" descr="Source: National Statistics Office&#10;Latest actual data: 2015&#10;Primary domestic currency: Angolan kwanza&#10;Data last updated: 08/2017">
          <a:hlinkClick xmlns:r="http://schemas.openxmlformats.org/officeDocument/2006/relationships" r:id="rId5"/>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429625" y="800100"/>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5</xdr:row>
      <xdr:rowOff>0</xdr:rowOff>
    </xdr:from>
    <xdr:to>
      <xdr:col>6</xdr:col>
      <xdr:colOff>95250</xdr:colOff>
      <xdr:row>13</xdr:row>
      <xdr:rowOff>104775</xdr:rowOff>
    </xdr:to>
    <xdr:pic>
      <xdr:nvPicPr>
        <xdr:cNvPr id="6" name="Picture 5" descr="Source: International Financial Institution. Growth rates from WDI database, but values based on 2011 census&#10;Latest actual data: 2011&#10;Primary domestic currency: Eastern Caribbean dollar&#10;Data last updated: 09/2017">
          <a:hlinkClick xmlns:r="http://schemas.openxmlformats.org/officeDocument/2006/relationships" r:id="rId6"/>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429625" y="1000125"/>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6</xdr:row>
      <xdr:rowOff>0</xdr:rowOff>
    </xdr:from>
    <xdr:to>
      <xdr:col>6</xdr:col>
      <xdr:colOff>95250</xdr:colOff>
      <xdr:row>13</xdr:row>
      <xdr:rowOff>104775</xdr:rowOff>
    </xdr:to>
    <xdr:pic>
      <xdr:nvPicPr>
        <xdr:cNvPr id="7" name="Picture 6" descr="Source: National Statistics Office&#10;Latest actual data: 2013&#10;Notes: Based on the National Census of 2001&#10;Primary domestic currency: Argentine peso&#10;Data last updated: 08/2017">
          <a:hlinkClick xmlns:r="http://schemas.openxmlformats.org/officeDocument/2006/relationships" r:id="rId7"/>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429625" y="1200150"/>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7</xdr:row>
      <xdr:rowOff>0</xdr:rowOff>
    </xdr:from>
    <xdr:to>
      <xdr:col>6</xdr:col>
      <xdr:colOff>95250</xdr:colOff>
      <xdr:row>13</xdr:row>
      <xdr:rowOff>104775</xdr:rowOff>
    </xdr:to>
    <xdr:pic>
      <xdr:nvPicPr>
        <xdr:cNvPr id="8" name="Picture 7" descr="Source: National Statistics Office&#10;Latest actual data: 2014&#10;Primary domestic currency: Armenian dram&#10;Data last updated: 09/2017">
          <a:hlinkClick xmlns:r="http://schemas.openxmlformats.org/officeDocument/2006/relationships" r:id="rId8"/>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429625" y="1400175"/>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8</xdr:row>
      <xdr:rowOff>0</xdr:rowOff>
    </xdr:from>
    <xdr:to>
      <xdr:col>6</xdr:col>
      <xdr:colOff>95250</xdr:colOff>
      <xdr:row>13</xdr:row>
      <xdr:rowOff>104775</xdr:rowOff>
    </xdr:to>
    <xdr:pic>
      <xdr:nvPicPr>
        <xdr:cNvPr id="9" name="Picture 8" descr="Source: National Statistics Office. Australian Bureau of Statistics (via Haver Analytics)&#10;Latest actual data: 2015. Data refer to calendar years&#10;Primary domestic currency: Australian dollar&#10;Data last updated: 08/2017">
          <a:hlinkClick xmlns:r="http://schemas.openxmlformats.org/officeDocument/2006/relationships" r:id="rId9"/>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429625" y="1600200"/>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9</xdr:row>
      <xdr:rowOff>0</xdr:rowOff>
    </xdr:from>
    <xdr:to>
      <xdr:col>6</xdr:col>
      <xdr:colOff>95250</xdr:colOff>
      <xdr:row>13</xdr:row>
      <xdr:rowOff>104775</xdr:rowOff>
    </xdr:to>
    <xdr:pic>
      <xdr:nvPicPr>
        <xdr:cNvPr id="10" name="Picture 9" descr="Source: National Statistics Office&#10;Latest actual data: 2016&#10;Primary domestic currency: Euro&#10;Data last updated: 09/2017">
          <a:hlinkClick xmlns:r="http://schemas.openxmlformats.org/officeDocument/2006/relationships" r:id="rId10"/>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429625" y="1800225"/>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10</xdr:row>
      <xdr:rowOff>0</xdr:rowOff>
    </xdr:from>
    <xdr:to>
      <xdr:col>6</xdr:col>
      <xdr:colOff>95250</xdr:colOff>
      <xdr:row>13</xdr:row>
      <xdr:rowOff>104775</xdr:rowOff>
    </xdr:to>
    <xdr:pic>
      <xdr:nvPicPr>
        <xdr:cNvPr id="11" name="Picture 10" descr="Source: National Statistics Office&#10;Latest actual data: 2015&#10;Notes: Data prior to 2005 cannot be confirmed at this time.&#10;Primary domestic currency: Azerbaijan manat&#10;Data last updated: 09/2017">
          <a:hlinkClick xmlns:r="http://schemas.openxmlformats.org/officeDocument/2006/relationships" r:id="rId1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429625" y="2000250"/>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11</xdr:row>
      <xdr:rowOff>0</xdr:rowOff>
    </xdr:from>
    <xdr:to>
      <xdr:col>6</xdr:col>
      <xdr:colOff>95250</xdr:colOff>
      <xdr:row>13</xdr:row>
      <xdr:rowOff>104775</xdr:rowOff>
    </xdr:to>
    <xdr:pic>
      <xdr:nvPicPr>
        <xdr:cNvPr id="12" name="Picture 11" descr="Source: National Statistics Office&#10;Latest actual data: 2015&#10;Primary domestic currency: Bahamian dollar&#10;Data last updated: 09/2017">
          <a:hlinkClick xmlns:r="http://schemas.openxmlformats.org/officeDocument/2006/relationships" r:id="rId12"/>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429625" y="2200275"/>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12</xdr:row>
      <xdr:rowOff>0</xdr:rowOff>
    </xdr:from>
    <xdr:to>
      <xdr:col>6</xdr:col>
      <xdr:colOff>95250</xdr:colOff>
      <xdr:row>13</xdr:row>
      <xdr:rowOff>104775</xdr:rowOff>
    </xdr:to>
    <xdr:pic>
      <xdr:nvPicPr>
        <xdr:cNvPr id="13" name="Picture 12" descr="Source: National Statistics Office. For data prior to 1990, the source is IFS - International Financial Statistics&#10;Latest actual data: 2016. The latest census were 2010 and 2001.&#10;Primary domestic currency: Bahrain dinar&#10;Data last updated: 08/2017">
          <a:hlinkClick xmlns:r="http://schemas.openxmlformats.org/officeDocument/2006/relationships" r:id="rId13"/>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429625" y="2400300"/>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13</xdr:row>
      <xdr:rowOff>0</xdr:rowOff>
    </xdr:from>
    <xdr:to>
      <xdr:col>6</xdr:col>
      <xdr:colOff>95250</xdr:colOff>
      <xdr:row>13</xdr:row>
      <xdr:rowOff>104775</xdr:rowOff>
    </xdr:to>
    <xdr:pic>
      <xdr:nvPicPr>
        <xdr:cNvPr id="14" name="Picture 13" descr="Source: International Financial Institution&#10;Latest actual data: 2013&#10;Primary domestic currency: Bangladesh taka&#10;Data last updated: 09/2017">
          <a:hlinkClick xmlns:r="http://schemas.openxmlformats.org/officeDocument/2006/relationships" r:id="rId14"/>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429625" y="2600325"/>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14</xdr:row>
      <xdr:rowOff>0</xdr:rowOff>
    </xdr:from>
    <xdr:to>
      <xdr:col>6</xdr:col>
      <xdr:colOff>95250</xdr:colOff>
      <xdr:row>75</xdr:row>
      <xdr:rowOff>104775</xdr:rowOff>
    </xdr:to>
    <xdr:pic>
      <xdr:nvPicPr>
        <xdr:cNvPr id="15" name="Picture 14" descr="Source: National Statistics Office&#10;Latest actual data: 2015&#10;Primary domestic currency: Barbados dollar&#10;Data last updated: 08/2017">
          <a:hlinkClick xmlns:r="http://schemas.openxmlformats.org/officeDocument/2006/relationships" r:id="rId15"/>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429625" y="2800350"/>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15</xdr:row>
      <xdr:rowOff>0</xdr:rowOff>
    </xdr:from>
    <xdr:to>
      <xdr:col>6</xdr:col>
      <xdr:colOff>95250</xdr:colOff>
      <xdr:row>75</xdr:row>
      <xdr:rowOff>104775</xdr:rowOff>
    </xdr:to>
    <xdr:pic>
      <xdr:nvPicPr>
        <xdr:cNvPr id="16" name="Picture 15" descr="Source: National Statistics Office. Formally, the National Statistical Committee of the Republic of Belarus&#10;Latest actual data: 2016&#10;Primary domestic currency: Belarusian rubel&#10;Data last updated: 09/2017">
          <a:hlinkClick xmlns:r="http://schemas.openxmlformats.org/officeDocument/2006/relationships" r:id="rId16"/>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429625" y="3000375"/>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16</xdr:row>
      <xdr:rowOff>0</xdr:rowOff>
    </xdr:from>
    <xdr:to>
      <xdr:col>6</xdr:col>
      <xdr:colOff>95250</xdr:colOff>
      <xdr:row>75</xdr:row>
      <xdr:rowOff>104775</xdr:rowOff>
    </xdr:to>
    <xdr:pic>
      <xdr:nvPicPr>
        <xdr:cNvPr id="17" name="Picture 16" descr="Source: Central Bank&#10;Latest actual data: 2016&#10;Primary domestic currency: Euro&#10;Data last updated: 08/2017">
          <a:hlinkClick xmlns:r="http://schemas.openxmlformats.org/officeDocument/2006/relationships" r:id="rId17"/>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429625" y="3200400"/>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17</xdr:row>
      <xdr:rowOff>0</xdr:rowOff>
    </xdr:from>
    <xdr:to>
      <xdr:col>6</xdr:col>
      <xdr:colOff>95250</xdr:colOff>
      <xdr:row>75</xdr:row>
      <xdr:rowOff>104775</xdr:rowOff>
    </xdr:to>
    <xdr:pic>
      <xdr:nvPicPr>
        <xdr:cNvPr id="18" name="Picture 17" descr="Source: National Statistics Office&#10;Latest actual data: 2014&#10;Primary domestic currency: Belize dollar&#10;Data last updated: 09/2017">
          <a:hlinkClick xmlns:r="http://schemas.openxmlformats.org/officeDocument/2006/relationships" r:id="rId18"/>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429625" y="3400425"/>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18</xdr:row>
      <xdr:rowOff>0</xdr:rowOff>
    </xdr:from>
    <xdr:to>
      <xdr:col>6</xdr:col>
      <xdr:colOff>95250</xdr:colOff>
      <xdr:row>75</xdr:row>
      <xdr:rowOff>104775</xdr:rowOff>
    </xdr:to>
    <xdr:pic>
      <xdr:nvPicPr>
        <xdr:cNvPr id="19" name="Picture 18" descr="Source: International Financial Institution&#10;Latest actual data: 2014&#10;Primary domestic currency: CFA franc&#10;Data last updated: 09/2017">
          <a:hlinkClick xmlns:r="http://schemas.openxmlformats.org/officeDocument/2006/relationships" r:id="rId19"/>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429625" y="3600450"/>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19</xdr:row>
      <xdr:rowOff>0</xdr:rowOff>
    </xdr:from>
    <xdr:to>
      <xdr:col>6</xdr:col>
      <xdr:colOff>95250</xdr:colOff>
      <xdr:row>75</xdr:row>
      <xdr:rowOff>104775</xdr:rowOff>
    </xdr:to>
    <xdr:pic>
      <xdr:nvPicPr>
        <xdr:cNvPr id="20" name="Picture 19" descr="Source: International Financial Institution. World Development Indicators&#10;Latest actual data: 2015&#10;Primary domestic currency: Bhutanese ngultrum&#10;Data last updated: 08/2017">
          <a:hlinkClick xmlns:r="http://schemas.openxmlformats.org/officeDocument/2006/relationships" r:id="rId20"/>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429625" y="3800475"/>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20</xdr:row>
      <xdr:rowOff>0</xdr:rowOff>
    </xdr:from>
    <xdr:to>
      <xdr:col>6</xdr:col>
      <xdr:colOff>95250</xdr:colOff>
      <xdr:row>75</xdr:row>
      <xdr:rowOff>104775</xdr:rowOff>
    </xdr:to>
    <xdr:pic>
      <xdr:nvPicPr>
        <xdr:cNvPr id="21" name="Picture 20" descr="Source: National Statistics Office&#10;Latest actual data: 2012&#10;Primary domestic currency: Bolivian boliviano&#10;Data last updated: 09/2017">
          <a:hlinkClick xmlns:r="http://schemas.openxmlformats.org/officeDocument/2006/relationships" r:id="rId2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429625" y="4000500"/>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21</xdr:row>
      <xdr:rowOff>0</xdr:rowOff>
    </xdr:from>
    <xdr:to>
      <xdr:col>6</xdr:col>
      <xdr:colOff>95250</xdr:colOff>
      <xdr:row>75</xdr:row>
      <xdr:rowOff>104775</xdr:rowOff>
    </xdr:to>
    <xdr:pic>
      <xdr:nvPicPr>
        <xdr:cNvPr id="22" name="Picture 21" descr="Source: Central Bank and LABORSTA Labour Statistics Database of the INTERNATIONAL LABOUR ORGANIZATION Geneva&#10;Latest actual data: 2016&#10;Notes: No census has been taken since the 1990-s (pre-war); data estimated by national authority.&#10;Primary domestic currency: Convertible marka&#10;Data last updated: 09/2017">
          <a:hlinkClick xmlns:r="http://schemas.openxmlformats.org/officeDocument/2006/relationships" r:id="rId22"/>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429625" y="4200525"/>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22</xdr:row>
      <xdr:rowOff>0</xdr:rowOff>
    </xdr:from>
    <xdr:to>
      <xdr:col>6</xdr:col>
      <xdr:colOff>95250</xdr:colOff>
      <xdr:row>75</xdr:row>
      <xdr:rowOff>104775</xdr:rowOff>
    </xdr:to>
    <xdr:pic>
      <xdr:nvPicPr>
        <xdr:cNvPr id="23" name="Picture 22" descr="Source: International Financial Institution. World Development Indicators&#10;Latest actual data: 2008&#10;Primary domestic currency: Botswana pula&#10;Data last updated: 07/2017">
          <a:hlinkClick xmlns:r="http://schemas.openxmlformats.org/officeDocument/2006/relationships" r:id="rId23"/>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429625" y="4400550"/>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23</xdr:row>
      <xdr:rowOff>0</xdr:rowOff>
    </xdr:from>
    <xdr:to>
      <xdr:col>6</xdr:col>
      <xdr:colOff>95250</xdr:colOff>
      <xdr:row>75</xdr:row>
      <xdr:rowOff>104775</xdr:rowOff>
    </xdr:to>
    <xdr:pic>
      <xdr:nvPicPr>
        <xdr:cNvPr id="24" name="Picture 23" descr="Source: National Statistics Office&#10;Latest actual data: 2016. Official population estimates and forecasts from the National Statistical Office (IBGE) for later years&#10;Primary domestic currency: Brazilian real&#10;Data last updated: 08/2017">
          <a:hlinkClick xmlns:r="http://schemas.openxmlformats.org/officeDocument/2006/relationships" r:id="rId24"/>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429625" y="4600575"/>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24</xdr:row>
      <xdr:rowOff>0</xdr:rowOff>
    </xdr:from>
    <xdr:to>
      <xdr:col>6</xdr:col>
      <xdr:colOff>95250</xdr:colOff>
      <xdr:row>75</xdr:row>
      <xdr:rowOff>104775</xdr:rowOff>
    </xdr:to>
    <xdr:pic>
      <xdr:nvPicPr>
        <xdr:cNvPr id="25" name="Picture 24" descr="Source: National Statistics Office. Department of Economic Planning and Development, Prime Minister's office.&#10;Latest actual data: 2015&#10;Primary domestic currency: Brunei dollar&#10;Data last updated: 09/2017">
          <a:hlinkClick xmlns:r="http://schemas.openxmlformats.org/officeDocument/2006/relationships" r:id="rId25"/>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429625" y="4800600"/>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25</xdr:row>
      <xdr:rowOff>0</xdr:rowOff>
    </xdr:from>
    <xdr:to>
      <xdr:col>6</xdr:col>
      <xdr:colOff>95250</xdr:colOff>
      <xdr:row>75</xdr:row>
      <xdr:rowOff>104775</xdr:rowOff>
    </xdr:to>
    <xdr:pic>
      <xdr:nvPicPr>
        <xdr:cNvPr id="26" name="Picture 25" descr="Source: National Statistics Office&#10;Latest actual data: 2016&#10;Primary domestic currency: Bulgarian lev&#10;Data last updated: 09/2017">
          <a:hlinkClick xmlns:r="http://schemas.openxmlformats.org/officeDocument/2006/relationships" r:id="rId26"/>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429625" y="5000625"/>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26</xdr:row>
      <xdr:rowOff>0</xdr:rowOff>
    </xdr:from>
    <xdr:to>
      <xdr:col>6</xdr:col>
      <xdr:colOff>95250</xdr:colOff>
      <xdr:row>75</xdr:row>
      <xdr:rowOff>104775</xdr:rowOff>
    </xdr:to>
    <xdr:pic>
      <xdr:nvPicPr>
        <xdr:cNvPr id="27" name="Picture 26" descr="Source: International Financial Institution&#10;Latest actual data: 2015&#10;Primary domestic currency: CFA franc&#10;Data last updated: 08/2017">
          <a:hlinkClick xmlns:r="http://schemas.openxmlformats.org/officeDocument/2006/relationships" r:id="rId27"/>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429625" y="5200650"/>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27</xdr:row>
      <xdr:rowOff>0</xdr:rowOff>
    </xdr:from>
    <xdr:to>
      <xdr:col>6</xdr:col>
      <xdr:colOff>95250</xdr:colOff>
      <xdr:row>75</xdr:row>
      <xdr:rowOff>104775</xdr:rowOff>
    </xdr:to>
    <xdr:pic>
      <xdr:nvPicPr>
        <xdr:cNvPr id="28" name="Picture 27" descr="Source: National Statistics Office&#10;Latest actual data: IMF staff estimates&#10;Primary domestic currency: Burundi franc&#10;Data last updated: 08/2017">
          <a:hlinkClick xmlns:r="http://schemas.openxmlformats.org/officeDocument/2006/relationships" r:id="rId28"/>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429625" y="5400675"/>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28</xdr:row>
      <xdr:rowOff>0</xdr:rowOff>
    </xdr:from>
    <xdr:to>
      <xdr:col>6</xdr:col>
      <xdr:colOff>95250</xdr:colOff>
      <xdr:row>75</xdr:row>
      <xdr:rowOff>104775</xdr:rowOff>
    </xdr:to>
    <xdr:pic>
      <xdr:nvPicPr>
        <xdr:cNvPr id="29" name="Picture 28" descr="Source: National Statistics Office&#10;Latest actual data: 2016&#10;Primary domestic currency: Cabo Verde escudo&#10;Data last updated: 09/2017">
          <a:hlinkClick xmlns:r="http://schemas.openxmlformats.org/officeDocument/2006/relationships" r:id="rId29"/>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429625" y="5600700"/>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29</xdr:row>
      <xdr:rowOff>0</xdr:rowOff>
    </xdr:from>
    <xdr:to>
      <xdr:col>6</xdr:col>
      <xdr:colOff>95250</xdr:colOff>
      <xdr:row>75</xdr:row>
      <xdr:rowOff>104775</xdr:rowOff>
    </xdr:to>
    <xdr:pic>
      <xdr:nvPicPr>
        <xdr:cNvPr id="30" name="Picture 29" descr="Source: National Statistics Office&#10;Latest actual data: 2012&#10;Primary domestic currency: Cambodian riel&#10;Data last updated: 08/2017">
          <a:hlinkClick xmlns:r="http://schemas.openxmlformats.org/officeDocument/2006/relationships" r:id="rId30"/>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429625" y="5800725"/>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30</xdr:row>
      <xdr:rowOff>0</xdr:rowOff>
    </xdr:from>
    <xdr:to>
      <xdr:col>6</xdr:col>
      <xdr:colOff>95250</xdr:colOff>
      <xdr:row>75</xdr:row>
      <xdr:rowOff>104775</xdr:rowOff>
    </xdr:to>
    <xdr:pic>
      <xdr:nvPicPr>
        <xdr:cNvPr id="31" name="Picture 30" descr="Source: National Statistics Office&#10;Latest actual data: 2010&#10;Primary domestic currency: CFA franc&#10;Data last updated: 08/2017">
          <a:hlinkClick xmlns:r="http://schemas.openxmlformats.org/officeDocument/2006/relationships" r:id="rId3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429625" y="6000750"/>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31</xdr:row>
      <xdr:rowOff>0</xdr:rowOff>
    </xdr:from>
    <xdr:to>
      <xdr:col>6</xdr:col>
      <xdr:colOff>95250</xdr:colOff>
      <xdr:row>75</xdr:row>
      <xdr:rowOff>104775</xdr:rowOff>
    </xdr:to>
    <xdr:pic>
      <xdr:nvPicPr>
        <xdr:cNvPr id="32" name="Picture 31" descr="Source: National Statistics Office&#10;Latest actual data: 2016&#10;Primary domestic currency: Canadian dollar&#10;Data last updated: 08/2017">
          <a:hlinkClick xmlns:r="http://schemas.openxmlformats.org/officeDocument/2006/relationships" r:id="rId32"/>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429625" y="6200775"/>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32</xdr:row>
      <xdr:rowOff>0</xdr:rowOff>
    </xdr:from>
    <xdr:to>
      <xdr:col>6</xdr:col>
      <xdr:colOff>95250</xdr:colOff>
      <xdr:row>75</xdr:row>
      <xdr:rowOff>104775</xdr:rowOff>
    </xdr:to>
    <xdr:pic>
      <xdr:nvPicPr>
        <xdr:cNvPr id="33" name="Picture 32" descr="Source: Other&#10;Latest actual data: 2004. IMF projections&#10;Primary domestic currency: CFA franc&#10;Data last updated: 08/2017">
          <a:hlinkClick xmlns:r="http://schemas.openxmlformats.org/officeDocument/2006/relationships" r:id="rId33"/>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429625" y="6400800"/>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33</xdr:row>
      <xdr:rowOff>0</xdr:rowOff>
    </xdr:from>
    <xdr:to>
      <xdr:col>6</xdr:col>
      <xdr:colOff>95250</xdr:colOff>
      <xdr:row>75</xdr:row>
      <xdr:rowOff>104775</xdr:rowOff>
    </xdr:to>
    <xdr:pic>
      <xdr:nvPicPr>
        <xdr:cNvPr id="34" name="Picture 33" descr="Source: National Statistics Office&#10;Latest actual data: 2004&#10;Primary domestic currency: CFA franc&#10;Data last updated: 09/2017">
          <a:hlinkClick xmlns:r="http://schemas.openxmlformats.org/officeDocument/2006/relationships" r:id="rId34"/>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429625" y="6600825"/>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34</xdr:row>
      <xdr:rowOff>0</xdr:rowOff>
    </xdr:from>
    <xdr:to>
      <xdr:col>6</xdr:col>
      <xdr:colOff>95250</xdr:colOff>
      <xdr:row>75</xdr:row>
      <xdr:rowOff>104775</xdr:rowOff>
    </xdr:to>
    <xdr:pic>
      <xdr:nvPicPr>
        <xdr:cNvPr id="35" name="Picture 34" descr="Source: National Statistics Office&#10;Latest actual data: 2015. Date of last census was 2014.&#10;Primary domestic currency: Chilean peso&#10;Data last updated: 08/2017">
          <a:hlinkClick xmlns:r="http://schemas.openxmlformats.org/officeDocument/2006/relationships" r:id="rId35"/>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429625" y="6800850"/>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35</xdr:row>
      <xdr:rowOff>0</xdr:rowOff>
    </xdr:from>
    <xdr:to>
      <xdr:col>6</xdr:col>
      <xdr:colOff>95250</xdr:colOff>
      <xdr:row>75</xdr:row>
      <xdr:rowOff>104775</xdr:rowOff>
    </xdr:to>
    <xdr:pic>
      <xdr:nvPicPr>
        <xdr:cNvPr id="36" name="Picture 35" descr="Source: National Statistics Office. Data retrieved from CEIC&#10;Latest actual data: 2016&#10;Primary domestic currency: Chinese yuan&#10;Data last updated: 09/2017">
          <a:hlinkClick xmlns:r="http://schemas.openxmlformats.org/officeDocument/2006/relationships" r:id="rId36"/>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429625" y="7000875"/>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36</xdr:row>
      <xdr:rowOff>0</xdr:rowOff>
    </xdr:from>
    <xdr:to>
      <xdr:col>6</xdr:col>
      <xdr:colOff>95250</xdr:colOff>
      <xdr:row>75</xdr:row>
      <xdr:rowOff>104775</xdr:rowOff>
    </xdr:to>
    <xdr:pic>
      <xdr:nvPicPr>
        <xdr:cNvPr id="37" name="Picture 36" descr="Source: National Statistics Office&#10;Latest actual data: 2015&#10;Primary domestic currency: Colombian peso&#10;Data last updated: 08/2017">
          <a:hlinkClick xmlns:r="http://schemas.openxmlformats.org/officeDocument/2006/relationships" r:id="rId37"/>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429625" y="7200900"/>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37</xdr:row>
      <xdr:rowOff>0</xdr:rowOff>
    </xdr:from>
    <xdr:to>
      <xdr:col>6</xdr:col>
      <xdr:colOff>95250</xdr:colOff>
      <xdr:row>75</xdr:row>
      <xdr:rowOff>104775</xdr:rowOff>
    </xdr:to>
    <xdr:pic>
      <xdr:nvPicPr>
        <xdr:cNvPr id="38" name="Picture 37" descr="Source: IMF Staff Estimates&#10;Latest actual data: 2015&#10;Primary domestic currency: Comorian franc&#10;Data last updated: 09/2017">
          <a:hlinkClick xmlns:r="http://schemas.openxmlformats.org/officeDocument/2006/relationships" r:id="rId38"/>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429625" y="7400925"/>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38</xdr:row>
      <xdr:rowOff>0</xdr:rowOff>
    </xdr:from>
    <xdr:to>
      <xdr:col>6</xdr:col>
      <xdr:colOff>95250</xdr:colOff>
      <xdr:row>75</xdr:row>
      <xdr:rowOff>104775</xdr:rowOff>
    </xdr:to>
    <xdr:pic>
      <xdr:nvPicPr>
        <xdr:cNvPr id="39" name="Picture 38" descr="Source: UN Population&#10;Latest actual data: 1983&#10;Notes: There has not been a census since 1983.&#10;Primary domestic currency: Congo franc&#10;Data last updated: 09/2017">
          <a:hlinkClick xmlns:r="http://schemas.openxmlformats.org/officeDocument/2006/relationships" r:id="rId39"/>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429625" y="7600950"/>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39</xdr:row>
      <xdr:rowOff>0</xdr:rowOff>
    </xdr:from>
    <xdr:to>
      <xdr:col>6</xdr:col>
      <xdr:colOff>95250</xdr:colOff>
      <xdr:row>75</xdr:row>
      <xdr:rowOff>104775</xdr:rowOff>
    </xdr:to>
    <xdr:pic>
      <xdr:nvPicPr>
        <xdr:cNvPr id="40" name="Picture 39" descr="Source: National Statistics Office&#10;Latest actual data: 2004&#10;Primary domestic currency: CFA franc&#10;Data last updated: 08/2017">
          <a:hlinkClick xmlns:r="http://schemas.openxmlformats.org/officeDocument/2006/relationships" r:id="rId40"/>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429625" y="7800975"/>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40</xdr:row>
      <xdr:rowOff>0</xdr:rowOff>
    </xdr:from>
    <xdr:to>
      <xdr:col>6</xdr:col>
      <xdr:colOff>95250</xdr:colOff>
      <xdr:row>75</xdr:row>
      <xdr:rowOff>104775</xdr:rowOff>
    </xdr:to>
    <xdr:pic>
      <xdr:nvPicPr>
        <xdr:cNvPr id="41" name="Picture 40" descr="Source: National Statistics Office&#10;Latest actual data: 2016&#10;Primary domestic currency: Costa Rican colon&#10;Data last updated: 09/2017">
          <a:hlinkClick xmlns:r="http://schemas.openxmlformats.org/officeDocument/2006/relationships" r:id="rId4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429625" y="8001000"/>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41</xdr:row>
      <xdr:rowOff>0</xdr:rowOff>
    </xdr:from>
    <xdr:to>
      <xdr:col>6</xdr:col>
      <xdr:colOff>95250</xdr:colOff>
      <xdr:row>75</xdr:row>
      <xdr:rowOff>104775</xdr:rowOff>
    </xdr:to>
    <xdr:pic>
      <xdr:nvPicPr>
        <xdr:cNvPr id="42" name="Picture 41" descr="Source: National Statistics Office&#10;Latest actual data: 2014&#10;Primary domestic currency: CFA franc&#10;Data last updated: 09/2017">
          <a:hlinkClick xmlns:r="http://schemas.openxmlformats.org/officeDocument/2006/relationships" r:id="rId42"/>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429625" y="8201025"/>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42</xdr:row>
      <xdr:rowOff>0</xdr:rowOff>
    </xdr:from>
    <xdr:to>
      <xdr:col>6</xdr:col>
      <xdr:colOff>95250</xdr:colOff>
      <xdr:row>75</xdr:row>
      <xdr:rowOff>104775</xdr:rowOff>
    </xdr:to>
    <xdr:pic>
      <xdr:nvPicPr>
        <xdr:cNvPr id="43" name="Picture 42" descr="Source: National Statistics Office. By the former Central Bureau of Statistics of the Republic of Croatia (CroStat), now the Croatian Bureau of Statistics (CBS, www.dzs.hr).&#10;Latest actual data: 2016&#10;Primary domestic currency: Croatian kuna&#10;Data last updated: 08/2017">
          <a:hlinkClick xmlns:r="http://schemas.openxmlformats.org/officeDocument/2006/relationships" r:id="rId43"/>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429625" y="8401050"/>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43</xdr:row>
      <xdr:rowOff>0</xdr:rowOff>
    </xdr:from>
    <xdr:to>
      <xdr:col>6</xdr:col>
      <xdr:colOff>95250</xdr:colOff>
      <xdr:row>75</xdr:row>
      <xdr:rowOff>104775</xdr:rowOff>
    </xdr:to>
    <xdr:pic>
      <xdr:nvPicPr>
        <xdr:cNvPr id="44" name="Picture 43" descr="Source: National Statistics Office&#10;Latest actual data: 2016&#10;Notes: Annual data prior to 1994 are end of year. Starting 1995 annual data are as of January 1 of each year.&#10;Primary domestic currency: Euro&#10;Data last updated: 09/2017">
          <a:hlinkClick xmlns:r="http://schemas.openxmlformats.org/officeDocument/2006/relationships" r:id="rId44"/>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429625" y="8601075"/>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44</xdr:row>
      <xdr:rowOff>0</xdr:rowOff>
    </xdr:from>
    <xdr:to>
      <xdr:col>6</xdr:col>
      <xdr:colOff>95250</xdr:colOff>
      <xdr:row>75</xdr:row>
      <xdr:rowOff>104775</xdr:rowOff>
    </xdr:to>
    <xdr:pic>
      <xdr:nvPicPr>
        <xdr:cNvPr id="45" name="Picture 44" descr="Source: Haver Analytics&#10;Latest actual data: 2016&#10;Primary domestic currency: Czech koruna&#10;Data last updated: 09/2017">
          <a:hlinkClick xmlns:r="http://schemas.openxmlformats.org/officeDocument/2006/relationships" r:id="rId45"/>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429625" y="8801100"/>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45</xdr:row>
      <xdr:rowOff>0</xdr:rowOff>
    </xdr:from>
    <xdr:to>
      <xdr:col>6</xdr:col>
      <xdr:colOff>95250</xdr:colOff>
      <xdr:row>75</xdr:row>
      <xdr:rowOff>104775</xdr:rowOff>
    </xdr:to>
    <xdr:pic>
      <xdr:nvPicPr>
        <xdr:cNvPr id="46" name="Picture 45" descr="Source: National Statistics Office&#10;Latest actual data: 2016&#10;Primary domestic currency: Danish krone&#10;Data last updated: 09/2017">
          <a:hlinkClick xmlns:r="http://schemas.openxmlformats.org/officeDocument/2006/relationships" r:id="rId46"/>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429625" y="9001125"/>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46</xdr:row>
      <xdr:rowOff>0</xdr:rowOff>
    </xdr:from>
    <xdr:to>
      <xdr:col>6</xdr:col>
      <xdr:colOff>95250</xdr:colOff>
      <xdr:row>75</xdr:row>
      <xdr:rowOff>104775</xdr:rowOff>
    </xdr:to>
    <xdr:pic>
      <xdr:nvPicPr>
        <xdr:cNvPr id="47" name="Picture 46" descr="Source: Official population data are not available. Data prior to 1993 are taken from the World Bank World Development Indicators; other data are from U.N. sources, 2009.&#10;Latest actual data: 2009. A census was conducted in 2009.&#10;Primary domestic currency: Djibouti franc&#10;Data last updated: 08/2017">
          <a:hlinkClick xmlns:r="http://schemas.openxmlformats.org/officeDocument/2006/relationships" r:id="rId47"/>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429625" y="9201150"/>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47</xdr:row>
      <xdr:rowOff>0</xdr:rowOff>
    </xdr:from>
    <xdr:to>
      <xdr:col>6</xdr:col>
      <xdr:colOff>95250</xdr:colOff>
      <xdr:row>75</xdr:row>
      <xdr:rowOff>104775</xdr:rowOff>
    </xdr:to>
    <xdr:pic>
      <xdr:nvPicPr>
        <xdr:cNvPr id="48" name="Picture 47" descr="Source: National Statistics Office&#10;Latest actual data: 2011&#10;Notes: The data source has been changed from World Bank World Development Indicators database to National Statistical Office.&#10;Primary domestic currency: Eastern Caribbean dollar&#10;Data last updated: 09/2017">
          <a:hlinkClick xmlns:r="http://schemas.openxmlformats.org/officeDocument/2006/relationships" r:id="rId48"/>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429625" y="9401175"/>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48</xdr:row>
      <xdr:rowOff>0</xdr:rowOff>
    </xdr:from>
    <xdr:to>
      <xdr:col>6</xdr:col>
      <xdr:colOff>95250</xdr:colOff>
      <xdr:row>75</xdr:row>
      <xdr:rowOff>104775</xdr:rowOff>
    </xdr:to>
    <xdr:pic>
      <xdr:nvPicPr>
        <xdr:cNvPr id="49" name="Picture 48" descr="Source: Central Bank&#10;Latest actual data: 2016&#10;Primary domestic currency: Dominican peso&#10;Data last updated: 09/2017">
          <a:hlinkClick xmlns:r="http://schemas.openxmlformats.org/officeDocument/2006/relationships" r:id="rId49"/>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429625" y="9601200"/>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49</xdr:row>
      <xdr:rowOff>0</xdr:rowOff>
    </xdr:from>
    <xdr:to>
      <xdr:col>6</xdr:col>
      <xdr:colOff>95250</xdr:colOff>
      <xdr:row>75</xdr:row>
      <xdr:rowOff>104775</xdr:rowOff>
    </xdr:to>
    <xdr:pic>
      <xdr:nvPicPr>
        <xdr:cNvPr id="50" name="Picture 49" descr="Source: National Statistics Office&#10;Latest actual data: 2016&#10;Primary domestic currency: U.S. dollar&#10;Data last updated: 08/2017">
          <a:hlinkClick xmlns:r="http://schemas.openxmlformats.org/officeDocument/2006/relationships" r:id="rId50"/>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429625" y="9801225"/>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50</xdr:row>
      <xdr:rowOff>0</xdr:rowOff>
    </xdr:from>
    <xdr:to>
      <xdr:col>6</xdr:col>
      <xdr:colOff>95250</xdr:colOff>
      <xdr:row>75</xdr:row>
      <xdr:rowOff>104775</xdr:rowOff>
    </xdr:to>
    <xdr:pic>
      <xdr:nvPicPr>
        <xdr:cNvPr id="51" name="Picture 50" descr="Source: Central Agency for Public Mobilization and Statistics (CAPMAS)&#10;Latest actual data: 2015/16&#10;Primary domestic currency: Egyptian pound&#10;Data last updated: 09/2017">
          <a:hlinkClick xmlns:r="http://schemas.openxmlformats.org/officeDocument/2006/relationships" r:id="rId5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429625" y="10001250"/>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51</xdr:row>
      <xdr:rowOff>0</xdr:rowOff>
    </xdr:from>
    <xdr:to>
      <xdr:col>6</xdr:col>
      <xdr:colOff>95250</xdr:colOff>
      <xdr:row>75</xdr:row>
      <xdr:rowOff>104775</xdr:rowOff>
    </xdr:to>
    <xdr:pic>
      <xdr:nvPicPr>
        <xdr:cNvPr id="52" name="Picture 51" descr="Source: National Statistics Office&#10;Latest actual data: 2007&#10;Primary domestic currency: U.S. dollar&#10;Data last updated: 08/2017">
          <a:hlinkClick xmlns:r="http://schemas.openxmlformats.org/officeDocument/2006/relationships" r:id="rId52"/>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429625" y="10201275"/>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52</xdr:row>
      <xdr:rowOff>0</xdr:rowOff>
    </xdr:from>
    <xdr:to>
      <xdr:col>6</xdr:col>
      <xdr:colOff>95250</xdr:colOff>
      <xdr:row>75</xdr:row>
      <xdr:rowOff>104775</xdr:rowOff>
    </xdr:to>
    <xdr:pic>
      <xdr:nvPicPr>
        <xdr:cNvPr id="53" name="Picture 52" descr="Source: Other&#10;Latest actual data: 2010&#10;Notes: Population series is based on United Nations (UN) estimates. The last national census was conducted in 2001. Population figures used by the country authorities differ substantially from the UN estimates.&#10;Primary domestic currency: CFA franc&#10;Data last updated: 09/2017">
          <a:hlinkClick xmlns:r="http://schemas.openxmlformats.org/officeDocument/2006/relationships" r:id="rId53"/>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429625" y="10401300"/>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53</xdr:row>
      <xdr:rowOff>0</xdr:rowOff>
    </xdr:from>
    <xdr:to>
      <xdr:col>6</xdr:col>
      <xdr:colOff>95250</xdr:colOff>
      <xdr:row>75</xdr:row>
      <xdr:rowOff>104775</xdr:rowOff>
    </xdr:to>
    <xdr:pic>
      <xdr:nvPicPr>
        <xdr:cNvPr id="54" name="Picture 53" descr="Source: UN Population Prospects 2006&#10;Latest actual data: 2006&#10;Primary domestic currency: Eritrean nakfa&#10;Data last updated: 08/2017">
          <a:hlinkClick xmlns:r="http://schemas.openxmlformats.org/officeDocument/2006/relationships" r:id="rId54"/>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429625" y="10601325"/>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54</xdr:row>
      <xdr:rowOff>0</xdr:rowOff>
    </xdr:from>
    <xdr:to>
      <xdr:col>6</xdr:col>
      <xdr:colOff>95250</xdr:colOff>
      <xdr:row>75</xdr:row>
      <xdr:rowOff>104775</xdr:rowOff>
    </xdr:to>
    <xdr:pic>
      <xdr:nvPicPr>
        <xdr:cNvPr id="55" name="Picture 54" descr="Source: National Statistics Office&#10;Latest actual data: 2016&#10;Primary domestic currency: Euro&#10;Data last updated: 08/2017">
          <a:hlinkClick xmlns:r="http://schemas.openxmlformats.org/officeDocument/2006/relationships" r:id="rId55"/>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429625" y="10801350"/>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55</xdr:row>
      <xdr:rowOff>0</xdr:rowOff>
    </xdr:from>
    <xdr:to>
      <xdr:col>6</xdr:col>
      <xdr:colOff>95250</xdr:colOff>
      <xdr:row>75</xdr:row>
      <xdr:rowOff>104775</xdr:rowOff>
    </xdr:to>
    <xdr:pic>
      <xdr:nvPicPr>
        <xdr:cNvPr id="56" name="Picture 55" descr="Source: International Financial Institution. Human Development Indicators&#10;Latest actual data: 2015/16&#10;Primary domestic currency: Ethiopian birr&#10;Data last updated: 08/2017">
          <a:hlinkClick xmlns:r="http://schemas.openxmlformats.org/officeDocument/2006/relationships" r:id="rId56"/>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429625" y="11001375"/>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56</xdr:row>
      <xdr:rowOff>0</xdr:rowOff>
    </xdr:from>
    <xdr:to>
      <xdr:col>6</xdr:col>
      <xdr:colOff>95250</xdr:colOff>
      <xdr:row>75</xdr:row>
      <xdr:rowOff>104775</xdr:rowOff>
    </xdr:to>
    <xdr:pic>
      <xdr:nvPicPr>
        <xdr:cNvPr id="57" name="Picture 56" descr="Source: International Financial Institution&#10;Latest actual data: 2015&#10;Primary domestic currency: Fiji dollar&#10;Data last updated: 09/2017">
          <a:hlinkClick xmlns:r="http://schemas.openxmlformats.org/officeDocument/2006/relationships" r:id="rId57"/>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429625" y="11201400"/>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57</xdr:row>
      <xdr:rowOff>0</xdr:rowOff>
    </xdr:from>
    <xdr:to>
      <xdr:col>6</xdr:col>
      <xdr:colOff>95250</xdr:colOff>
      <xdr:row>75</xdr:row>
      <xdr:rowOff>104775</xdr:rowOff>
    </xdr:to>
    <xdr:pic>
      <xdr:nvPicPr>
        <xdr:cNvPr id="58" name="Picture 57" descr="Source: National Statistics Office&#10;Latest actual data: 2014&#10;Primary domestic currency: Euro&#10;Data last updated: 08/2017">
          <a:hlinkClick xmlns:r="http://schemas.openxmlformats.org/officeDocument/2006/relationships" r:id="rId58"/>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429625" y="11401425"/>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58</xdr:row>
      <xdr:rowOff>0</xdr:rowOff>
    </xdr:from>
    <xdr:to>
      <xdr:col>6</xdr:col>
      <xdr:colOff>95250</xdr:colOff>
      <xdr:row>75</xdr:row>
      <xdr:rowOff>104775</xdr:rowOff>
    </xdr:to>
    <xdr:pic>
      <xdr:nvPicPr>
        <xdr:cNvPr id="59" name="Picture 58" descr="Source: National Statistics Office&#10;Latest actual data: 2016&#10;Primary domestic currency: Euro&#10;Data last updated: 09/2017">
          <a:hlinkClick xmlns:r="http://schemas.openxmlformats.org/officeDocument/2006/relationships" r:id="rId59"/>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429625" y="11601450"/>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59</xdr:row>
      <xdr:rowOff>0</xdr:rowOff>
    </xdr:from>
    <xdr:to>
      <xdr:col>6</xdr:col>
      <xdr:colOff>95250</xdr:colOff>
      <xdr:row>75</xdr:row>
      <xdr:rowOff>104775</xdr:rowOff>
    </xdr:to>
    <xdr:pic>
      <xdr:nvPicPr>
        <xdr:cNvPr id="60" name="Picture 59" descr="Source: National Statistics Office. In close cooperation with World Bank and country authorities.&#10;Latest actual data: 2004&#10;Primary domestic currency: CFA franc&#10;Data last updated: 07/2017">
          <a:hlinkClick xmlns:r="http://schemas.openxmlformats.org/officeDocument/2006/relationships" r:id="rId60"/>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429625" y="11801475"/>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60</xdr:row>
      <xdr:rowOff>0</xdr:rowOff>
    </xdr:from>
    <xdr:to>
      <xdr:col>6</xdr:col>
      <xdr:colOff>95250</xdr:colOff>
      <xdr:row>75</xdr:row>
      <xdr:rowOff>104775</xdr:rowOff>
    </xdr:to>
    <xdr:pic>
      <xdr:nvPicPr>
        <xdr:cNvPr id="61" name="Picture 60" descr="Source: International Financial Institution. Human Development Indicators&#10;Latest actual data: 2015&#10;Primary domestic currency: Gambian dalasi&#10;Data last updated: 09/2017">
          <a:hlinkClick xmlns:r="http://schemas.openxmlformats.org/officeDocument/2006/relationships" r:id="rId6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429625" y="12001500"/>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61</xdr:row>
      <xdr:rowOff>0</xdr:rowOff>
    </xdr:from>
    <xdr:to>
      <xdr:col>6</xdr:col>
      <xdr:colOff>95250</xdr:colOff>
      <xdr:row>75</xdr:row>
      <xdr:rowOff>104775</xdr:rowOff>
    </xdr:to>
    <xdr:pic>
      <xdr:nvPicPr>
        <xdr:cNvPr id="62" name="Picture 61" descr="Source: National Statistics Office. Census suveys were conducted in 2002 and 2014. Data from 2003 to 2013 have been computed via linear interpolation and are inconsistent with data from the authorities which have not been back-cast following the results of the 2014 census&#10;Latest actual data: 2015&#10;Primary domestic currency: Georgian lari&#10;Data last updated: 09/2017">
          <a:hlinkClick xmlns:r="http://schemas.openxmlformats.org/officeDocument/2006/relationships" r:id="rId62"/>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429625" y="12201525"/>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62</xdr:row>
      <xdr:rowOff>0</xdr:rowOff>
    </xdr:from>
    <xdr:to>
      <xdr:col>6</xdr:col>
      <xdr:colOff>95250</xdr:colOff>
      <xdr:row>75</xdr:row>
      <xdr:rowOff>104775</xdr:rowOff>
    </xdr:to>
    <xdr:pic>
      <xdr:nvPicPr>
        <xdr:cNvPr id="63" name="Picture 62" descr="Source: National Statistics Office&#10;Latest actual data: 2016&#10;Notes: Data until 1990 refers to German federation only (West Germany). Data from 1991 refer to United Germany.&#10;Primary domestic currency: Euro&#10;Data last updated: 08/2017">
          <a:hlinkClick xmlns:r="http://schemas.openxmlformats.org/officeDocument/2006/relationships" r:id="rId63"/>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429625" y="12401550"/>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63</xdr:row>
      <xdr:rowOff>0</xdr:rowOff>
    </xdr:from>
    <xdr:to>
      <xdr:col>6</xdr:col>
      <xdr:colOff>95250</xdr:colOff>
      <xdr:row>75</xdr:row>
      <xdr:rowOff>104775</xdr:rowOff>
    </xdr:to>
    <xdr:pic>
      <xdr:nvPicPr>
        <xdr:cNvPr id="64" name="Picture 63" descr="Source: National Statistics Office&#10;Latest actual data: IMF staff estimates&#10;Notes: Data cannot be confirmed by national sources at this time.&#10;Primary domestic currency: Ghanaian cedi&#10;Data last updated: 08/2017">
          <a:hlinkClick xmlns:r="http://schemas.openxmlformats.org/officeDocument/2006/relationships" r:id="rId64"/>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429625" y="12601575"/>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64</xdr:row>
      <xdr:rowOff>0</xdr:rowOff>
    </xdr:from>
    <xdr:to>
      <xdr:col>6</xdr:col>
      <xdr:colOff>95250</xdr:colOff>
      <xdr:row>75</xdr:row>
      <xdr:rowOff>104775</xdr:rowOff>
    </xdr:to>
    <xdr:pic>
      <xdr:nvPicPr>
        <xdr:cNvPr id="65" name="Picture 64" descr="Source: National Statistics Office. Formally, the Statistical Office of the European Communities (EUROSTAT)&#10;Latest actual data: 2016&#10;Primary domestic currency: Euro&#10;Data last updated: 08/2017">
          <a:hlinkClick xmlns:r="http://schemas.openxmlformats.org/officeDocument/2006/relationships" r:id="rId65"/>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429625" y="12801600"/>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65</xdr:row>
      <xdr:rowOff>0</xdr:rowOff>
    </xdr:from>
    <xdr:to>
      <xdr:col>6</xdr:col>
      <xdr:colOff>95250</xdr:colOff>
      <xdr:row>75</xdr:row>
      <xdr:rowOff>104775</xdr:rowOff>
    </xdr:to>
    <xdr:pic>
      <xdr:nvPicPr>
        <xdr:cNvPr id="66" name="Picture 65" descr="Source: National Statistics Office&#10;Latest actual data: 2011&#10;Primary domestic currency: Eastern Caribbean dollar&#10;Data last updated: 09/2017">
          <a:hlinkClick xmlns:r="http://schemas.openxmlformats.org/officeDocument/2006/relationships" r:id="rId66"/>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429625" y="13001625"/>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66</xdr:row>
      <xdr:rowOff>0</xdr:rowOff>
    </xdr:from>
    <xdr:to>
      <xdr:col>6</xdr:col>
      <xdr:colOff>95250</xdr:colOff>
      <xdr:row>75</xdr:row>
      <xdr:rowOff>104775</xdr:rowOff>
    </xdr:to>
    <xdr:pic>
      <xdr:nvPicPr>
        <xdr:cNvPr id="67" name="Picture 66" descr="Source: National Statistics Office&#10;Latest actual data: 2010&#10;Primary domestic currency: Guatemalan quetzal&#10;Data last updated: 08/2017">
          <a:hlinkClick xmlns:r="http://schemas.openxmlformats.org/officeDocument/2006/relationships" r:id="rId67"/>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429625" y="13201650"/>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67</xdr:row>
      <xdr:rowOff>0</xdr:rowOff>
    </xdr:from>
    <xdr:to>
      <xdr:col>6</xdr:col>
      <xdr:colOff>95250</xdr:colOff>
      <xdr:row>75</xdr:row>
      <xdr:rowOff>104775</xdr:rowOff>
    </xdr:to>
    <xdr:pic>
      <xdr:nvPicPr>
        <xdr:cNvPr id="68" name="Picture 67" descr="Source: National Statistics Office&#10;Latest actual data: 2014&#10;Notes: Data prior to 1995 cannot be confirmed by national sources at this time.&#10;Primary domestic currency: Guinean franc&#10;Data last updated: 08/2017">
          <a:hlinkClick xmlns:r="http://schemas.openxmlformats.org/officeDocument/2006/relationships" r:id="rId68"/>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429625" y="13401675"/>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68</xdr:row>
      <xdr:rowOff>0</xdr:rowOff>
    </xdr:from>
    <xdr:to>
      <xdr:col>6</xdr:col>
      <xdr:colOff>95250</xdr:colOff>
      <xdr:row>75</xdr:row>
      <xdr:rowOff>104775</xdr:rowOff>
    </xdr:to>
    <xdr:pic>
      <xdr:nvPicPr>
        <xdr:cNvPr id="69" name="Picture 68" descr="Source: International Financial Institution. Human Development Indicators.&#10;Latest actual data: 2004&#10;Primary domestic currency: CFA franc&#10;Data last updated: 09/2017">
          <a:hlinkClick xmlns:r="http://schemas.openxmlformats.org/officeDocument/2006/relationships" r:id="rId69"/>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429625" y="13601700"/>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69</xdr:row>
      <xdr:rowOff>0</xdr:rowOff>
    </xdr:from>
    <xdr:to>
      <xdr:col>6</xdr:col>
      <xdr:colOff>95250</xdr:colOff>
      <xdr:row>75</xdr:row>
      <xdr:rowOff>104775</xdr:rowOff>
    </xdr:to>
    <xdr:pic>
      <xdr:nvPicPr>
        <xdr:cNvPr id="70" name="Picture 69" descr="Source: International Financial Institution&#10;Latest actual data: 2012&#10;Primary domestic currency: Guyana dollar&#10;Data last updated: 08/2017">
          <a:hlinkClick xmlns:r="http://schemas.openxmlformats.org/officeDocument/2006/relationships" r:id="rId70"/>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429625" y="13801725"/>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70</xdr:row>
      <xdr:rowOff>0</xdr:rowOff>
    </xdr:from>
    <xdr:to>
      <xdr:col>6</xdr:col>
      <xdr:colOff>95250</xdr:colOff>
      <xdr:row>75</xdr:row>
      <xdr:rowOff>104775</xdr:rowOff>
    </xdr:to>
    <xdr:pic>
      <xdr:nvPicPr>
        <xdr:cNvPr id="71" name="Picture 70" descr="Source: IMF Staff Estimates&#10;Latest actual data: IMF staff estimates&#10;Primary domestic currency: Haitian gourde&#10;Data last updated: 08/2017">
          <a:hlinkClick xmlns:r="http://schemas.openxmlformats.org/officeDocument/2006/relationships" r:id="rId7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429625" y="14001750"/>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71</xdr:row>
      <xdr:rowOff>0</xdr:rowOff>
    </xdr:from>
    <xdr:to>
      <xdr:col>6</xdr:col>
      <xdr:colOff>95250</xdr:colOff>
      <xdr:row>75</xdr:row>
      <xdr:rowOff>104775</xdr:rowOff>
    </xdr:to>
    <xdr:pic>
      <xdr:nvPicPr>
        <xdr:cNvPr id="72" name="Picture 71" descr="Source: National Statistics Office&#10;Latest actual data: 2001&#10;Primary domestic currency: Honduran lempira&#10;Data last updated: 08/2017">
          <a:hlinkClick xmlns:r="http://schemas.openxmlformats.org/officeDocument/2006/relationships" r:id="rId72"/>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429625" y="14201775"/>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72</xdr:row>
      <xdr:rowOff>0</xdr:rowOff>
    </xdr:from>
    <xdr:to>
      <xdr:col>6</xdr:col>
      <xdr:colOff>95250</xdr:colOff>
      <xdr:row>75</xdr:row>
      <xdr:rowOff>104775</xdr:rowOff>
    </xdr:to>
    <xdr:pic>
      <xdr:nvPicPr>
        <xdr:cNvPr id="73" name="Picture 72" descr="Source: CEIC&#10;Latest actual data: 2016&#10;Primary domestic currency: Hong Kong dollar&#10;Data last updated: 09/2017">
          <a:hlinkClick xmlns:r="http://schemas.openxmlformats.org/officeDocument/2006/relationships" r:id="rId73"/>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429625" y="14401800"/>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73</xdr:row>
      <xdr:rowOff>0</xdr:rowOff>
    </xdr:from>
    <xdr:to>
      <xdr:col>6</xdr:col>
      <xdr:colOff>95250</xdr:colOff>
      <xdr:row>75</xdr:row>
      <xdr:rowOff>104775</xdr:rowOff>
    </xdr:to>
    <xdr:pic>
      <xdr:nvPicPr>
        <xdr:cNvPr id="74" name="Picture 73" descr="Source: National Statistics Office. Hungarian Central Statistical Office (HCSO)&#10;Latest actual data: 2015&#10;Primary domestic currency: Hungarian forint&#10;Data last updated: 09/2017">
          <a:hlinkClick xmlns:r="http://schemas.openxmlformats.org/officeDocument/2006/relationships" r:id="rId74"/>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429625" y="14601825"/>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74</xdr:row>
      <xdr:rowOff>0</xdr:rowOff>
    </xdr:from>
    <xdr:to>
      <xdr:col>6</xdr:col>
      <xdr:colOff>95250</xdr:colOff>
      <xdr:row>75</xdr:row>
      <xdr:rowOff>104775</xdr:rowOff>
    </xdr:to>
    <xdr:pic>
      <xdr:nvPicPr>
        <xdr:cNvPr id="75" name="Picture 74" descr="Source: National Statistics Office&#10;Latest actual data: 2016&#10;Primary domestic currency: Icelandic króna&#10;Data last updated: 09/2017">
          <a:hlinkClick xmlns:r="http://schemas.openxmlformats.org/officeDocument/2006/relationships" r:id="rId75"/>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429625" y="14801850"/>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75</xdr:row>
      <xdr:rowOff>0</xdr:rowOff>
    </xdr:from>
    <xdr:to>
      <xdr:col>6</xdr:col>
      <xdr:colOff>95250</xdr:colOff>
      <xdr:row>75</xdr:row>
      <xdr:rowOff>104775</xdr:rowOff>
    </xdr:to>
    <xdr:pic>
      <xdr:nvPicPr>
        <xdr:cNvPr id="76" name="Picture 75" descr="Source: National Statistics Office&#10;Latest actual data: 2012/13&#10;Primary domestic currency: Indian rupee&#10;Data last updated: 09/2017">
          <a:hlinkClick xmlns:r="http://schemas.openxmlformats.org/officeDocument/2006/relationships" r:id="rId76"/>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429625" y="15001875"/>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76</xdr:row>
      <xdr:rowOff>0</xdr:rowOff>
    </xdr:from>
    <xdr:to>
      <xdr:col>6</xdr:col>
      <xdr:colOff>95250</xdr:colOff>
      <xdr:row>105</xdr:row>
      <xdr:rowOff>104775</xdr:rowOff>
    </xdr:to>
    <xdr:pic>
      <xdr:nvPicPr>
        <xdr:cNvPr id="77" name="Picture 76" descr="Source: BPS (Statistics Indonesia) and staff estimates.&#10;Latest actual data: 2016&#10;Primary domestic currency: Indonesian rupiah&#10;Data last updated: 09/2017">
          <a:hlinkClick xmlns:r="http://schemas.openxmlformats.org/officeDocument/2006/relationships" r:id="rId77"/>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429625" y="15201900"/>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77</xdr:row>
      <xdr:rowOff>0</xdr:rowOff>
    </xdr:from>
    <xdr:to>
      <xdr:col>6</xdr:col>
      <xdr:colOff>95250</xdr:colOff>
      <xdr:row>105</xdr:row>
      <xdr:rowOff>104775</xdr:rowOff>
    </xdr:to>
    <xdr:pic>
      <xdr:nvPicPr>
        <xdr:cNvPr id="78" name="Picture 77" descr="Source: Data from United Nations&#10;Latest actual data: 2012&#10;Primary domestic currency: Iranian rial&#10;Data last updated: 08/2017">
          <a:hlinkClick xmlns:r="http://schemas.openxmlformats.org/officeDocument/2006/relationships" r:id="rId78"/>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429625" y="15401925"/>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78</xdr:row>
      <xdr:rowOff>0</xdr:rowOff>
    </xdr:from>
    <xdr:to>
      <xdr:col>6</xdr:col>
      <xdr:colOff>95250</xdr:colOff>
      <xdr:row>105</xdr:row>
      <xdr:rowOff>104775</xdr:rowOff>
    </xdr:to>
    <xdr:pic>
      <xdr:nvPicPr>
        <xdr:cNvPr id="79" name="Picture 78" descr="Source: National Statistics Office&#10;Latest actual data: 2013&#10;Primary domestic currency: Iraqi dinar &#10;Data last updated: 08/2017">
          <a:hlinkClick xmlns:r="http://schemas.openxmlformats.org/officeDocument/2006/relationships" r:id="rId79"/>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429625" y="15601950"/>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79</xdr:row>
      <xdr:rowOff>0</xdr:rowOff>
    </xdr:from>
    <xdr:to>
      <xdr:col>6</xdr:col>
      <xdr:colOff>95250</xdr:colOff>
      <xdr:row>105</xdr:row>
      <xdr:rowOff>104775</xdr:rowOff>
    </xdr:to>
    <xdr:pic>
      <xdr:nvPicPr>
        <xdr:cNvPr id="80" name="Picture 79" descr="Source: National Statistics Office. Central Statistical Office of Ireland (CSO).&#10;Latest actual data: 2016&#10;Primary domestic currency: Euro&#10;Data last updated: 08/2017">
          <a:hlinkClick xmlns:r="http://schemas.openxmlformats.org/officeDocument/2006/relationships" r:id="rId80"/>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429625" y="15801975"/>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80</xdr:row>
      <xdr:rowOff>0</xdr:rowOff>
    </xdr:from>
    <xdr:to>
      <xdr:col>6</xdr:col>
      <xdr:colOff>95250</xdr:colOff>
      <xdr:row>105</xdr:row>
      <xdr:rowOff>104775</xdr:rowOff>
    </xdr:to>
    <xdr:pic>
      <xdr:nvPicPr>
        <xdr:cNvPr id="81" name="Picture 80" descr="Source: International Financial Institution&#10;Latest actual data: 2016&#10;Primary domestic currency: Israeli shekel&#10;Data last updated: 09/2017">
          <a:hlinkClick xmlns:r="http://schemas.openxmlformats.org/officeDocument/2006/relationships" r:id="rId8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429625" y="16002000"/>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81</xdr:row>
      <xdr:rowOff>0</xdr:rowOff>
    </xdr:from>
    <xdr:to>
      <xdr:col>6</xdr:col>
      <xdr:colOff>95250</xdr:colOff>
      <xdr:row>105</xdr:row>
      <xdr:rowOff>104775</xdr:rowOff>
    </xdr:to>
    <xdr:pic>
      <xdr:nvPicPr>
        <xdr:cNvPr id="82" name="Picture 81" descr="Source: National Statistics Office&#10;Latest actual data: 2016&#10;Primary domestic currency: Euro&#10;Data last updated: 09/2017">
          <a:hlinkClick xmlns:r="http://schemas.openxmlformats.org/officeDocument/2006/relationships" r:id="rId82"/>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429625" y="16202025"/>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82</xdr:row>
      <xdr:rowOff>0</xdr:rowOff>
    </xdr:from>
    <xdr:to>
      <xdr:col>6</xdr:col>
      <xdr:colOff>95250</xdr:colOff>
      <xdr:row>105</xdr:row>
      <xdr:rowOff>104775</xdr:rowOff>
    </xdr:to>
    <xdr:pic>
      <xdr:nvPicPr>
        <xdr:cNvPr id="83" name="Picture 82" descr="Source: International Financial Institution. National Statistics Office if data is not yet available in IFS.&#10;Latest actual data: 2015&#10;Primary domestic currency: Jamaica dollar&#10;Data last updated: 08/2017">
          <a:hlinkClick xmlns:r="http://schemas.openxmlformats.org/officeDocument/2006/relationships" r:id="rId83"/>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429625" y="16402050"/>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83</xdr:row>
      <xdr:rowOff>0</xdr:rowOff>
    </xdr:from>
    <xdr:to>
      <xdr:col>6</xdr:col>
      <xdr:colOff>95250</xdr:colOff>
      <xdr:row>105</xdr:row>
      <xdr:rowOff>104775</xdr:rowOff>
    </xdr:to>
    <xdr:pic>
      <xdr:nvPicPr>
        <xdr:cNvPr id="84" name="Picture 83" descr="Source: Cabinet Office of Japan via Haver database.&#10;Latest actual data: 2016. Actual surveys are taken every 5 years with the latest one done in 2010. Other years are authorities estimates.&#10;Primary domestic currency: Japanese yen&#10;Data last updated: 09/2017">
          <a:hlinkClick xmlns:r="http://schemas.openxmlformats.org/officeDocument/2006/relationships" r:id="rId84"/>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429625" y="16602075"/>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84</xdr:row>
      <xdr:rowOff>0</xdr:rowOff>
    </xdr:from>
    <xdr:to>
      <xdr:col>6</xdr:col>
      <xdr:colOff>95250</xdr:colOff>
      <xdr:row>105</xdr:row>
      <xdr:rowOff>104775</xdr:rowOff>
    </xdr:to>
    <xdr:pic>
      <xdr:nvPicPr>
        <xdr:cNvPr id="85" name="Picture 84" descr="Source: National Statistics Office&#10;Latest actual data: 2015&#10;Primary domestic currency: Jordanian dinar&#10;Data last updated: 09/2017">
          <a:hlinkClick xmlns:r="http://schemas.openxmlformats.org/officeDocument/2006/relationships" r:id="rId85"/>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429625" y="16802100"/>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85</xdr:row>
      <xdr:rowOff>0</xdr:rowOff>
    </xdr:from>
    <xdr:to>
      <xdr:col>6</xdr:col>
      <xdr:colOff>95250</xdr:colOff>
      <xdr:row>105</xdr:row>
      <xdr:rowOff>104775</xdr:rowOff>
    </xdr:to>
    <xdr:pic>
      <xdr:nvPicPr>
        <xdr:cNvPr id="86" name="Picture 85" descr="Source: National Statistics Office&#10;Latest actual data: 2015&#10;Notes: Data prior to 1996 cannot be confirmed by national sources at this time.&#10;Primary domestic currency: Kazakhstani tenge&#10;Data last updated: 08/2015">
          <a:hlinkClick xmlns:r="http://schemas.openxmlformats.org/officeDocument/2006/relationships" r:id="rId86"/>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429625" y="17002125"/>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86</xdr:row>
      <xdr:rowOff>0</xdr:rowOff>
    </xdr:from>
    <xdr:to>
      <xdr:col>6</xdr:col>
      <xdr:colOff>95250</xdr:colOff>
      <xdr:row>105</xdr:row>
      <xdr:rowOff>104775</xdr:rowOff>
    </xdr:to>
    <xdr:pic>
      <xdr:nvPicPr>
        <xdr:cNvPr id="87" name="Picture 86" descr="Source: National Statistics Office&#10;Latest actual data: 2013&#10;Notes: National Statistical Office. Series from January 1998 to October 2005 was adjusted in line with methodology reported in the 2011 Article IV Staff Report&#10;Primary domestic currency: Kenya shillings&#10;Data last updated: 08/2017">
          <a:hlinkClick xmlns:r="http://schemas.openxmlformats.org/officeDocument/2006/relationships" r:id="rId87"/>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429625" y="17202150"/>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87</xdr:row>
      <xdr:rowOff>0</xdr:rowOff>
    </xdr:from>
    <xdr:to>
      <xdr:col>6</xdr:col>
      <xdr:colOff>95250</xdr:colOff>
      <xdr:row>105</xdr:row>
      <xdr:rowOff>104775</xdr:rowOff>
    </xdr:to>
    <xdr:pic>
      <xdr:nvPicPr>
        <xdr:cNvPr id="88" name="Picture 87" descr="Source: National Statistics Office&#10;Latest actual data: 2015&#10;Primary domestic currency: Australian dollar&#10;Data last updated: 08/2017">
          <a:hlinkClick xmlns:r="http://schemas.openxmlformats.org/officeDocument/2006/relationships" r:id="rId88"/>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429625" y="17402175"/>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88</xdr:row>
      <xdr:rowOff>0</xdr:rowOff>
    </xdr:from>
    <xdr:to>
      <xdr:col>6</xdr:col>
      <xdr:colOff>95250</xdr:colOff>
      <xdr:row>105</xdr:row>
      <xdr:rowOff>104775</xdr:rowOff>
    </xdr:to>
    <xdr:pic>
      <xdr:nvPicPr>
        <xdr:cNvPr id="89" name="Picture 88" descr="Source: National Statistics Office&#10;Latest actual data: 2015&#10;Primary domestic currency: Korean won&#10;Data last updated: 07/2017">
          <a:hlinkClick xmlns:r="http://schemas.openxmlformats.org/officeDocument/2006/relationships" r:id="rId89"/>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429625" y="17602200"/>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89</xdr:row>
      <xdr:rowOff>0</xdr:rowOff>
    </xdr:from>
    <xdr:to>
      <xdr:col>6</xdr:col>
      <xdr:colOff>95250</xdr:colOff>
      <xdr:row>105</xdr:row>
      <xdr:rowOff>104775</xdr:rowOff>
    </xdr:to>
    <xdr:pic>
      <xdr:nvPicPr>
        <xdr:cNvPr id="90" name="Picture 89" descr="Source: Census never done&#10;Latest actual data: IMF staff estimates&#10;Primary domestic currency: Euro&#10;Data last updated: 08/2017">
          <a:hlinkClick xmlns:r="http://schemas.openxmlformats.org/officeDocument/2006/relationships" r:id="rId90"/>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429625" y="17802225"/>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90</xdr:row>
      <xdr:rowOff>0</xdr:rowOff>
    </xdr:from>
    <xdr:to>
      <xdr:col>6</xdr:col>
      <xdr:colOff>95250</xdr:colOff>
      <xdr:row>105</xdr:row>
      <xdr:rowOff>104775</xdr:rowOff>
    </xdr:to>
    <xdr:pic>
      <xdr:nvPicPr>
        <xdr:cNvPr id="91" name="Picture 90" descr="Source: Ministry of Planning, Central Statistical Office, and Civil Information Authority&#10;Latest actual data: 2015&#10;Primary domestic currency: Kuwaiti dinar&#10;Data last updated: 09/2017">
          <a:hlinkClick xmlns:r="http://schemas.openxmlformats.org/officeDocument/2006/relationships" r:id="rId9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429625" y="18002250"/>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91</xdr:row>
      <xdr:rowOff>0</xdr:rowOff>
    </xdr:from>
    <xdr:to>
      <xdr:col>6</xdr:col>
      <xdr:colOff>95250</xdr:colOff>
      <xdr:row>105</xdr:row>
      <xdr:rowOff>104775</xdr:rowOff>
    </xdr:to>
    <xdr:pic>
      <xdr:nvPicPr>
        <xdr:cNvPr id="92" name="Picture 91" descr="Source: National Statistics Office&#10;Latest actual data: 2015&#10;Primary domestic currency: Kyrgyz som&#10;Data last updated: 08/2017">
          <a:hlinkClick xmlns:r="http://schemas.openxmlformats.org/officeDocument/2006/relationships" r:id="rId92"/>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429625" y="18202275"/>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92</xdr:row>
      <xdr:rowOff>0</xdr:rowOff>
    </xdr:from>
    <xdr:to>
      <xdr:col>6</xdr:col>
      <xdr:colOff>95250</xdr:colOff>
      <xdr:row>105</xdr:row>
      <xdr:rowOff>104775</xdr:rowOff>
    </xdr:to>
    <xdr:pic>
      <xdr:nvPicPr>
        <xdr:cNvPr id="93" name="Picture 92" descr="Source: International Financial Institution&#10;Latest actual data: 2016&#10;Primary domestic currency: Lao kip&#10;Data last updated: 09/2017">
          <a:hlinkClick xmlns:r="http://schemas.openxmlformats.org/officeDocument/2006/relationships" r:id="rId93"/>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429625" y="18402300"/>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93</xdr:row>
      <xdr:rowOff>0</xdr:rowOff>
    </xdr:from>
    <xdr:to>
      <xdr:col>6</xdr:col>
      <xdr:colOff>95250</xdr:colOff>
      <xdr:row>105</xdr:row>
      <xdr:rowOff>104775</xdr:rowOff>
    </xdr:to>
    <xdr:pic>
      <xdr:nvPicPr>
        <xdr:cNvPr id="94" name="Picture 93" descr="Source: National Statistics Office&#10;Latest actual data: 2016&#10;Primary domestic currency: Euro&#10;Data last updated: 08/2017">
          <a:hlinkClick xmlns:r="http://schemas.openxmlformats.org/officeDocument/2006/relationships" r:id="rId94"/>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429625" y="18602325"/>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94</xdr:row>
      <xdr:rowOff>0</xdr:rowOff>
    </xdr:from>
    <xdr:to>
      <xdr:col>6</xdr:col>
      <xdr:colOff>95250</xdr:colOff>
      <xdr:row>105</xdr:row>
      <xdr:rowOff>104775</xdr:rowOff>
    </xdr:to>
    <xdr:pic>
      <xdr:nvPicPr>
        <xdr:cNvPr id="95" name="Picture 94" descr="Source: National Statistics Office. Also: IMF staff.&#10;Latest actual data: 2012. The 2007 households living conditions was the latest official survey. An update in 2010 was conducted under the Multiple Indicator Cluster Survey.&#10;Primary domestic currency: Lebanese pound&#10;Data last updated: 09/2017">
          <a:hlinkClick xmlns:r="http://schemas.openxmlformats.org/officeDocument/2006/relationships" r:id="rId95"/>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429625" y="18802350"/>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95</xdr:row>
      <xdr:rowOff>0</xdr:rowOff>
    </xdr:from>
    <xdr:to>
      <xdr:col>6</xdr:col>
      <xdr:colOff>95250</xdr:colOff>
      <xdr:row>105</xdr:row>
      <xdr:rowOff>104775</xdr:rowOff>
    </xdr:to>
    <xdr:pic>
      <xdr:nvPicPr>
        <xdr:cNvPr id="96" name="Picture 95" descr="Source: National Statistics Office&#10;Latest actual data: 2006&#10;Primary domestic currency: Lesotho loti&#10;Data last updated: 08/2017">
          <a:hlinkClick xmlns:r="http://schemas.openxmlformats.org/officeDocument/2006/relationships" r:id="rId96"/>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429625" y="19002375"/>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96</xdr:row>
      <xdr:rowOff>0</xdr:rowOff>
    </xdr:from>
    <xdr:to>
      <xdr:col>6</xdr:col>
      <xdr:colOff>95250</xdr:colOff>
      <xdr:row>105</xdr:row>
      <xdr:rowOff>104775</xdr:rowOff>
    </xdr:to>
    <xdr:pic>
      <xdr:nvPicPr>
        <xdr:cNvPr id="97" name="Picture 96" descr="Source: National Statistics Office&#10;Latest actual data: 2009&#10;Primary domestic currency: U.S. dollars&#10;Data last updated: 08/2017">
          <a:hlinkClick xmlns:r="http://schemas.openxmlformats.org/officeDocument/2006/relationships" r:id="rId97"/>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429625" y="19202400"/>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97</xdr:row>
      <xdr:rowOff>0</xdr:rowOff>
    </xdr:from>
    <xdr:to>
      <xdr:col>6</xdr:col>
      <xdr:colOff>95250</xdr:colOff>
      <xdr:row>105</xdr:row>
      <xdr:rowOff>104775</xdr:rowOff>
    </xdr:to>
    <xdr:pic>
      <xdr:nvPicPr>
        <xdr:cNvPr id="98" name="Picture 97" descr="Source: International Financial Institution. World Development Indicators&#10;Latest actual data: 2014&#10;Primary domestic currency: Libyan dinar&#10;Data last updated: 08/2017">
          <a:hlinkClick xmlns:r="http://schemas.openxmlformats.org/officeDocument/2006/relationships" r:id="rId98"/>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429625" y="19402425"/>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98</xdr:row>
      <xdr:rowOff>0</xdr:rowOff>
    </xdr:from>
    <xdr:to>
      <xdr:col>6</xdr:col>
      <xdr:colOff>95250</xdr:colOff>
      <xdr:row>105</xdr:row>
      <xdr:rowOff>104775</xdr:rowOff>
    </xdr:to>
    <xdr:pic>
      <xdr:nvPicPr>
        <xdr:cNvPr id="99" name="Picture 98" descr="Source: National Statistics Office. Data from Statistics Lithuania: http://www.stat.gov.lt/en/&#10;Latest actual data: 2016. Population data were revised back to 2001 based on 2011 census results.&#10;Primary domestic currency: European euro&#10;Data last updated: 09/2017">
          <a:hlinkClick xmlns:r="http://schemas.openxmlformats.org/officeDocument/2006/relationships" r:id="rId99"/>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429625" y="19602450"/>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99</xdr:row>
      <xdr:rowOff>0</xdr:rowOff>
    </xdr:from>
    <xdr:to>
      <xdr:col>6</xdr:col>
      <xdr:colOff>95250</xdr:colOff>
      <xdr:row>105</xdr:row>
      <xdr:rowOff>104775</xdr:rowOff>
    </xdr:to>
    <xdr:pic>
      <xdr:nvPicPr>
        <xdr:cNvPr id="100" name="Picture 99" descr="Source: National Statistics Office&#10;Latest actual data: 2016&#10;Primary domestic currency: Euro&#10;Data last updated: 09/2017">
          <a:hlinkClick xmlns:r="http://schemas.openxmlformats.org/officeDocument/2006/relationships" r:id="rId100"/>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429625" y="19802475"/>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100</xdr:row>
      <xdr:rowOff>0</xdr:rowOff>
    </xdr:from>
    <xdr:to>
      <xdr:col>6</xdr:col>
      <xdr:colOff>95250</xdr:colOff>
      <xdr:row>105</xdr:row>
      <xdr:rowOff>104775</xdr:rowOff>
    </xdr:to>
    <xdr:pic>
      <xdr:nvPicPr>
        <xdr:cNvPr id="101" name="Picture 100" descr="Source: National Statistics Office&#10;Latest actual data: 2016&#10;Primary domestic currency: Macanese pataca">
          <a:hlinkClick xmlns:r="http://schemas.openxmlformats.org/officeDocument/2006/relationships" r:id="rId10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429625" y="20002500"/>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101</xdr:row>
      <xdr:rowOff>0</xdr:rowOff>
    </xdr:from>
    <xdr:to>
      <xdr:col>6</xdr:col>
      <xdr:colOff>95250</xdr:colOff>
      <xdr:row>105</xdr:row>
      <xdr:rowOff>104775</xdr:rowOff>
    </xdr:to>
    <xdr:pic>
      <xdr:nvPicPr>
        <xdr:cNvPr id="102" name="Picture 101" descr="Source: National Statistics Office&#10;Latest actual data: 2016&#10;Primary domestic currency: Macedonian denar">
          <a:hlinkClick xmlns:r="http://schemas.openxmlformats.org/officeDocument/2006/relationships" r:id="rId102"/>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429625" y="20202525"/>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102</xdr:row>
      <xdr:rowOff>0</xdr:rowOff>
    </xdr:from>
    <xdr:to>
      <xdr:col>6</xdr:col>
      <xdr:colOff>95250</xdr:colOff>
      <xdr:row>105</xdr:row>
      <xdr:rowOff>104775</xdr:rowOff>
    </xdr:to>
    <xdr:pic>
      <xdr:nvPicPr>
        <xdr:cNvPr id="103" name="Picture 102" descr="Source: UN, World Bank, and National Statistical Office&#10;Latest actual data: 2010&#10;Primary domestic currency: Malagasy ariary&#10;Data last updated: 08/2017">
          <a:hlinkClick xmlns:r="http://schemas.openxmlformats.org/officeDocument/2006/relationships" r:id="rId103"/>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429625" y="20402550"/>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103</xdr:row>
      <xdr:rowOff>0</xdr:rowOff>
    </xdr:from>
    <xdr:to>
      <xdr:col>6</xdr:col>
      <xdr:colOff>95250</xdr:colOff>
      <xdr:row>105</xdr:row>
      <xdr:rowOff>104775</xdr:rowOff>
    </xdr:to>
    <xdr:pic>
      <xdr:nvPicPr>
        <xdr:cNvPr id="104" name="Picture 103" descr="Source: International Financial Institution&#10;Latest actual data: 2016&#10;Primary domestic currency: Malawi kwacha&#10;Data last updated: 08/2017">
          <a:hlinkClick xmlns:r="http://schemas.openxmlformats.org/officeDocument/2006/relationships" r:id="rId104"/>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429625" y="20602575"/>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104</xdr:row>
      <xdr:rowOff>0</xdr:rowOff>
    </xdr:from>
    <xdr:to>
      <xdr:col>6</xdr:col>
      <xdr:colOff>95250</xdr:colOff>
      <xdr:row>105</xdr:row>
      <xdr:rowOff>104775</xdr:rowOff>
    </xdr:to>
    <xdr:pic>
      <xdr:nvPicPr>
        <xdr:cNvPr id="105" name="Picture 104" descr="Source: National Statistics Office. From Department of Statistics Malaysia (DOS) downloaded via CEIC&#10;Latest actual data: 2016&#10;Primary domestic currency: Malaysian ringgit&#10;Data last updated: 09/2017">
          <a:hlinkClick xmlns:r="http://schemas.openxmlformats.org/officeDocument/2006/relationships" r:id="rId105"/>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429625" y="20802600"/>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105</xdr:row>
      <xdr:rowOff>0</xdr:rowOff>
    </xdr:from>
    <xdr:to>
      <xdr:col>6</xdr:col>
      <xdr:colOff>95250</xdr:colOff>
      <xdr:row>105</xdr:row>
      <xdr:rowOff>104775</xdr:rowOff>
    </xdr:to>
    <xdr:pic>
      <xdr:nvPicPr>
        <xdr:cNvPr id="106" name="Picture 105" descr="Source: Department of National Planning.&#10;Latest actual data: 2014. Latest Cenus done in 2014. On National Planning Website.&#10;Primary domestic currency: Maldivian rufiyaa&#10;Data last updated: 09/2017">
          <a:hlinkClick xmlns:r="http://schemas.openxmlformats.org/officeDocument/2006/relationships" r:id="rId106"/>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429625" y="21002625"/>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106</xdr:row>
      <xdr:rowOff>0</xdr:rowOff>
    </xdr:from>
    <xdr:to>
      <xdr:col>6</xdr:col>
      <xdr:colOff>95250</xdr:colOff>
      <xdr:row>129</xdr:row>
      <xdr:rowOff>104775</xdr:rowOff>
    </xdr:to>
    <xdr:pic>
      <xdr:nvPicPr>
        <xdr:cNvPr id="107" name="Picture 106" descr="Source: Other&#10;Latest actual data: 2013&#10;Notes: Population data from World Development Indicators.&#10;Primary domestic currency: CFA franc&#10;Data last updated: 08/2017">
          <a:hlinkClick xmlns:r="http://schemas.openxmlformats.org/officeDocument/2006/relationships" r:id="rId107"/>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429625" y="21202650"/>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107</xdr:row>
      <xdr:rowOff>0</xdr:rowOff>
    </xdr:from>
    <xdr:to>
      <xdr:col>6</xdr:col>
      <xdr:colOff>95250</xdr:colOff>
      <xdr:row>129</xdr:row>
      <xdr:rowOff>104775</xdr:rowOff>
    </xdr:to>
    <xdr:pic>
      <xdr:nvPicPr>
        <xdr:cNvPr id="108" name="Picture 107" descr="Source: Eurostat&#10;Latest actual data: 2016&#10;Primary domestic currency: Euro&#10;Data last updated: 09/2017">
          <a:hlinkClick xmlns:r="http://schemas.openxmlformats.org/officeDocument/2006/relationships" r:id="rId108"/>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429625" y="21402675"/>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108</xdr:row>
      <xdr:rowOff>0</xdr:rowOff>
    </xdr:from>
    <xdr:to>
      <xdr:col>6</xdr:col>
      <xdr:colOff>95250</xdr:colOff>
      <xdr:row>129</xdr:row>
      <xdr:rowOff>104775</xdr:rowOff>
    </xdr:to>
    <xdr:pic>
      <xdr:nvPicPr>
        <xdr:cNvPr id="109" name="Picture 108" descr="Source: National Statistics Office&#10;Latest actual data: 2015&#10;Primary domestic currency: U.S. dollar&#10;Data last updated: 09/2017">
          <a:hlinkClick xmlns:r="http://schemas.openxmlformats.org/officeDocument/2006/relationships" r:id="rId109"/>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429625" y="21602700"/>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109</xdr:row>
      <xdr:rowOff>0</xdr:rowOff>
    </xdr:from>
    <xdr:to>
      <xdr:col>6</xdr:col>
      <xdr:colOff>95250</xdr:colOff>
      <xdr:row>129</xdr:row>
      <xdr:rowOff>104775</xdr:rowOff>
    </xdr:to>
    <xdr:pic>
      <xdr:nvPicPr>
        <xdr:cNvPr id="110" name="Picture 109" descr="Source: National Statistics Office&#10;Latest actual data: 2012&#10;Primary domestic currency: Mauritanian ouguiya&#10;Data last updated: 08/2017">
          <a:hlinkClick xmlns:r="http://schemas.openxmlformats.org/officeDocument/2006/relationships" r:id="rId110"/>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429625" y="21802725"/>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110</xdr:row>
      <xdr:rowOff>0</xdr:rowOff>
    </xdr:from>
    <xdr:to>
      <xdr:col>6</xdr:col>
      <xdr:colOff>95250</xdr:colOff>
      <xdr:row>129</xdr:row>
      <xdr:rowOff>104775</xdr:rowOff>
    </xdr:to>
    <xdr:pic>
      <xdr:nvPicPr>
        <xdr:cNvPr id="111" name="Picture 110" descr="Source: National Statistics Office&#10;Latest actual data: 2015&#10;Primary domestic currency: Mauritian rupee&#10;Data last updated: 09/2017">
          <a:hlinkClick xmlns:r="http://schemas.openxmlformats.org/officeDocument/2006/relationships" r:id="rId11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429625" y="22002750"/>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111</xdr:row>
      <xdr:rowOff>0</xdr:rowOff>
    </xdr:from>
    <xdr:to>
      <xdr:col>6</xdr:col>
      <xdr:colOff>95250</xdr:colOff>
      <xdr:row>129</xdr:row>
      <xdr:rowOff>104775</xdr:rowOff>
    </xdr:to>
    <xdr:pic>
      <xdr:nvPicPr>
        <xdr:cNvPr id="112" name="Picture 111" descr="Source: National Population Statistics Office (CONAPO)&#10;Latest actual data: 2015&#10;Primary domestic currency: Mexican peso&#10;Data last updated: 08/2017">
          <a:hlinkClick xmlns:r="http://schemas.openxmlformats.org/officeDocument/2006/relationships" r:id="rId112"/>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429625" y="22202775"/>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112</xdr:row>
      <xdr:rowOff>0</xdr:rowOff>
    </xdr:from>
    <xdr:to>
      <xdr:col>6</xdr:col>
      <xdr:colOff>95250</xdr:colOff>
      <xdr:row>129</xdr:row>
      <xdr:rowOff>104775</xdr:rowOff>
    </xdr:to>
    <xdr:pic>
      <xdr:nvPicPr>
        <xdr:cNvPr id="113" name="Picture 112" descr="Source: National Statistics Office&#10;Latest actual data: 2014/15. 1995 and 2010 from census data, other years estimated by authorities consultants&#10;Primary domestic currency: U.S. dollar&#10;Data last updated: 09/2017">
          <a:hlinkClick xmlns:r="http://schemas.openxmlformats.org/officeDocument/2006/relationships" r:id="rId113"/>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429625" y="22402800"/>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113</xdr:row>
      <xdr:rowOff>0</xdr:rowOff>
    </xdr:from>
    <xdr:to>
      <xdr:col>6</xdr:col>
      <xdr:colOff>95250</xdr:colOff>
      <xdr:row>129</xdr:row>
      <xdr:rowOff>104775</xdr:rowOff>
    </xdr:to>
    <xdr:pic>
      <xdr:nvPicPr>
        <xdr:cNvPr id="114" name="Picture 113" descr="Source: National Statistics Office&#10;Latest actual data: 2016&#10;Primary domestic currency: Moldovan leu&#10;Data last updated: 08/2017">
          <a:hlinkClick xmlns:r="http://schemas.openxmlformats.org/officeDocument/2006/relationships" r:id="rId114"/>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429625" y="22602825"/>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114</xdr:row>
      <xdr:rowOff>0</xdr:rowOff>
    </xdr:from>
    <xdr:to>
      <xdr:col>6</xdr:col>
      <xdr:colOff>95250</xdr:colOff>
      <xdr:row>129</xdr:row>
      <xdr:rowOff>104775</xdr:rowOff>
    </xdr:to>
    <xdr:pic>
      <xdr:nvPicPr>
        <xdr:cNvPr id="115" name="Picture 114" descr="Source: National Statistics Office&#10;Latest actual data: 2014&#10;Primary domestic currency: Mongolian togrog&#10;Data last updated: 09/2017">
          <a:hlinkClick xmlns:r="http://schemas.openxmlformats.org/officeDocument/2006/relationships" r:id="rId115"/>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429625" y="22802850"/>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115</xdr:row>
      <xdr:rowOff>0</xdr:rowOff>
    </xdr:from>
    <xdr:to>
      <xdr:col>6</xdr:col>
      <xdr:colOff>95250</xdr:colOff>
      <xdr:row>129</xdr:row>
      <xdr:rowOff>104775</xdr:rowOff>
    </xdr:to>
    <xdr:pic>
      <xdr:nvPicPr>
        <xdr:cNvPr id="116" name="Picture 115" descr="Source: National Statistics Office&#10;Latest actual data: 2015&#10;Primary domestic currency: Euro&#10;Data last updated: 08/2017">
          <a:hlinkClick xmlns:r="http://schemas.openxmlformats.org/officeDocument/2006/relationships" r:id="rId116"/>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429625" y="23002875"/>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116</xdr:row>
      <xdr:rowOff>0</xdr:rowOff>
    </xdr:from>
    <xdr:to>
      <xdr:col>6</xdr:col>
      <xdr:colOff>95250</xdr:colOff>
      <xdr:row>129</xdr:row>
      <xdr:rowOff>104775</xdr:rowOff>
    </xdr:to>
    <xdr:pic>
      <xdr:nvPicPr>
        <xdr:cNvPr id="117" name="Picture 116" descr="Source: National Statistics Office&#10;Latest actual data: 2016&#10;Primary domestic currency: Moroccan dirham&#10;Data last updated: 08/2017">
          <a:hlinkClick xmlns:r="http://schemas.openxmlformats.org/officeDocument/2006/relationships" r:id="rId117"/>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429625" y="23202900"/>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117</xdr:row>
      <xdr:rowOff>0</xdr:rowOff>
    </xdr:from>
    <xdr:to>
      <xdr:col>6</xdr:col>
      <xdr:colOff>95250</xdr:colOff>
      <xdr:row>129</xdr:row>
      <xdr:rowOff>104775</xdr:rowOff>
    </xdr:to>
    <xdr:pic>
      <xdr:nvPicPr>
        <xdr:cNvPr id="118" name="Picture 117" descr="Source: International Financial Institution. Human Development Indicators.&#10;Latest actual data: 2015&#10;Notes: Data prior to 1992 cannot be confirmed by national sources at this time.&#10;Primary domestic currency: Mozambican metical&#10;Data last updated: 09/2017">
          <a:hlinkClick xmlns:r="http://schemas.openxmlformats.org/officeDocument/2006/relationships" r:id="rId118"/>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429625" y="23402925"/>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118</xdr:row>
      <xdr:rowOff>0</xdr:rowOff>
    </xdr:from>
    <xdr:to>
      <xdr:col>6</xdr:col>
      <xdr:colOff>95250</xdr:colOff>
      <xdr:row>129</xdr:row>
      <xdr:rowOff>104775</xdr:rowOff>
    </xdr:to>
    <xdr:pic>
      <xdr:nvPicPr>
        <xdr:cNvPr id="119" name="Picture 118" descr="Source: Department of Labour&#10;Latest actual data: 2014/15&#10;Primary domestic currency: Myanmar kyat&#10;Data last updated: 09/2017">
          <a:hlinkClick xmlns:r="http://schemas.openxmlformats.org/officeDocument/2006/relationships" r:id="rId119"/>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429625" y="23602950"/>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119</xdr:row>
      <xdr:rowOff>0</xdr:rowOff>
    </xdr:from>
    <xdr:to>
      <xdr:col>6</xdr:col>
      <xdr:colOff>95250</xdr:colOff>
      <xdr:row>129</xdr:row>
      <xdr:rowOff>104775</xdr:rowOff>
    </xdr:to>
    <xdr:pic>
      <xdr:nvPicPr>
        <xdr:cNvPr id="120" name="Picture 119" descr="Source: United Nations&#10;Latest actual data: 2008. The latest household survey was conducted in 1994.&#10;Primary domestic currency: Namibia dollar&#10;Data last updated: 08/2017">
          <a:hlinkClick xmlns:r="http://schemas.openxmlformats.org/officeDocument/2006/relationships" r:id="rId120"/>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429625" y="23802975"/>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120</xdr:row>
      <xdr:rowOff>0</xdr:rowOff>
    </xdr:from>
    <xdr:to>
      <xdr:col>6</xdr:col>
      <xdr:colOff>95250</xdr:colOff>
      <xdr:row>129</xdr:row>
      <xdr:rowOff>104775</xdr:rowOff>
    </xdr:to>
    <xdr:pic>
      <xdr:nvPicPr>
        <xdr:cNvPr id="121" name="Picture 120" descr="Source: Nauru Bureau of Statistics, Secretariat of the Pacific Community, IMF staff estimates&#10;Latest actual data: 2015/16. Calculated based on input from PFTAC national accounts TA in October 2016&#10;Primary domestic currency: Australian dollar&#10;Data last updated: 09/2017">
          <a:hlinkClick xmlns:r="http://schemas.openxmlformats.org/officeDocument/2006/relationships" r:id="rId12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429625" y="24003000"/>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121</xdr:row>
      <xdr:rowOff>0</xdr:rowOff>
    </xdr:from>
    <xdr:to>
      <xdr:col>6</xdr:col>
      <xdr:colOff>95250</xdr:colOff>
      <xdr:row>129</xdr:row>
      <xdr:rowOff>104775</xdr:rowOff>
    </xdr:to>
    <xdr:pic>
      <xdr:nvPicPr>
        <xdr:cNvPr id="122" name="Picture 121" descr="Source: International Financial Institution. WDI database&#10;Latest actual data: 2015&#10;Primary domestic currency: Nepalese rupee&#10;Data last updated: 08/2017">
          <a:hlinkClick xmlns:r="http://schemas.openxmlformats.org/officeDocument/2006/relationships" r:id="rId122"/>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429625" y="24203025"/>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122</xdr:row>
      <xdr:rowOff>0</xdr:rowOff>
    </xdr:from>
    <xdr:to>
      <xdr:col>6</xdr:col>
      <xdr:colOff>95250</xdr:colOff>
      <xdr:row>129</xdr:row>
      <xdr:rowOff>104775</xdr:rowOff>
    </xdr:to>
    <xdr:pic>
      <xdr:nvPicPr>
        <xdr:cNvPr id="123" name="Picture 122" descr="Source: National Statistics Office&#10;Latest actual data: 2016&#10;Primary domestic currency: Euro&#10;Data last updated: 09/2017">
          <a:hlinkClick xmlns:r="http://schemas.openxmlformats.org/officeDocument/2006/relationships" r:id="rId123"/>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429625" y="24403050"/>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123</xdr:row>
      <xdr:rowOff>0</xdr:rowOff>
    </xdr:from>
    <xdr:to>
      <xdr:col>6</xdr:col>
      <xdr:colOff>95250</xdr:colOff>
      <xdr:row>129</xdr:row>
      <xdr:rowOff>104775</xdr:rowOff>
    </xdr:to>
    <xdr:pic>
      <xdr:nvPicPr>
        <xdr:cNvPr id="124" name="Picture 123" descr="Source: National Statistics Office. Statistics New Zealand&#10;Latest actual data: 2016&#10;Primary domestic currency: New Zealand dollar&#10;Data last updated: 08/2017">
          <a:hlinkClick xmlns:r="http://schemas.openxmlformats.org/officeDocument/2006/relationships" r:id="rId124"/>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429625" y="24603075"/>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124</xdr:row>
      <xdr:rowOff>0</xdr:rowOff>
    </xdr:from>
    <xdr:to>
      <xdr:col>6</xdr:col>
      <xdr:colOff>95250</xdr:colOff>
      <xdr:row>129</xdr:row>
      <xdr:rowOff>104775</xdr:rowOff>
    </xdr:to>
    <xdr:pic>
      <xdr:nvPicPr>
        <xdr:cNvPr id="125" name="Picture 124" descr="Source: Central Bank&#10;Latest actual data: 2015. last census took place in 2005. BCN publishes 2007 data: http://www.bcn.gob.ni/estadisticas/economicas_anuales/nicaragua_en_cifras/2009/Nicaragua_in_figures_2009.pdf&#10;Primary domestic currency: Nicaraguan córdoba&#10;Data last updated: 09/2017">
          <a:hlinkClick xmlns:r="http://schemas.openxmlformats.org/officeDocument/2006/relationships" r:id="rId125"/>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429625" y="24803100"/>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125</xdr:row>
      <xdr:rowOff>0</xdr:rowOff>
    </xdr:from>
    <xdr:to>
      <xdr:col>6</xdr:col>
      <xdr:colOff>95250</xdr:colOff>
      <xdr:row>129</xdr:row>
      <xdr:rowOff>104775</xdr:rowOff>
    </xdr:to>
    <xdr:pic>
      <xdr:nvPicPr>
        <xdr:cNvPr id="126" name="Picture 125" descr="Source: National Statistics Office&#10;Latest actual data: 2009&#10;Primary domestic currency: CFA franc&#10;Data last updated: 08/2017">
          <a:hlinkClick xmlns:r="http://schemas.openxmlformats.org/officeDocument/2006/relationships" r:id="rId126"/>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429625" y="25003125"/>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126</xdr:row>
      <xdr:rowOff>0</xdr:rowOff>
    </xdr:from>
    <xdr:to>
      <xdr:col>6</xdr:col>
      <xdr:colOff>95250</xdr:colOff>
      <xdr:row>129</xdr:row>
      <xdr:rowOff>104775</xdr:rowOff>
    </xdr:to>
    <xdr:pic>
      <xdr:nvPicPr>
        <xdr:cNvPr id="127" name="Picture 126" descr="Source: International Financial Institution&#10;Latest actual data: 2012&#10;Primary domestic currency: Nigerian naira&#10;Data last updated: 09/2017">
          <a:hlinkClick xmlns:r="http://schemas.openxmlformats.org/officeDocument/2006/relationships" r:id="rId127"/>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429625" y="25203150"/>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127</xdr:row>
      <xdr:rowOff>0</xdr:rowOff>
    </xdr:from>
    <xdr:to>
      <xdr:col>6</xdr:col>
      <xdr:colOff>95250</xdr:colOff>
      <xdr:row>129</xdr:row>
      <xdr:rowOff>104775</xdr:rowOff>
    </xdr:to>
    <xdr:pic>
      <xdr:nvPicPr>
        <xdr:cNvPr id="128" name="Picture 127" descr="Source: National Statistics Office&#10;Latest actual data: 2016&#10;Primary domestic currency: Norwegian krone&#10;Data last updated: 08/2017">
          <a:hlinkClick xmlns:r="http://schemas.openxmlformats.org/officeDocument/2006/relationships" r:id="rId128"/>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429625" y="25403175"/>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128</xdr:row>
      <xdr:rowOff>0</xdr:rowOff>
    </xdr:from>
    <xdr:to>
      <xdr:col>6</xdr:col>
      <xdr:colOff>95250</xdr:colOff>
      <xdr:row>129</xdr:row>
      <xdr:rowOff>104775</xdr:rowOff>
    </xdr:to>
    <xdr:pic>
      <xdr:nvPicPr>
        <xdr:cNvPr id="129" name="Picture 128" descr="Source: National Statistics Office. For data prior to 1990, the source is IFS - International Financial Statistics.&#10;Latest actual data: 2015&#10;Primary domestic currency: Omani rial&#10;Data last updated: 08/2017">
          <a:hlinkClick xmlns:r="http://schemas.openxmlformats.org/officeDocument/2006/relationships" r:id="rId129"/>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429625" y="25603200"/>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129</xdr:row>
      <xdr:rowOff>0</xdr:rowOff>
    </xdr:from>
    <xdr:to>
      <xdr:col>6</xdr:col>
      <xdr:colOff>95250</xdr:colOff>
      <xdr:row>129</xdr:row>
      <xdr:rowOff>104775</xdr:rowOff>
    </xdr:to>
    <xdr:pic>
      <xdr:nvPicPr>
        <xdr:cNvPr id="130" name="Picture 129" descr="Source: National Statistics Office&#10;Latest actual data: 2015/16. Preliminary data from the authorities.&#10;Notes: Data refer to fiscal years&#10;Primary domestic currency: Pakistan rupee&#10;Data last updated: 09/2017">
          <a:hlinkClick xmlns:r="http://schemas.openxmlformats.org/officeDocument/2006/relationships" r:id="rId130"/>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429625" y="25803225"/>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130</xdr:row>
      <xdr:rowOff>0</xdr:rowOff>
    </xdr:from>
    <xdr:to>
      <xdr:col>6</xdr:col>
      <xdr:colOff>95250</xdr:colOff>
      <xdr:row>159</xdr:row>
      <xdr:rowOff>104775</xdr:rowOff>
    </xdr:to>
    <xdr:pic>
      <xdr:nvPicPr>
        <xdr:cNvPr id="131" name="Picture 130" descr="Source: Ministry of Finance or Treasury&#10;Latest actual data: 2014/15&#10;Primary domestic currency: U.S. dollar&#10;Data last updated: 09/2017">
          <a:hlinkClick xmlns:r="http://schemas.openxmlformats.org/officeDocument/2006/relationships" r:id="rId13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429625" y="26003250"/>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131</xdr:row>
      <xdr:rowOff>0</xdr:rowOff>
    </xdr:from>
    <xdr:to>
      <xdr:col>6</xdr:col>
      <xdr:colOff>95250</xdr:colOff>
      <xdr:row>159</xdr:row>
      <xdr:rowOff>104775</xdr:rowOff>
    </xdr:to>
    <xdr:pic>
      <xdr:nvPicPr>
        <xdr:cNvPr id="132" name="Picture 131" descr="Source: National Statistics Office&#10;Latest actual data: 2013. The 2010 Census&#10;Primary domestic currency: U.S. dollar&#10;Data last updated: 09/2017">
          <a:hlinkClick xmlns:r="http://schemas.openxmlformats.org/officeDocument/2006/relationships" r:id="rId132"/>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429625" y="26203275"/>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132</xdr:row>
      <xdr:rowOff>0</xdr:rowOff>
    </xdr:from>
    <xdr:to>
      <xdr:col>6</xdr:col>
      <xdr:colOff>95250</xdr:colOff>
      <xdr:row>159</xdr:row>
      <xdr:rowOff>104775</xdr:rowOff>
    </xdr:to>
    <xdr:pic>
      <xdr:nvPicPr>
        <xdr:cNvPr id="133" name="Picture 132" descr="Source: Ministry of Finance or Treasury&#10;Latest actual data: 2012&#10;Primary domestic currency: Papua New Guinea kina&#10;Data last updated: 09/2017">
          <a:hlinkClick xmlns:r="http://schemas.openxmlformats.org/officeDocument/2006/relationships" r:id="rId133"/>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429625" y="26403300"/>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133</xdr:row>
      <xdr:rowOff>0</xdr:rowOff>
    </xdr:from>
    <xdr:to>
      <xdr:col>6</xdr:col>
      <xdr:colOff>95250</xdr:colOff>
      <xdr:row>159</xdr:row>
      <xdr:rowOff>104775</xdr:rowOff>
    </xdr:to>
    <xdr:pic>
      <xdr:nvPicPr>
        <xdr:cNvPr id="134" name="Picture 133" descr="Source: National Statistics Office. Proyección de la Población Nacional, Áreas Urbana y Rural por Sexo y Edad, 2000-2025&#10;Latest actual data: 2015&#10;Primary domestic currency: Paraguayan guaraní&#10;Data last updated: 09/2017">
          <a:hlinkClick xmlns:r="http://schemas.openxmlformats.org/officeDocument/2006/relationships" r:id="rId134"/>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429625" y="26603325"/>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134</xdr:row>
      <xdr:rowOff>0</xdr:rowOff>
    </xdr:from>
    <xdr:to>
      <xdr:col>6</xdr:col>
      <xdr:colOff>95250</xdr:colOff>
      <xdr:row>159</xdr:row>
      <xdr:rowOff>104775</xdr:rowOff>
    </xdr:to>
    <xdr:pic>
      <xdr:nvPicPr>
        <xdr:cNvPr id="135" name="Picture 134" descr="Source: National Statistics Office&#10;Latest actual data: 2016&#10;Primary domestic currency: Peruvian nuevo sol&#10;Data last updated: 09/2017">
          <a:hlinkClick xmlns:r="http://schemas.openxmlformats.org/officeDocument/2006/relationships" r:id="rId135"/>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429625" y="26803350"/>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135</xdr:row>
      <xdr:rowOff>0</xdr:rowOff>
    </xdr:from>
    <xdr:to>
      <xdr:col>6</xdr:col>
      <xdr:colOff>95250</xdr:colOff>
      <xdr:row>159</xdr:row>
      <xdr:rowOff>104775</xdr:rowOff>
    </xdr:to>
    <xdr:pic>
      <xdr:nvPicPr>
        <xdr:cNvPr id="136" name="Picture 135" descr="Source: National Statistics Office. Accessed via CEIC&#10;Latest actual data: 2016&#10;Primary domestic currency: Philippine peso&#10;Data last updated: 09/2017">
          <a:hlinkClick xmlns:r="http://schemas.openxmlformats.org/officeDocument/2006/relationships" r:id="rId136"/>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429625" y="27003375"/>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136</xdr:row>
      <xdr:rowOff>0</xdr:rowOff>
    </xdr:from>
    <xdr:to>
      <xdr:col>6</xdr:col>
      <xdr:colOff>95250</xdr:colOff>
      <xdr:row>159</xdr:row>
      <xdr:rowOff>104775</xdr:rowOff>
    </xdr:to>
    <xdr:pic>
      <xdr:nvPicPr>
        <xdr:cNvPr id="137" name="Picture 136" descr="Source: National Statistics Office&#10;Latest actual data: 2015&#10;Primary domestic currency: Polish zloty&#10;Data last updated: 07/2017">
          <a:hlinkClick xmlns:r="http://schemas.openxmlformats.org/officeDocument/2006/relationships" r:id="rId137"/>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429625" y="27203400"/>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137</xdr:row>
      <xdr:rowOff>0</xdr:rowOff>
    </xdr:from>
    <xdr:to>
      <xdr:col>6</xdr:col>
      <xdr:colOff>95250</xdr:colOff>
      <xdr:row>159</xdr:row>
      <xdr:rowOff>104775</xdr:rowOff>
    </xdr:to>
    <xdr:pic>
      <xdr:nvPicPr>
        <xdr:cNvPr id="138" name="Picture 137" descr="Source: National Statistics Office&#10;Latest actual data: 2016&#10;Primary domestic currency: Euro&#10;Data last updated: 09/2017">
          <a:hlinkClick xmlns:r="http://schemas.openxmlformats.org/officeDocument/2006/relationships" r:id="rId138"/>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429625" y="27403425"/>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138</xdr:row>
      <xdr:rowOff>0</xdr:rowOff>
    </xdr:from>
    <xdr:to>
      <xdr:col>6</xdr:col>
      <xdr:colOff>95250</xdr:colOff>
      <xdr:row>159</xdr:row>
      <xdr:rowOff>104775</xdr:rowOff>
    </xdr:to>
    <xdr:pic>
      <xdr:nvPicPr>
        <xdr:cNvPr id="139" name="Picture 138" descr="Source: National Statistics Office&#10;Latest actual data: 2015/16&#10;Primary domestic currency: U.S. dollar">
          <a:hlinkClick xmlns:r="http://schemas.openxmlformats.org/officeDocument/2006/relationships" r:id="rId139"/>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429625" y="27603450"/>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139</xdr:row>
      <xdr:rowOff>0</xdr:rowOff>
    </xdr:from>
    <xdr:to>
      <xdr:col>6</xdr:col>
      <xdr:colOff>95250</xdr:colOff>
      <xdr:row>159</xdr:row>
      <xdr:rowOff>104775</xdr:rowOff>
    </xdr:to>
    <xdr:pic>
      <xdr:nvPicPr>
        <xdr:cNvPr id="140" name="Picture 139" descr="Source: National Statistics Office. Qatar Ministry of Development Planning and Statistics.&#10;Latest actual data: 2014&#10;Primary domestic currency: Qatari riyal&#10;Data last updated: 08/2017">
          <a:hlinkClick xmlns:r="http://schemas.openxmlformats.org/officeDocument/2006/relationships" r:id="rId140"/>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429625" y="27803475"/>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140</xdr:row>
      <xdr:rowOff>0</xdr:rowOff>
    </xdr:from>
    <xdr:to>
      <xdr:col>6</xdr:col>
      <xdr:colOff>95250</xdr:colOff>
      <xdr:row>159</xdr:row>
      <xdr:rowOff>104775</xdr:rowOff>
    </xdr:to>
    <xdr:pic>
      <xdr:nvPicPr>
        <xdr:cNvPr id="141" name="Picture 140" descr="Source: Haver Analytics. Formally, Eurostat.&#10;Latest actual data: 2016&#10;Primary domestic currency: Romanian leu&#10;Data last updated: 08/2017">
          <a:hlinkClick xmlns:r="http://schemas.openxmlformats.org/officeDocument/2006/relationships" r:id="rId14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429625" y="28003500"/>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141</xdr:row>
      <xdr:rowOff>0</xdr:rowOff>
    </xdr:from>
    <xdr:to>
      <xdr:col>6</xdr:col>
      <xdr:colOff>95250</xdr:colOff>
      <xdr:row>159</xdr:row>
      <xdr:rowOff>104775</xdr:rowOff>
    </xdr:to>
    <xdr:pic>
      <xdr:nvPicPr>
        <xdr:cNvPr id="142" name="Picture 141" descr="Source: National Statistics Office&#10;Latest actual data: 2016&#10;Primary domestic currency: Russian ruble&#10;Data last updated: 08/2017">
          <a:hlinkClick xmlns:r="http://schemas.openxmlformats.org/officeDocument/2006/relationships" r:id="rId142"/>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429625" y="28203525"/>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142</xdr:row>
      <xdr:rowOff>0</xdr:rowOff>
    </xdr:from>
    <xdr:to>
      <xdr:col>6</xdr:col>
      <xdr:colOff>95250</xdr:colOff>
      <xdr:row>159</xdr:row>
      <xdr:rowOff>104775</xdr:rowOff>
    </xdr:to>
    <xdr:pic>
      <xdr:nvPicPr>
        <xdr:cNvPr id="143" name="Picture 142" descr="Source: Ministry of Finance or Treasury&#10;Latest actual data: 2012&#10;Primary domestic currency: Rwandan franc&#10;Data last updated: 08/2017">
          <a:hlinkClick xmlns:r="http://schemas.openxmlformats.org/officeDocument/2006/relationships" r:id="rId143"/>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429625" y="28403550"/>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143</xdr:row>
      <xdr:rowOff>0</xdr:rowOff>
    </xdr:from>
    <xdr:to>
      <xdr:col>6</xdr:col>
      <xdr:colOff>95250</xdr:colOff>
      <xdr:row>159</xdr:row>
      <xdr:rowOff>104775</xdr:rowOff>
    </xdr:to>
    <xdr:pic>
      <xdr:nvPicPr>
        <xdr:cNvPr id="144" name="Picture 143" descr="Source: Asian Development Bank; Samoa Bureau of Statistics.&#10;Latest actual data: 2015&#10;Primary domestic currency: Samoa tala&#10;Data last updated: 08/2017">
          <a:hlinkClick xmlns:r="http://schemas.openxmlformats.org/officeDocument/2006/relationships" r:id="rId144"/>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429625" y="28603575"/>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144</xdr:row>
      <xdr:rowOff>0</xdr:rowOff>
    </xdr:from>
    <xdr:to>
      <xdr:col>6</xdr:col>
      <xdr:colOff>95250</xdr:colOff>
      <xdr:row>159</xdr:row>
      <xdr:rowOff>104775</xdr:rowOff>
    </xdr:to>
    <xdr:pic>
      <xdr:nvPicPr>
        <xdr:cNvPr id="145" name="Picture 144" descr="Source: National Statistics Office&#10;Latest actual data: 2016&#10;Primary domestic currency: Euro&#10;Data last updated: 09/2017">
          <a:hlinkClick xmlns:r="http://schemas.openxmlformats.org/officeDocument/2006/relationships" r:id="rId145"/>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429625" y="28803600"/>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145</xdr:row>
      <xdr:rowOff>0</xdr:rowOff>
    </xdr:from>
    <xdr:to>
      <xdr:col>6</xdr:col>
      <xdr:colOff>95250</xdr:colOff>
      <xdr:row>159</xdr:row>
      <xdr:rowOff>104775</xdr:rowOff>
    </xdr:to>
    <xdr:pic>
      <xdr:nvPicPr>
        <xdr:cNvPr id="146" name="Picture 145" descr="Source: International Financial Institution. World Development Indicators.&#10;Latest actual data: 2011. WDI will need to be updated to reflect the results of the 2012 Census&#10;Notes: Data revised to use the United Nations/World Bank database from 1980.&#10;Primary domestic currency: São Tomé and Príncipe dobra&#10;Data last updated: 09/2017">
          <a:hlinkClick xmlns:r="http://schemas.openxmlformats.org/officeDocument/2006/relationships" r:id="rId146"/>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429625" y="29003625"/>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146</xdr:row>
      <xdr:rowOff>0</xdr:rowOff>
    </xdr:from>
    <xdr:to>
      <xdr:col>6</xdr:col>
      <xdr:colOff>95250</xdr:colOff>
      <xdr:row>159</xdr:row>
      <xdr:rowOff>104775</xdr:rowOff>
    </xdr:to>
    <xdr:pic>
      <xdr:nvPicPr>
        <xdr:cNvPr id="147" name="Picture 146" descr="Source: National Statistics Office. Central Department of Statistics and Information, Ministry of Economy and Planning. Published by the Saudi Arabia Monetary Agency.&#10;Latest actual data: 2015&#10;Primary domestic currency: Saudi Arabian riyal&#10;Data last updated: 08/2017">
          <a:hlinkClick xmlns:r="http://schemas.openxmlformats.org/officeDocument/2006/relationships" r:id="rId147"/>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429625" y="29203650"/>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147</xdr:row>
      <xdr:rowOff>0</xdr:rowOff>
    </xdr:from>
    <xdr:to>
      <xdr:col>6</xdr:col>
      <xdr:colOff>95250</xdr:colOff>
      <xdr:row>159</xdr:row>
      <xdr:rowOff>104775</xdr:rowOff>
    </xdr:to>
    <xdr:pic>
      <xdr:nvPicPr>
        <xdr:cNvPr id="148" name="Picture 147" descr="Source: World Development Indicators.&#10;Latest actual data: 2015&#10;Primary domestic currency: CFA franc&#10;Data last updated: 08/2017">
          <a:hlinkClick xmlns:r="http://schemas.openxmlformats.org/officeDocument/2006/relationships" r:id="rId148"/>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429625" y="29403675"/>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148</xdr:row>
      <xdr:rowOff>0</xdr:rowOff>
    </xdr:from>
    <xdr:to>
      <xdr:col>6</xdr:col>
      <xdr:colOff>95250</xdr:colOff>
      <xdr:row>159</xdr:row>
      <xdr:rowOff>104775</xdr:rowOff>
    </xdr:to>
    <xdr:pic>
      <xdr:nvPicPr>
        <xdr:cNvPr id="149" name="Picture 148" descr="Source: National Statistics Office. Serbian Statistical Office&#10;Latest actual data: 2016&#10;Primary domestic currency: Serbian dinar&#10;Data last updated: 08/2017">
          <a:hlinkClick xmlns:r="http://schemas.openxmlformats.org/officeDocument/2006/relationships" r:id="rId149"/>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429625" y="29603700"/>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149</xdr:row>
      <xdr:rowOff>0</xdr:rowOff>
    </xdr:from>
    <xdr:to>
      <xdr:col>6</xdr:col>
      <xdr:colOff>95250</xdr:colOff>
      <xdr:row>159</xdr:row>
      <xdr:rowOff>104775</xdr:rowOff>
    </xdr:to>
    <xdr:pic>
      <xdr:nvPicPr>
        <xdr:cNvPr id="150" name="Picture 149" descr="Source: National Statistics Office&#10;Latest actual data: 2015&#10;Primary domestic currency: Seychelles rupee&#10;Data last updated: 09/2017">
          <a:hlinkClick xmlns:r="http://schemas.openxmlformats.org/officeDocument/2006/relationships" r:id="rId150"/>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429625" y="29803725"/>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150</xdr:row>
      <xdr:rowOff>0</xdr:rowOff>
    </xdr:from>
    <xdr:to>
      <xdr:col>6</xdr:col>
      <xdr:colOff>95250</xdr:colOff>
      <xdr:row>159</xdr:row>
      <xdr:rowOff>104775</xdr:rowOff>
    </xdr:to>
    <xdr:pic>
      <xdr:nvPicPr>
        <xdr:cNvPr id="151" name="Picture 150" descr="Source: National Statistics Office&#10;Latest actual data: 2016&#10;Primary domestic currency: Sierra Leonean leone&#10;Data last updated: 09/2017">
          <a:hlinkClick xmlns:r="http://schemas.openxmlformats.org/officeDocument/2006/relationships" r:id="rId15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429625" y="30003750"/>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151</xdr:row>
      <xdr:rowOff>0</xdr:rowOff>
    </xdr:from>
    <xdr:to>
      <xdr:col>6</xdr:col>
      <xdr:colOff>95250</xdr:colOff>
      <xdr:row>159</xdr:row>
      <xdr:rowOff>104775</xdr:rowOff>
    </xdr:to>
    <xdr:pic>
      <xdr:nvPicPr>
        <xdr:cNvPr id="152" name="Picture 151" descr="Source: National Statistics Office&#10;Latest actual data: 2016. Data is reported as of mid-year, as opposed to end-year.&#10;Primary domestic currency: Singapore dollar&#10;Data last updated: 09/2017">
          <a:hlinkClick xmlns:r="http://schemas.openxmlformats.org/officeDocument/2006/relationships" r:id="rId152"/>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429625" y="30203775"/>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152</xdr:row>
      <xdr:rowOff>0</xdr:rowOff>
    </xdr:from>
    <xdr:to>
      <xdr:col>6</xdr:col>
      <xdr:colOff>95250</xdr:colOff>
      <xdr:row>159</xdr:row>
      <xdr:rowOff>104775</xdr:rowOff>
    </xdr:to>
    <xdr:pic>
      <xdr:nvPicPr>
        <xdr:cNvPr id="153" name="Picture 152" descr="Source: Haver Analytics. National Statistical Office&#10;Latest actual data: 2016&#10;Primary domestic currency: Euro&#10;Data last updated: 08/2017">
          <a:hlinkClick xmlns:r="http://schemas.openxmlformats.org/officeDocument/2006/relationships" r:id="rId153"/>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429625" y="30403800"/>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153</xdr:row>
      <xdr:rowOff>0</xdr:rowOff>
    </xdr:from>
    <xdr:to>
      <xdr:col>6</xdr:col>
      <xdr:colOff>95250</xdr:colOff>
      <xdr:row>159</xdr:row>
      <xdr:rowOff>104775</xdr:rowOff>
    </xdr:to>
    <xdr:pic>
      <xdr:nvPicPr>
        <xdr:cNvPr id="154" name="Picture 153" descr="Source: National Statistics Office&#10;Latest actual data: 2016&#10;Primary domestic currency: Euro&#10;Data last updated: 07/2017">
          <a:hlinkClick xmlns:r="http://schemas.openxmlformats.org/officeDocument/2006/relationships" r:id="rId154"/>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429625" y="30603825"/>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154</xdr:row>
      <xdr:rowOff>0</xdr:rowOff>
    </xdr:from>
    <xdr:to>
      <xdr:col>6</xdr:col>
      <xdr:colOff>95250</xdr:colOff>
      <xdr:row>159</xdr:row>
      <xdr:rowOff>104775</xdr:rowOff>
    </xdr:to>
    <xdr:pic>
      <xdr:nvPicPr>
        <xdr:cNvPr id="155" name="Picture 154" descr="Source: National Statistics Office. For data prior to 1990, the source is IMF staff estimates.&#10;Latest actual data: 2014&#10;Primary domestic currency: Solomon Islands dollar&#10;Data last updated: 08/2017">
          <a:hlinkClick xmlns:r="http://schemas.openxmlformats.org/officeDocument/2006/relationships" r:id="rId155"/>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429625" y="30803850"/>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156</xdr:row>
      <xdr:rowOff>0</xdr:rowOff>
    </xdr:from>
    <xdr:to>
      <xdr:col>6</xdr:col>
      <xdr:colOff>95250</xdr:colOff>
      <xdr:row>159</xdr:row>
      <xdr:rowOff>104775</xdr:rowOff>
    </xdr:to>
    <xdr:pic>
      <xdr:nvPicPr>
        <xdr:cNvPr id="156" name="Picture 155" descr="Source: IFS until 2000, then National Statistics Office from 2002.&#10;Latest actual data: 2016&#10;Primary domestic currency: South African rand&#10;Data last updated: 08/2017">
          <a:hlinkClick xmlns:r="http://schemas.openxmlformats.org/officeDocument/2006/relationships" r:id="rId156"/>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429625" y="31203900"/>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157</xdr:row>
      <xdr:rowOff>0</xdr:rowOff>
    </xdr:from>
    <xdr:to>
      <xdr:col>6</xdr:col>
      <xdr:colOff>95250</xdr:colOff>
      <xdr:row>159</xdr:row>
      <xdr:rowOff>104775</xdr:rowOff>
    </xdr:to>
    <xdr:pic>
      <xdr:nvPicPr>
        <xdr:cNvPr id="157" name="Picture 156" descr="Source: Population Census 2008&#10;Latest actual data: 2008&#10;Primary domestic currency: South Sudanese pound&#10;Data last updated: 09/2017">
          <a:hlinkClick xmlns:r="http://schemas.openxmlformats.org/officeDocument/2006/relationships" r:id="rId157"/>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429625" y="31403925"/>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158</xdr:row>
      <xdr:rowOff>0</xdr:rowOff>
    </xdr:from>
    <xdr:to>
      <xdr:col>6</xdr:col>
      <xdr:colOff>95250</xdr:colOff>
      <xdr:row>159</xdr:row>
      <xdr:rowOff>104775</xdr:rowOff>
    </xdr:to>
    <xdr:pic>
      <xdr:nvPicPr>
        <xdr:cNvPr id="158" name="Picture 157" descr="Source: National Statistics Office&#10;Latest actual data: 2016&#10;Notes: There is a break in series starting 2002&#10;Primary domestic currency: Euro&#10;Data last updated: 08/2017">
          <a:hlinkClick xmlns:r="http://schemas.openxmlformats.org/officeDocument/2006/relationships" r:id="rId158"/>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429625" y="31603950"/>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159</xdr:row>
      <xdr:rowOff>0</xdr:rowOff>
    </xdr:from>
    <xdr:to>
      <xdr:col>6</xdr:col>
      <xdr:colOff>95250</xdr:colOff>
      <xdr:row>159</xdr:row>
      <xdr:rowOff>104775</xdr:rowOff>
    </xdr:to>
    <xdr:pic>
      <xdr:nvPicPr>
        <xdr:cNvPr id="159" name="Picture 158" descr="Source: National Statistics Office. Department of Census and Statistics&#10;Latest actual data: 2012&#10;Primary domestic currency: Sri Lanka rupee&#10;Data last updated: 09/2017">
          <a:hlinkClick xmlns:r="http://schemas.openxmlformats.org/officeDocument/2006/relationships" r:id="rId159"/>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429625" y="31803975"/>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160</xdr:row>
      <xdr:rowOff>0</xdr:rowOff>
    </xdr:from>
    <xdr:to>
      <xdr:col>6</xdr:col>
      <xdr:colOff>95250</xdr:colOff>
      <xdr:row>194</xdr:row>
      <xdr:rowOff>104775</xdr:rowOff>
    </xdr:to>
    <xdr:pic>
      <xdr:nvPicPr>
        <xdr:cNvPr id="160" name="Picture 159" descr="Source: National Statistics Office&#10;Latest actual data: 2003&#10;Primary domestic currency: Eastern Caribbean dollar&#10;Data last updated: 09/2017">
          <a:hlinkClick xmlns:r="http://schemas.openxmlformats.org/officeDocument/2006/relationships" r:id="rId160"/>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429625" y="32004000"/>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161</xdr:row>
      <xdr:rowOff>0</xdr:rowOff>
    </xdr:from>
    <xdr:to>
      <xdr:col>6</xdr:col>
      <xdr:colOff>95250</xdr:colOff>
      <xdr:row>194</xdr:row>
      <xdr:rowOff>104775</xdr:rowOff>
    </xdr:to>
    <xdr:pic>
      <xdr:nvPicPr>
        <xdr:cNvPr id="161" name="Picture 160" descr="Source: National Statistics Office&#10;Latest actual data: 2012&#10;Primary domestic currency: Eastern Caribbean dollar&#10;Data last updated: 09/2017">
          <a:hlinkClick xmlns:r="http://schemas.openxmlformats.org/officeDocument/2006/relationships" r:id="rId16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429625" y="32204025"/>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162</xdr:row>
      <xdr:rowOff>0</xdr:rowOff>
    </xdr:from>
    <xdr:to>
      <xdr:col>6</xdr:col>
      <xdr:colOff>95250</xdr:colOff>
      <xdr:row>194</xdr:row>
      <xdr:rowOff>104775</xdr:rowOff>
    </xdr:to>
    <xdr:pic>
      <xdr:nvPicPr>
        <xdr:cNvPr id="162" name="Picture 161" descr="Source: National Statistics Office&#10;Latest actual data: 2016&#10;Primary domestic currency: Eastern Caribbean dollar&#10;Data last updated: 09/2017">
          <a:hlinkClick xmlns:r="http://schemas.openxmlformats.org/officeDocument/2006/relationships" r:id="rId162"/>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429625" y="32404050"/>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163</xdr:row>
      <xdr:rowOff>0</xdr:rowOff>
    </xdr:from>
    <xdr:to>
      <xdr:col>6</xdr:col>
      <xdr:colOff>95250</xdr:colOff>
      <xdr:row>194</xdr:row>
      <xdr:rowOff>104775</xdr:rowOff>
    </xdr:to>
    <xdr:pic>
      <xdr:nvPicPr>
        <xdr:cNvPr id="163" name="Picture 162" descr="Source: United Nations Population Division of Department of Economic and Social Affairs, World Bank, and Central Bureau of Statistics, Sudan .&#10;Latest actual data: 2011&#10;Primary domestic currency: Sudanese pound&#10;Data last updated: 08/2017">
          <a:hlinkClick xmlns:r="http://schemas.openxmlformats.org/officeDocument/2006/relationships" r:id="rId163"/>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429625" y="32604075"/>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164</xdr:row>
      <xdr:rowOff>0</xdr:rowOff>
    </xdr:from>
    <xdr:to>
      <xdr:col>6</xdr:col>
      <xdr:colOff>95250</xdr:colOff>
      <xdr:row>194</xdr:row>
      <xdr:rowOff>104775</xdr:rowOff>
    </xdr:to>
    <xdr:pic>
      <xdr:nvPicPr>
        <xdr:cNvPr id="164" name="Picture 163" descr="Source: National Statistics Office. Data published by the Central Bank of Suriname (Table 23), compiled by the National Statistics Office.&#10;Latest actual data: 2014&#10;Primary domestic currency: Surinamese dollar&#10;Data last updated: 09/2017">
          <a:hlinkClick xmlns:r="http://schemas.openxmlformats.org/officeDocument/2006/relationships" r:id="rId164"/>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429625" y="32804100"/>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165</xdr:row>
      <xdr:rowOff>0</xdr:rowOff>
    </xdr:from>
    <xdr:to>
      <xdr:col>6</xdr:col>
      <xdr:colOff>95250</xdr:colOff>
      <xdr:row>194</xdr:row>
      <xdr:rowOff>104775</xdr:rowOff>
    </xdr:to>
    <xdr:pic>
      <xdr:nvPicPr>
        <xdr:cNvPr id="165" name="Picture 164" descr="Source: National Statistics Office&#10;Latest actual data: 2016&#10;Primary domestic currency: Swaziland lilangeni&#10;Data last updated: 08/2017">
          <a:hlinkClick xmlns:r="http://schemas.openxmlformats.org/officeDocument/2006/relationships" r:id="rId165"/>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429625" y="33004125"/>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166</xdr:row>
      <xdr:rowOff>0</xdr:rowOff>
    </xdr:from>
    <xdr:to>
      <xdr:col>6</xdr:col>
      <xdr:colOff>95250</xdr:colOff>
      <xdr:row>194</xdr:row>
      <xdr:rowOff>104775</xdr:rowOff>
    </xdr:to>
    <xdr:pic>
      <xdr:nvPicPr>
        <xdr:cNvPr id="166" name="Picture 165" descr="Source: National Statistics Office. National Statistics Office&#10;Latest actual data: 2016&#10;Primary domestic currency: Swedish krona&#10;Data last updated: 08/2017">
          <a:hlinkClick xmlns:r="http://schemas.openxmlformats.org/officeDocument/2006/relationships" r:id="rId166"/>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429625" y="33204150"/>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167</xdr:row>
      <xdr:rowOff>0</xdr:rowOff>
    </xdr:from>
    <xdr:to>
      <xdr:col>6</xdr:col>
      <xdr:colOff>95250</xdr:colOff>
      <xdr:row>194</xdr:row>
      <xdr:rowOff>104775</xdr:rowOff>
    </xdr:to>
    <xdr:pic>
      <xdr:nvPicPr>
        <xdr:cNvPr id="167" name="Picture 166" descr="Source: National Statistics Office&#10;Latest actual data: 2016&#10;Primary domestic currency: Swiss franc&#10;Data last updated: 09/2017">
          <a:hlinkClick xmlns:r="http://schemas.openxmlformats.org/officeDocument/2006/relationships" r:id="rId167"/>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429625" y="33404175"/>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168</xdr:row>
      <xdr:rowOff>0</xdr:rowOff>
    </xdr:from>
    <xdr:to>
      <xdr:col>6</xdr:col>
      <xdr:colOff>95250</xdr:colOff>
      <xdr:row>194</xdr:row>
      <xdr:rowOff>104775</xdr:rowOff>
    </xdr:to>
    <xdr:pic>
      <xdr:nvPicPr>
        <xdr:cNvPr id="168" name="Picture 167" descr="Source: National Statistics Office&#10;Latest actual data: 2010&#10;Primary domestic currency: Syrian pound&#10;Data last updated: 09/2017">
          <a:hlinkClick xmlns:r="http://schemas.openxmlformats.org/officeDocument/2006/relationships" r:id="rId168"/>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429625" y="33604200"/>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169</xdr:row>
      <xdr:rowOff>0</xdr:rowOff>
    </xdr:from>
    <xdr:to>
      <xdr:col>6</xdr:col>
      <xdr:colOff>95250</xdr:colOff>
      <xdr:row>194</xdr:row>
      <xdr:rowOff>104775</xdr:rowOff>
    </xdr:to>
    <xdr:pic>
      <xdr:nvPicPr>
        <xdr:cNvPr id="169" name="Picture 168" descr="Source: CEIC&#10;Latest actual data: 2016&#10;Primary domestic currency: New Taiwan dollar&#10;Data last updated: 07/2017">
          <a:hlinkClick xmlns:r="http://schemas.openxmlformats.org/officeDocument/2006/relationships" r:id="rId169"/>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429625" y="33804225"/>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170</xdr:row>
      <xdr:rowOff>0</xdr:rowOff>
    </xdr:from>
    <xdr:to>
      <xdr:col>6</xdr:col>
      <xdr:colOff>95250</xdr:colOff>
      <xdr:row>194</xdr:row>
      <xdr:rowOff>104775</xdr:rowOff>
    </xdr:to>
    <xdr:pic>
      <xdr:nvPicPr>
        <xdr:cNvPr id="170" name="Picture 169" descr="Source: International Financial Institution&#10;Latest actual data: 2014&#10;Primary domestic currency: Tajik somoni&#10;Data last updated: 08/2017">
          <a:hlinkClick xmlns:r="http://schemas.openxmlformats.org/officeDocument/2006/relationships" r:id="rId170"/>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429625" y="34004250"/>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171</xdr:row>
      <xdr:rowOff>0</xdr:rowOff>
    </xdr:from>
    <xdr:to>
      <xdr:col>6</xdr:col>
      <xdr:colOff>95250</xdr:colOff>
      <xdr:row>194</xdr:row>
      <xdr:rowOff>104775</xdr:rowOff>
    </xdr:to>
    <xdr:pic>
      <xdr:nvPicPr>
        <xdr:cNvPr id="171" name="Picture 170" descr="Source: National Statistics Office&#10;Latest actual data: 2012&#10;Primary domestic currency: Tanzania shilling&#10;Data last updated: 08/2017">
          <a:hlinkClick xmlns:r="http://schemas.openxmlformats.org/officeDocument/2006/relationships" r:id="rId17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429625" y="34204275"/>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172</xdr:row>
      <xdr:rowOff>0</xdr:rowOff>
    </xdr:from>
    <xdr:to>
      <xdr:col>6</xdr:col>
      <xdr:colOff>95250</xdr:colOff>
      <xdr:row>194</xdr:row>
      <xdr:rowOff>104775</xdr:rowOff>
    </xdr:to>
    <xdr:pic>
      <xdr:nvPicPr>
        <xdr:cNvPr id="172" name="Picture 171" descr="Source: National Statistics Office. Labour Force Survey, downloaded from CEIC&#10;Latest actual data: 2015&#10;Primary domestic currency: Thai baht&#10;Data last updated: 08/2017">
          <a:hlinkClick xmlns:r="http://schemas.openxmlformats.org/officeDocument/2006/relationships" r:id="rId172"/>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429625" y="34404300"/>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173</xdr:row>
      <xdr:rowOff>0</xdr:rowOff>
    </xdr:from>
    <xdr:to>
      <xdr:col>6</xdr:col>
      <xdr:colOff>95250</xdr:colOff>
      <xdr:row>194</xdr:row>
      <xdr:rowOff>104775</xdr:rowOff>
    </xdr:to>
    <xdr:pic>
      <xdr:nvPicPr>
        <xdr:cNvPr id="173" name="Picture 172" descr="Source: National Statistics Office&#10;Latest actual data: 2015. Population and Housing Census 2015 Preliminary Results&#10;Primary domestic currency: U.S. dollar&#10;Data last updated: 08/2017">
          <a:hlinkClick xmlns:r="http://schemas.openxmlformats.org/officeDocument/2006/relationships" r:id="rId173"/>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429625" y="34604325"/>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174</xdr:row>
      <xdr:rowOff>0</xdr:rowOff>
    </xdr:from>
    <xdr:to>
      <xdr:col>6</xdr:col>
      <xdr:colOff>95250</xdr:colOff>
      <xdr:row>194</xdr:row>
      <xdr:rowOff>104775</xdr:rowOff>
    </xdr:to>
    <xdr:pic>
      <xdr:nvPicPr>
        <xdr:cNvPr id="174" name="Picture 173" descr="Source: International Financial Institution&#10;Latest actual data: 2015&#10;Primary domestic currency: CFA franc&#10;Data last updated: 08/2017">
          <a:hlinkClick xmlns:r="http://schemas.openxmlformats.org/officeDocument/2006/relationships" r:id="rId174"/>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429625" y="34804350"/>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175</xdr:row>
      <xdr:rowOff>0</xdr:rowOff>
    </xdr:from>
    <xdr:to>
      <xdr:col>6</xdr:col>
      <xdr:colOff>95250</xdr:colOff>
      <xdr:row>194</xdr:row>
      <xdr:rowOff>104775</xdr:rowOff>
    </xdr:to>
    <xdr:pic>
      <xdr:nvPicPr>
        <xdr:cNvPr id="175" name="Picture 174" descr="Source: Central Bank. National Reserve Bank of Tonga&#10;Latest actual data: 2016&#10;Primary domestic currency: Tongan pa’anga&#10;Data last updated: 09/2017">
          <a:hlinkClick xmlns:r="http://schemas.openxmlformats.org/officeDocument/2006/relationships" r:id="rId175"/>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429625" y="35004375"/>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176</xdr:row>
      <xdr:rowOff>0</xdr:rowOff>
    </xdr:from>
    <xdr:to>
      <xdr:col>6</xdr:col>
      <xdr:colOff>95250</xdr:colOff>
      <xdr:row>194</xdr:row>
      <xdr:rowOff>104775</xdr:rowOff>
    </xdr:to>
    <xdr:pic>
      <xdr:nvPicPr>
        <xdr:cNvPr id="176" name="Picture 175" descr="Source: International Financial Institution&#10;Latest actual data: 2016&#10;Primary domestic currency: Trinidad and Tobago dollar&#10;Data last updated: 09/2017">
          <a:hlinkClick xmlns:r="http://schemas.openxmlformats.org/officeDocument/2006/relationships" r:id="rId176"/>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429625" y="35204400"/>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177</xdr:row>
      <xdr:rowOff>0</xdr:rowOff>
    </xdr:from>
    <xdr:to>
      <xdr:col>6</xdr:col>
      <xdr:colOff>95250</xdr:colOff>
      <xdr:row>194</xdr:row>
      <xdr:rowOff>104775</xdr:rowOff>
    </xdr:to>
    <xdr:pic>
      <xdr:nvPicPr>
        <xdr:cNvPr id="177" name="Picture 176" descr="Source: National Statistics Office&#10;Latest actual data: 2010/11&#10;Primary domestic currency: Tunisian dinar&#10;Data last updated: 08/2017">
          <a:hlinkClick xmlns:r="http://schemas.openxmlformats.org/officeDocument/2006/relationships" r:id="rId177"/>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429625" y="35404425"/>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178</xdr:row>
      <xdr:rowOff>0</xdr:rowOff>
    </xdr:from>
    <xdr:to>
      <xdr:col>6</xdr:col>
      <xdr:colOff>95250</xdr:colOff>
      <xdr:row>194</xdr:row>
      <xdr:rowOff>104775</xdr:rowOff>
    </xdr:to>
    <xdr:pic>
      <xdr:nvPicPr>
        <xdr:cNvPr id="178" name="Picture 177" descr="Source: Haver Analytics. Formally, the Turkish Statistical Institute (TurkStat)&#10;Latest actual data: 2016&#10;Primary domestic currency: Turkish lira&#10;Data last updated: 09/2017">
          <a:hlinkClick xmlns:r="http://schemas.openxmlformats.org/officeDocument/2006/relationships" r:id="rId178"/>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429625" y="35604450"/>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179</xdr:row>
      <xdr:rowOff>0</xdr:rowOff>
    </xdr:from>
    <xdr:to>
      <xdr:col>6</xdr:col>
      <xdr:colOff>95250</xdr:colOff>
      <xdr:row>194</xdr:row>
      <xdr:rowOff>104775</xdr:rowOff>
    </xdr:to>
    <xdr:pic>
      <xdr:nvPicPr>
        <xdr:cNvPr id="179" name="Picture 178" descr="Source: Turkmenistan authorities.&#10;Latest actual data: 2004&#10;Notes: Data prior to 1993 cannot be confirmed by national sources at this time.&#10;Primary domestic currency: New Turkmen manat&#10;Data last updated: 09/2017">
          <a:hlinkClick xmlns:r="http://schemas.openxmlformats.org/officeDocument/2006/relationships" r:id="rId179"/>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429625" y="35804475"/>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180</xdr:row>
      <xdr:rowOff>0</xdr:rowOff>
    </xdr:from>
    <xdr:to>
      <xdr:col>6</xdr:col>
      <xdr:colOff>95250</xdr:colOff>
      <xdr:row>194</xdr:row>
      <xdr:rowOff>104775</xdr:rowOff>
    </xdr:to>
    <xdr:pic>
      <xdr:nvPicPr>
        <xdr:cNvPr id="180" name="Picture 179" descr="Source: Central Statistical Directorate&#10;Latest actual data: 2013&#10;Primary domestic currency: Australian dollar&#10;Data last updated: 09/2017">
          <a:hlinkClick xmlns:r="http://schemas.openxmlformats.org/officeDocument/2006/relationships" r:id="rId180"/>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429625" y="36004500"/>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181</xdr:row>
      <xdr:rowOff>0</xdr:rowOff>
    </xdr:from>
    <xdr:to>
      <xdr:col>6</xdr:col>
      <xdr:colOff>95250</xdr:colOff>
      <xdr:row>194</xdr:row>
      <xdr:rowOff>104775</xdr:rowOff>
    </xdr:to>
    <xdr:pic>
      <xdr:nvPicPr>
        <xdr:cNvPr id="181" name="Picture 180" descr="Source: National Statistics Office&#10;Latest actual data: 2016&#10;Primary domestic currency: Uganda shilling&#10;Data last updated: 08/2017">
          <a:hlinkClick xmlns:r="http://schemas.openxmlformats.org/officeDocument/2006/relationships" r:id="rId18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429625" y="36204525"/>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182</xdr:row>
      <xdr:rowOff>0</xdr:rowOff>
    </xdr:from>
    <xdr:to>
      <xdr:col>6</xdr:col>
      <xdr:colOff>95250</xdr:colOff>
      <xdr:row>194</xdr:row>
      <xdr:rowOff>104775</xdr:rowOff>
    </xdr:to>
    <xdr:pic>
      <xdr:nvPicPr>
        <xdr:cNvPr id="182" name="Picture 181" descr="Source: Haver Analytics. Formally, the State Statistics Committee of Ukraine&#10;Latest actual data: 2016. Starting in 2014, data excludes Crimea and Sevastopol.  2013 data excludes Crimea and Sevastopol for comparison purposes with 2014 data.&#10;Primary domestic currency: Ukrainian hryvnia&#10;Data last updated: 09/2017">
          <a:hlinkClick xmlns:r="http://schemas.openxmlformats.org/officeDocument/2006/relationships" r:id="rId182"/>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429625" y="36404550"/>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183</xdr:row>
      <xdr:rowOff>0</xdr:rowOff>
    </xdr:from>
    <xdr:to>
      <xdr:col>6</xdr:col>
      <xdr:colOff>95250</xdr:colOff>
      <xdr:row>194</xdr:row>
      <xdr:rowOff>104775</xdr:rowOff>
    </xdr:to>
    <xdr:pic>
      <xdr:nvPicPr>
        <xdr:cNvPr id="183" name="Picture 182" descr="Source: National Statistics Office&#10;Latest actual data: 2005&#10;Primary domestic currency: U.A.E. dirham&#10;Data last updated: 09/2017">
          <a:hlinkClick xmlns:r="http://schemas.openxmlformats.org/officeDocument/2006/relationships" r:id="rId183"/>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429625" y="36604575"/>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184</xdr:row>
      <xdr:rowOff>0</xdr:rowOff>
    </xdr:from>
    <xdr:to>
      <xdr:col>6</xdr:col>
      <xdr:colOff>95250</xdr:colOff>
      <xdr:row>194</xdr:row>
      <xdr:rowOff>104775</xdr:rowOff>
    </xdr:to>
    <xdr:pic>
      <xdr:nvPicPr>
        <xdr:cNvPr id="184" name="Picture 183" descr="Source: National Statistics Office&#10;Latest actual data: 2016&#10;Primary domestic currency: Pound sterling&#10;Data last updated: 09/2017">
          <a:hlinkClick xmlns:r="http://schemas.openxmlformats.org/officeDocument/2006/relationships" r:id="rId184"/>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429625" y="36804600"/>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185</xdr:row>
      <xdr:rowOff>0</xdr:rowOff>
    </xdr:from>
    <xdr:to>
      <xdr:col>6</xdr:col>
      <xdr:colOff>95250</xdr:colOff>
      <xdr:row>194</xdr:row>
      <xdr:rowOff>104775</xdr:rowOff>
    </xdr:to>
    <xdr:pic>
      <xdr:nvPicPr>
        <xdr:cNvPr id="185" name="Picture 184" descr="Source: National Statistics Office&#10;Latest actual data: 2016&#10;Primary domestic currency: U.S. dollar&#10;Data last updated: 09/2017">
          <a:hlinkClick xmlns:r="http://schemas.openxmlformats.org/officeDocument/2006/relationships" r:id="rId185"/>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429625" y="37004625"/>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186</xdr:row>
      <xdr:rowOff>0</xdr:rowOff>
    </xdr:from>
    <xdr:to>
      <xdr:col>6</xdr:col>
      <xdr:colOff>95250</xdr:colOff>
      <xdr:row>194</xdr:row>
      <xdr:rowOff>104775</xdr:rowOff>
    </xdr:to>
    <xdr:pic>
      <xdr:nvPicPr>
        <xdr:cNvPr id="186" name="Picture 185" descr="Source: National Statistics Office. And World Bank World Development Indicators.&#10;Latest actual data: 2015&#10;Primary domestic currency: Uruguayan peso&#10;Data last updated: 09/2017">
          <a:hlinkClick xmlns:r="http://schemas.openxmlformats.org/officeDocument/2006/relationships" r:id="rId186"/>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429625" y="37204650"/>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187</xdr:row>
      <xdr:rowOff>0</xdr:rowOff>
    </xdr:from>
    <xdr:to>
      <xdr:col>6</xdr:col>
      <xdr:colOff>95250</xdr:colOff>
      <xdr:row>194</xdr:row>
      <xdr:rowOff>104775</xdr:rowOff>
    </xdr:to>
    <xdr:pic>
      <xdr:nvPicPr>
        <xdr:cNvPr id="187" name="Picture 186" descr="Source: National Statistics Office&#10;Latest actual data: 2013&#10;Primary domestic currency: Uzbek sum&#10;Data last updated: 08/2017">
          <a:hlinkClick xmlns:r="http://schemas.openxmlformats.org/officeDocument/2006/relationships" r:id="rId187"/>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429625" y="37404675"/>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188</xdr:row>
      <xdr:rowOff>0</xdr:rowOff>
    </xdr:from>
    <xdr:to>
      <xdr:col>6</xdr:col>
      <xdr:colOff>95250</xdr:colOff>
      <xdr:row>194</xdr:row>
      <xdr:rowOff>104775</xdr:rowOff>
    </xdr:to>
    <xdr:pic>
      <xdr:nvPicPr>
        <xdr:cNvPr id="188" name="Picture 187" descr="Source: National Statistics Office&#10;Latest actual data: 2015&#10;Primary domestic currency: Vanuatu vatu&#10;Data last updated: 09/2017">
          <a:hlinkClick xmlns:r="http://schemas.openxmlformats.org/officeDocument/2006/relationships" r:id="rId188"/>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429625" y="37604700"/>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189</xdr:row>
      <xdr:rowOff>0</xdr:rowOff>
    </xdr:from>
    <xdr:to>
      <xdr:col>6</xdr:col>
      <xdr:colOff>95250</xdr:colOff>
      <xdr:row>194</xdr:row>
      <xdr:rowOff>104775</xdr:rowOff>
    </xdr:to>
    <xdr:pic>
      <xdr:nvPicPr>
        <xdr:cNvPr id="189" name="Picture 188" descr="Source: Ministry of Economy and/or Planning&#10;Latest actual data: 2010&#10;Primary domestic currency: Venezuelan bolívar fuerte&#10;Data last updated: 09/2017">
          <a:hlinkClick xmlns:r="http://schemas.openxmlformats.org/officeDocument/2006/relationships" r:id="rId189"/>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429625" y="37804725"/>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190</xdr:row>
      <xdr:rowOff>0</xdr:rowOff>
    </xdr:from>
    <xdr:to>
      <xdr:col>6</xdr:col>
      <xdr:colOff>95250</xdr:colOff>
      <xdr:row>194</xdr:row>
      <xdr:rowOff>104775</xdr:rowOff>
    </xdr:to>
    <xdr:pic>
      <xdr:nvPicPr>
        <xdr:cNvPr id="190" name="Picture 189" descr="Source: National Statistics Office&#10;Latest actual data: 2015&#10;Primary domestic currency: Vietnamese dong&#10;Data last updated: 08/2017">
          <a:hlinkClick xmlns:r="http://schemas.openxmlformats.org/officeDocument/2006/relationships" r:id="rId190"/>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429625" y="38004750"/>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191</xdr:row>
      <xdr:rowOff>0</xdr:rowOff>
    </xdr:from>
    <xdr:to>
      <xdr:col>6</xdr:col>
      <xdr:colOff>95250</xdr:colOff>
      <xdr:row>194</xdr:row>
      <xdr:rowOff>104775</xdr:rowOff>
    </xdr:to>
    <xdr:pic>
      <xdr:nvPicPr>
        <xdr:cNvPr id="191" name="Picture 190" descr="Source: IMF Staff Estimates&#10;Latest actual data: 2008&#10;Primary domestic currency: Yemeni rial&#10;Data last updated: 08/2017">
          <a:hlinkClick xmlns:r="http://schemas.openxmlformats.org/officeDocument/2006/relationships" r:id="rId19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429625" y="38204775"/>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192</xdr:row>
      <xdr:rowOff>0</xdr:rowOff>
    </xdr:from>
    <xdr:to>
      <xdr:col>6</xdr:col>
      <xdr:colOff>95250</xdr:colOff>
      <xdr:row>194</xdr:row>
      <xdr:rowOff>104775</xdr:rowOff>
    </xdr:to>
    <xdr:pic>
      <xdr:nvPicPr>
        <xdr:cNvPr id="192" name="Picture 191" descr="Source: International Financial Institution&#10;Latest actual data: 2010&#10;Primary domestic currency: Zambian kwacha&#10;Data last updated: 09/2017">
          <a:hlinkClick xmlns:r="http://schemas.openxmlformats.org/officeDocument/2006/relationships" r:id="rId192"/>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429625" y="38404800"/>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193</xdr:row>
      <xdr:rowOff>0</xdr:rowOff>
    </xdr:from>
    <xdr:to>
      <xdr:col>6</xdr:col>
      <xdr:colOff>95250</xdr:colOff>
      <xdr:row>194</xdr:row>
      <xdr:rowOff>104775</xdr:rowOff>
    </xdr:to>
    <xdr:pic>
      <xdr:nvPicPr>
        <xdr:cNvPr id="193" name="Picture 192" descr="Source: National Statistics Office&#10;Latest actual data: 2012&#10;Notes: From 2001, data are unreliable.&#10;Primary domestic currency: U.S. dollar&#10;Data last updated: 09/2017">
          <a:hlinkClick xmlns:r="http://schemas.openxmlformats.org/officeDocument/2006/relationships" r:id="rId193"/>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429625" y="38604825"/>
          <a:ext cx="95250" cy="104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ables/table1.xml><?xml version="1.0" encoding="utf-8"?>
<table xmlns="http://schemas.openxmlformats.org/spreadsheetml/2006/main" id="1" name="GDPchgs" displayName="GDPchgs" ref="A1:Y194" totalsRowShown="0" headerRowDxfId="59" dataDxfId="57" headerRowBorderDxfId="58" tableBorderDxfId="56" totalsRowBorderDxfId="55">
  <autoFilter ref="A1:Y194">
    <filterColumn colId="0">
      <filters>
        <filter val="China"/>
        <filter val="Taiwan Province of China"/>
      </filters>
    </filterColumn>
  </autoFilter>
  <tableColumns count="25">
    <tableColumn id="1" name="Country" dataDxfId="54"/>
    <tableColumn id="2" name="Region" dataDxfId="53">
      <calculatedColumnFormula>VLOOKUP(A2,Lookup!$A:$C,3,0)</calculatedColumnFormula>
    </tableColumn>
    <tableColumn id="25" name="Traffic Region name" dataDxfId="52">
      <calculatedColumnFormula>VLOOKUP(A2,Lookup!$A:$C,2,0)</calculatedColumnFormula>
    </tableColumn>
    <tableColumn id="3" name="Subject Descriptor" dataDxfId="51"/>
    <tableColumn id="4" name="Units" dataDxfId="50"/>
    <tableColumn id="5" name="Scale" dataDxfId="49"/>
    <tableColumn id="6" name="Country/Series-specific Notes" dataDxfId="48"/>
    <tableColumn id="7" name="2005" dataDxfId="47"/>
    <tableColumn id="8" name="2006" dataDxfId="46"/>
    <tableColumn id="9" name="2007" dataDxfId="45"/>
    <tableColumn id="10" name="2008" dataDxfId="44"/>
    <tableColumn id="11" name="2009" dataDxfId="43"/>
    <tableColumn id="12" name="2010" dataDxfId="42"/>
    <tableColumn id="13" name="2011" dataDxfId="41"/>
    <tableColumn id="14" name="2012" dataDxfId="40"/>
    <tableColumn id="15" name="2013" dataDxfId="39"/>
    <tableColumn id="16" name="2014" dataDxfId="38"/>
    <tableColumn id="17" name="2015" dataDxfId="37"/>
    <tableColumn id="18" name="2016" dataDxfId="36"/>
    <tableColumn id="19" name="2017" dataDxfId="35"/>
    <tableColumn id="20" name="2018" dataDxfId="34"/>
    <tableColumn id="21" name="2019" dataDxfId="33"/>
    <tableColumn id="22" name="2020" dataDxfId="32"/>
    <tableColumn id="23" name="2021" dataDxfId="31"/>
    <tableColumn id="24" name="2022" dataDxfId="30"/>
  </tableColumns>
  <tableStyleInfo name="TableStyleMedium8" showFirstColumn="0" showLastColumn="0" showRowStripes="1" showColumnStripes="0"/>
</table>
</file>

<file path=xl/tables/table2.xml><?xml version="1.0" encoding="utf-8"?>
<table xmlns="http://schemas.openxmlformats.org/spreadsheetml/2006/main" id="2" name="Population3" displayName="Population3" ref="A1:Y194" totalsRowShown="0" headerRowDxfId="29" dataDxfId="28" headerRowBorderDxfId="26" tableBorderDxfId="27" totalsRowBorderDxfId="25">
  <autoFilter ref="A1:Y194">
    <filterColumn colId="2">
      <filters>
        <filter val="Indian Sub Continent"/>
      </filters>
    </filterColumn>
  </autoFilter>
  <tableColumns count="25">
    <tableColumn id="1" name="Country" dataDxfId="24"/>
    <tableColumn id="2" name="Region" dataDxfId="23">
      <calculatedColumnFormula>VLOOKUP(A2,Lookup!$A:$C,3,0)</calculatedColumnFormula>
    </tableColumn>
    <tableColumn id="25" name="Traffic Region Name" dataDxfId="22">
      <calculatedColumnFormula>VLOOKUP(Population3[[#This Row],[Country]],Lookup!$A:$C,2,0)</calculatedColumnFormula>
    </tableColumn>
    <tableColumn id="3" name="Subject Descriptor" dataDxfId="21"/>
    <tableColumn id="4" name="Units" dataDxfId="20"/>
    <tableColumn id="5" name="Scale" dataDxfId="19"/>
    <tableColumn id="6" name="Country/Series-specific Notes" dataDxfId="18"/>
    <tableColumn id="7" name="2005" dataDxfId="17"/>
    <tableColumn id="8" name="2006" dataDxfId="16"/>
    <tableColumn id="9" name="2007" dataDxfId="15"/>
    <tableColumn id="10" name="2008" dataDxfId="14"/>
    <tableColumn id="11" name="2009" dataDxfId="13"/>
    <tableColumn id="12" name="2010" dataDxfId="12"/>
    <tableColumn id="13" name="2011" dataDxfId="11"/>
    <tableColumn id="14" name="2012" dataDxfId="10"/>
    <tableColumn id="15" name="2013" dataDxfId="9"/>
    <tableColumn id="16" name="2014" dataDxfId="8"/>
    <tableColumn id="17" name="2015" dataDxfId="7"/>
    <tableColumn id="18" name="2016" dataDxfId="6"/>
    <tableColumn id="19" name="2017" dataDxfId="5"/>
    <tableColumn id="20" name="2018" dataDxfId="4"/>
    <tableColumn id="21" name="2019" dataDxfId="3"/>
    <tableColumn id="22" name="2020" dataDxfId="2"/>
    <tableColumn id="23" name="2021" dataDxfId="1"/>
    <tableColumn id="24" name="2022"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2060"/>
  </sheetPr>
  <dimension ref="A1:V129"/>
  <sheetViews>
    <sheetView workbookViewId="0">
      <selection activeCell="I27" sqref="I27"/>
    </sheetView>
    <sheetView showGridLines="0" tabSelected="1" topLeftCell="A100" zoomScale="85" zoomScaleNormal="85" workbookViewId="1">
      <pane xSplit="1" topLeftCell="B1" activePane="topRight" state="frozen"/>
      <selection pane="topRight" activeCell="P141" sqref="P141"/>
    </sheetView>
  </sheetViews>
  <sheetFormatPr defaultRowHeight="15" x14ac:dyDescent="0.25"/>
  <cols>
    <col min="1" max="1" width="19.42578125" style="17" bestFit="1" customWidth="1"/>
    <col min="2" max="11" width="12.7109375" style="17" bestFit="1" customWidth="1"/>
    <col min="12" max="19" width="14.5703125" style="17" bestFit="1" customWidth="1"/>
    <col min="20" max="20" width="14.5703125" style="17" customWidth="1"/>
    <col min="21" max="16384" width="9.140625" style="17"/>
  </cols>
  <sheetData>
    <row r="1" spans="1:20" s="42" customFormat="1" x14ac:dyDescent="0.25">
      <c r="A1" s="41" t="s">
        <v>271</v>
      </c>
      <c r="B1" s="41"/>
      <c r="C1" s="41"/>
      <c r="D1" s="41"/>
      <c r="E1" s="41"/>
      <c r="F1" s="41"/>
      <c r="G1" s="41"/>
    </row>
    <row r="3" spans="1:20" ht="15.75" thickBot="1" x14ac:dyDescent="0.3"/>
    <row r="4" spans="1:20" ht="15.75" thickBot="1" x14ac:dyDescent="0.3">
      <c r="A4" s="17" t="s">
        <v>278</v>
      </c>
      <c r="B4" s="37" t="s">
        <v>54</v>
      </c>
      <c r="C4" s="37" t="s">
        <v>122</v>
      </c>
      <c r="D4" s="37" t="s">
        <v>151</v>
      </c>
      <c r="E4" s="37" t="s">
        <v>178</v>
      </c>
      <c r="F4" s="37" t="s">
        <v>35</v>
      </c>
      <c r="G4" s="37" t="s">
        <v>173</v>
      </c>
      <c r="H4" s="37" t="s">
        <v>194</v>
      </c>
      <c r="I4" s="37" t="s">
        <v>2</v>
      </c>
      <c r="J4" s="37" t="s">
        <v>71</v>
      </c>
      <c r="K4" s="37" t="s">
        <v>96</v>
      </c>
      <c r="L4" s="37" t="s">
        <v>118</v>
      </c>
      <c r="M4" s="38" t="s">
        <v>147</v>
      </c>
      <c r="N4" s="63" t="s">
        <v>1</v>
      </c>
      <c r="O4" s="64" t="s">
        <v>28</v>
      </c>
      <c r="P4" s="64" t="s">
        <v>51</v>
      </c>
      <c r="Q4" s="64" t="s">
        <v>17</v>
      </c>
      <c r="R4" s="64" t="s">
        <v>46</v>
      </c>
      <c r="S4" s="65" t="s">
        <v>65</v>
      </c>
      <c r="T4" s="70" t="s">
        <v>281</v>
      </c>
    </row>
    <row r="5" spans="1:20" x14ac:dyDescent="0.25">
      <c r="A5" s="17" t="s">
        <v>259</v>
      </c>
      <c r="B5" s="39">
        <f>AVERAGEIF('IMF-GDP-Chg'!$B:$B,"="&amp;A5,'IMF-GDP-Chg'!H:H)</f>
        <v>6.0554615384615387</v>
      </c>
      <c r="C5" s="39">
        <f>AVERAGEIF('IMF-GDP-Chg'!$B:$B,"="&amp;$A$5,'IMF-GDP-Chg'!I:I)</f>
        <v>7.1202307692307709</v>
      </c>
      <c r="D5" s="39">
        <f>AVERAGEIF('IMF-GDP-Chg'!$B:$B,"="&amp;$A$5,'IMF-GDP-Chg'!J:J)</f>
        <v>6.9725384615384591</v>
      </c>
      <c r="E5" s="39">
        <f>AVERAGEIF('IMF-GDP-Chg'!$B:$B,"="&amp;$A$5,'IMF-GDP-Chg'!K:K)</f>
        <v>6.2318461538461545</v>
      </c>
      <c r="F5" s="39">
        <f>AVERAGEIF('IMF-GDP-Chg'!$B:$B,"="&amp;$A$5,'IMF-GDP-Chg'!L:L)</f>
        <v>4.2956923076923079</v>
      </c>
      <c r="G5" s="39">
        <f>AVERAGEIF('IMF-GDP-Chg'!$B:$B,"="&amp;$A$5,'IMF-GDP-Chg'!M:M)</f>
        <v>5.647615384615384</v>
      </c>
      <c r="H5" s="39">
        <f>AVERAGEIF('IMF-GDP-Chg'!$B:$B,"="&amp;$A$5,'IMF-GDP-Chg'!N:N)</f>
        <v>4.176166666666667</v>
      </c>
      <c r="I5" s="39">
        <f>AVERAGEIF('IMF-GDP-Chg'!$B:$B,"="&amp;$A$5,'IMF-GDP-Chg'!O:O)</f>
        <v>5.3468333333333335</v>
      </c>
      <c r="J5" s="39">
        <f>AVERAGEIF('IMF-GDP-Chg'!$B:$B,"="&amp;$A$5,'IMF-GDP-Chg'!P:P)</f>
        <v>3.8585833333333333</v>
      </c>
      <c r="K5" s="39">
        <f>AVERAGEIF('IMF-GDP-Chg'!$B:$B,"="&amp;$A$5,'IMF-GDP-Chg'!Q:Q)</f>
        <v>2.5013333333333332</v>
      </c>
      <c r="L5" s="39">
        <f>AVERAGEIF('IMF-GDP-Chg'!$B:$B,"="&amp;$A$5,'IMF-GDP-Chg'!R:R)</f>
        <v>2.1166666666667073E-2</v>
      </c>
      <c r="M5" s="40">
        <f>AVERAGEIF('IMF-GDP-Chg'!$B:$B,"="&amp;$A$5,'IMF-GDP-Chg'!S:S)</f>
        <v>2.8831666666666664</v>
      </c>
      <c r="N5" s="66">
        <f>AVERAGEIF('IMF-GDP-Chg'!$B:$B,"="&amp;$A$5,'IMF-GDP-Chg'!T:T)</f>
        <v>0.97291666666666676</v>
      </c>
      <c r="O5" s="66">
        <f>AVERAGEIF('IMF-GDP-Chg'!$B:$B,"="&amp;$A$5,'IMF-GDP-Chg'!U:U)</f>
        <v>3.3245000000000005</v>
      </c>
      <c r="P5" s="66">
        <f>AVERAGEIF('IMF-GDP-Chg'!$B:$B,"="&amp;$A$5,'IMF-GDP-Chg'!V:V)</f>
        <v>3.6345000000000005</v>
      </c>
      <c r="Q5" s="66">
        <f>AVERAGEIF('IMF-GDP-Chg'!$B:$B,"="&amp;$A$5,'IMF-GDP-Chg'!W:W)</f>
        <v>3.19</v>
      </c>
      <c r="R5" s="66">
        <f>AVERAGEIF('IMF-GDP-Chg'!$B:$B,"="&amp;$A$5,'IMF-GDP-Chg'!X:X)</f>
        <v>3.1386666666666669</v>
      </c>
      <c r="S5" s="66">
        <f>AVERAGEIF('IMF-GDP-Chg'!$B:$B,"="&amp;$A$5,'IMF-GDP-Chg'!Y:Y)</f>
        <v>3.2164999999999999</v>
      </c>
      <c r="T5" s="66">
        <f>AVERAGE(B5:S5)</f>
        <v>4.0326509971509976</v>
      </c>
    </row>
    <row r="6" spans="1:20" x14ac:dyDescent="0.25">
      <c r="A6" s="17" t="s">
        <v>258</v>
      </c>
      <c r="B6" s="39">
        <f>AVERAGEIF('IMF-GDP-Chg'!$B:$B,"="&amp;$A$6,'IMF-GDP-Chg'!H:H)</f>
        <v>4.1872051282051297</v>
      </c>
      <c r="C6" s="39">
        <f>AVERAGEIF('IMF-GDP-Chg'!$B:$B,"="&amp;$A$6,'IMF-GDP-Chg'!I:I)</f>
        <v>5.1253333333333346</v>
      </c>
      <c r="D6" s="39">
        <f>AVERAGEIF('IMF-GDP-Chg'!$B:$B,"="&amp;$A$6,'IMF-GDP-Chg'!J:J)</f>
        <v>5.4012820512820525</v>
      </c>
      <c r="E6" s="39">
        <f>AVERAGEIF('IMF-GDP-Chg'!$B:$B,"="&amp;$A$6,'IMF-GDP-Chg'!K:K)</f>
        <v>1.8663333333333327</v>
      </c>
      <c r="F6" s="39">
        <f>AVERAGEIF('IMF-GDP-Chg'!$B:$B,"="&amp;$A$6,'IMF-GDP-Chg'!L:L)</f>
        <v>-4.8187179487179499</v>
      </c>
      <c r="G6" s="39">
        <f>AVERAGEIF('IMF-GDP-Chg'!$B:$B,"="&amp;$A$6,'IMF-GDP-Chg'!M:M)</f>
        <v>1.699717948717949</v>
      </c>
      <c r="H6" s="39">
        <f>AVERAGEIF('IMF-GDP-Chg'!$B:$B,"="&amp;$A$6,'IMF-GDP-Chg'!N:N)</f>
        <v>1.8658717948717953</v>
      </c>
      <c r="I6" s="39">
        <f>AVERAGEIF('IMF-GDP-Chg'!$B:$B,"="&amp;$A$6,'IMF-GDP-Chg'!O:O)</f>
        <v>-0.2016666666666668</v>
      </c>
      <c r="J6" s="39">
        <f>AVERAGEIF('IMF-GDP-Chg'!$B:$B,"="&amp;$A$6,'IMF-GDP-Chg'!P:P)</f>
        <v>1.154666666666667</v>
      </c>
      <c r="K6" s="39">
        <f>AVERAGEIF('IMF-GDP-Chg'!$B:$B,"="&amp;$A$6,'IMF-GDP-Chg'!Q:Q)</f>
        <v>2.1810256410256406</v>
      </c>
      <c r="L6" s="39">
        <f>AVERAGEIF('IMF-GDP-Chg'!$B:$B,"="&amp;$A$6,'IMF-GDP-Chg'!R:R)</f>
        <v>3.1410769230769233</v>
      </c>
      <c r="M6" s="40">
        <f>AVERAGEIF('IMF-GDP-Chg'!$B:$B,"="&amp;$A$6,'IMF-GDP-Chg'!S:S)</f>
        <v>2.6074358974358969</v>
      </c>
      <c r="N6" s="66">
        <f>AVERAGEIF('IMF-GDP-Chg'!$B:$B,"="&amp;$A$6,'IMF-GDP-Chg'!T:T)</f>
        <v>3.0393846153846158</v>
      </c>
      <c r="O6" s="66">
        <f>AVERAGEIF('IMF-GDP-Chg'!$B:$B,"="&amp;$A$6,'IMF-GDP-Chg'!U:U)</f>
        <v>2.7474102564102565</v>
      </c>
      <c r="P6" s="66">
        <f>AVERAGEIF('IMF-GDP-Chg'!$B:$B,"="&amp;$A$6,'IMF-GDP-Chg'!V:V)</f>
        <v>2.5116666666666667</v>
      </c>
      <c r="Q6" s="66">
        <f>AVERAGEIF('IMF-GDP-Chg'!$B:$B,"="&amp;$A$6,'IMF-GDP-Chg'!W:W)</f>
        <v>2.4333333333333336</v>
      </c>
      <c r="R6" s="66">
        <f>AVERAGEIF('IMF-GDP-Chg'!$B:$B,"="&amp;$A$6,'IMF-GDP-Chg'!X:X)</f>
        <v>2.3833076923076923</v>
      </c>
      <c r="S6" s="66">
        <f>AVERAGEIF('IMF-GDP-Chg'!$B:$B,"="&amp;$A$6,'IMF-GDP-Chg'!Y:Y)</f>
        <v>2.3543589743589743</v>
      </c>
      <c r="T6" s="66">
        <f t="shared" ref="T6:T11" si="0">AVERAGE(B6:S6)</f>
        <v>2.2043903133903138</v>
      </c>
    </row>
    <row r="7" spans="1:20" x14ac:dyDescent="0.25">
      <c r="A7" s="17" t="s">
        <v>243</v>
      </c>
      <c r="B7" s="39">
        <f>AVERAGEIF('IMF-GDP-Chg'!$B:$B,"="&amp;$A$7,'IMF-GDP-Chg'!H:H)</f>
        <v>5.2934999999999999</v>
      </c>
      <c r="C7" s="39">
        <f>AVERAGEIF('IMF-GDP-Chg'!$B:$B,"="&amp;$A$7,'IMF-GDP-Chg'!I:I)</f>
        <v>5.642788461538462</v>
      </c>
      <c r="D7" s="39">
        <f>AVERAGEIF('IMF-GDP-Chg'!$B:$B,"="&amp;$A$7,'IMF-GDP-Chg'!J:J)</f>
        <v>5.8309807692307691</v>
      </c>
      <c r="E7" s="39">
        <f>AVERAGEIF('IMF-GDP-Chg'!$B:$B,"="&amp;$A$7,'IMF-GDP-Chg'!K:K)</f>
        <v>4.7322115384615389</v>
      </c>
      <c r="F7" s="39">
        <f>AVERAGEIF('IMF-GDP-Chg'!$B:$B,"="&amp;$A$7,'IMF-GDP-Chg'!L:L)</f>
        <v>3.0390769230769235</v>
      </c>
      <c r="G7" s="39">
        <f>AVERAGEIF('IMF-GDP-Chg'!$B:$B,"="&amp;$A$7,'IMF-GDP-Chg'!M:M)</f>
        <v>5.3877307692307674</v>
      </c>
      <c r="H7" s="39">
        <f>AVERAGEIF('IMF-GDP-Chg'!$B:$B,"="&amp;$A$7,'IMF-GDP-Chg'!N:N)</f>
        <v>3.3890576923076918</v>
      </c>
      <c r="I7" s="39">
        <f>AVERAGEIF('IMF-GDP-Chg'!$B:$B,"="&amp;$A$7,'IMF-GDP-Chg'!O:O)</f>
        <v>6.3060925925925932</v>
      </c>
      <c r="J7" s="39">
        <f>AVERAGEIF('IMF-GDP-Chg'!$B:$B,"="&amp;$A$7,'IMF-GDP-Chg'!P:P)</f>
        <v>4.1618148148148153</v>
      </c>
      <c r="K7" s="39">
        <f>AVERAGEIF('IMF-GDP-Chg'!$B:$B,"="&amp;$A$7,'IMF-GDP-Chg'!Q:Q)</f>
        <v>3.4050740740740739</v>
      </c>
      <c r="L7" s="39">
        <f>AVERAGEIF('IMF-GDP-Chg'!$B:$B,"="&amp;$A$7,'IMF-GDP-Chg'!R:R)</f>
        <v>2.8448333333333329</v>
      </c>
      <c r="M7" s="40">
        <f>AVERAGEIF('IMF-GDP-Chg'!$B:$B,"="&amp;$A$7,'IMF-GDP-Chg'!S:S)</f>
        <v>2.4898703703703711</v>
      </c>
      <c r="N7" s="66">
        <f>AVERAGEIF('IMF-GDP-Chg'!$B:$B,"="&amp;$A$7,'IMF-GDP-Chg'!T:T)</f>
        <v>4.4079814814814817</v>
      </c>
      <c r="O7" s="66">
        <f>AVERAGEIF('IMF-GDP-Chg'!$B:$B,"="&amp;$A$7,'IMF-GDP-Chg'!U:U)</f>
        <v>4.3822592592592606</v>
      </c>
      <c r="P7" s="66">
        <f>AVERAGEIF('IMF-GDP-Chg'!$B:$B,"="&amp;$A$7,'IMF-GDP-Chg'!V:V)</f>
        <v>4.0949259259259243</v>
      </c>
      <c r="Q7" s="66">
        <f>AVERAGEIF('IMF-GDP-Chg'!$B:$B,"="&amp;$A$7,'IMF-GDP-Chg'!W:W)</f>
        <v>4.4459074074074074</v>
      </c>
      <c r="R7" s="66">
        <f>AVERAGEIF('IMF-GDP-Chg'!$B:$B,"="&amp;$A$7,'IMF-GDP-Chg'!X:X)</f>
        <v>4.7135185185185184</v>
      </c>
      <c r="S7" s="66">
        <f>AVERAGEIF('IMF-GDP-Chg'!$B:$B,"="&amp;$A$7,'IMF-GDP-Chg'!Y:Y)</f>
        <v>4.650777777777777</v>
      </c>
      <c r="T7" s="66">
        <f t="shared" si="0"/>
        <v>4.4010223171889828</v>
      </c>
    </row>
    <row r="8" spans="1:20" x14ac:dyDescent="0.25">
      <c r="A8" s="17" t="s">
        <v>263</v>
      </c>
      <c r="B8" s="39">
        <f>AVERAGEIF('IMF-GDP-Chg'!$B:$B,"="&amp;$A$8,'IMF-GDP-Chg'!H:H)</f>
        <v>4.5137575757575767</v>
      </c>
      <c r="C8" s="39">
        <f>AVERAGEIF('IMF-GDP-Chg'!$B:$B,"="&amp;$A$8,'IMF-GDP-Chg'!I:I)</f>
        <v>5.3366666666666669</v>
      </c>
      <c r="D8" s="39">
        <f>AVERAGEIF('IMF-GDP-Chg'!$B:$B,"="&amp;$A$8,'IMF-GDP-Chg'!J:J)</f>
        <v>5.0880909090909077</v>
      </c>
      <c r="E8" s="39">
        <f>AVERAGEIF('IMF-GDP-Chg'!$B:$B,"="&amp;$A$8,'IMF-GDP-Chg'!K:K)</f>
        <v>3.4654848484848486</v>
      </c>
      <c r="F8" s="39">
        <f>AVERAGEIF('IMF-GDP-Chg'!$B:$B,"="&amp;$A$8,'IMF-GDP-Chg'!L:L)</f>
        <v>-1.4170606060606059</v>
      </c>
      <c r="G8" s="39">
        <f>AVERAGEIF('IMF-GDP-Chg'!$B:$B,"="&amp;$A$8,'IMF-GDP-Chg'!M:M)</f>
        <v>2.9700909090909091</v>
      </c>
      <c r="H8" s="39">
        <f>AVERAGEIF('IMF-GDP-Chg'!$B:$B,"="&amp;$A$8,'IMF-GDP-Chg'!N:N)</f>
        <v>3.5749090909090913</v>
      </c>
      <c r="I8" s="39">
        <f>AVERAGEIF('IMF-GDP-Chg'!$B:$B,"="&amp;$A$8,'IMF-GDP-Chg'!O:O)</f>
        <v>2.7479393939393937</v>
      </c>
      <c r="J8" s="39">
        <f>AVERAGEIF('IMF-GDP-Chg'!$B:$B,"="&amp;$A$8,'IMF-GDP-Chg'!P:P)</f>
        <v>3.2323333333333331</v>
      </c>
      <c r="K8" s="39">
        <f>AVERAGEIF('IMF-GDP-Chg'!$B:$B,"="&amp;$A$8,'IMF-GDP-Chg'!Q:Q)</f>
        <v>2.5458181818181824</v>
      </c>
      <c r="L8" s="39">
        <f>AVERAGEIF('IMF-GDP-Chg'!$B:$B,"="&amp;$A$8,'IMF-GDP-Chg'!R:R)</f>
        <v>1.9207272727272731</v>
      </c>
      <c r="M8" s="40">
        <f>AVERAGEIF('IMF-GDP-Chg'!$B:$B,"="&amp;$A$8,'IMF-GDP-Chg'!S:S)</f>
        <v>0.91709090909090907</v>
      </c>
      <c r="N8" s="66">
        <f>AVERAGEIF('IMF-GDP-Chg'!$B:$B,"="&amp;$A$8,'IMF-GDP-Chg'!T:T)</f>
        <v>1.7750909090909097</v>
      </c>
      <c r="O8" s="66">
        <f>AVERAGEIF('IMF-GDP-Chg'!$B:$B,"="&amp;$A$8,'IMF-GDP-Chg'!U:U)</f>
        <v>2.4562424242424239</v>
      </c>
      <c r="P8" s="66">
        <f>AVERAGEIF('IMF-GDP-Chg'!$B:$B,"="&amp;$A$8,'IMF-GDP-Chg'!V:V)</f>
        <v>2.6467878787878787</v>
      </c>
      <c r="Q8" s="66">
        <f>AVERAGEIF('IMF-GDP-Chg'!$B:$B,"="&amp;$A$8,'IMF-GDP-Chg'!W:W)</f>
        <v>3.7436969696969689</v>
      </c>
      <c r="R8" s="66">
        <f>AVERAGEIF('IMF-GDP-Chg'!$B:$B,"="&amp;$A$8,'IMF-GDP-Chg'!X:X)</f>
        <v>3.4490606060606055</v>
      </c>
      <c r="S8" s="66">
        <f>AVERAGEIF('IMF-GDP-Chg'!$B:$B,"="&amp;$A$8,'IMF-GDP-Chg'!Y:Y)</f>
        <v>2.6915454545454538</v>
      </c>
      <c r="T8" s="66">
        <f t="shared" si="0"/>
        <v>2.869904040404041</v>
      </c>
    </row>
    <row r="9" spans="1:20" x14ac:dyDescent="0.25">
      <c r="A9" s="17" t="s">
        <v>256</v>
      </c>
      <c r="B9" s="39">
        <f>AVERAGEIF('IMF-GDP-Chg'!$B:$B,"="&amp;$A$9,'IMF-GDP-Chg'!H:H)</f>
        <v>9.3961666666666677</v>
      </c>
      <c r="C9" s="39">
        <f>AVERAGEIF('IMF-GDP-Chg'!$B:$B,"="&amp;$A$9,'IMF-GDP-Chg'!I:I)</f>
        <v>10.574749999999998</v>
      </c>
      <c r="D9" s="39">
        <f>AVERAGEIF('IMF-GDP-Chg'!$B:$B,"="&amp;$A$9,'IMF-GDP-Chg'!J:J)</f>
        <v>10.460333333333333</v>
      </c>
      <c r="E9" s="39">
        <f>AVERAGEIF('IMF-GDP-Chg'!$B:$B,"="&amp;$A$9,'IMF-GDP-Chg'!K:K)</f>
        <v>7.3546666666666667</v>
      </c>
      <c r="F9" s="39">
        <f>AVERAGEIF('IMF-GDP-Chg'!$B:$B,"="&amp;$A$9,'IMF-GDP-Chg'!L:L)</f>
        <v>-1.2553333333333332</v>
      </c>
      <c r="G9" s="39">
        <f>AVERAGEIF('IMF-GDP-Chg'!$B:$B,"="&amp;$A$9,'IMF-GDP-Chg'!M:M)</f>
        <v>5.3330000000000002</v>
      </c>
      <c r="H9" s="39">
        <f>AVERAGEIF('IMF-GDP-Chg'!$B:$B,"="&amp;$A$9,'IMF-GDP-Chg'!N:N)</f>
        <v>6.4230833333333335</v>
      </c>
      <c r="I9" s="39">
        <f>AVERAGEIF('IMF-GDP-Chg'!$B:$B,"="&amp;$A$9,'IMF-GDP-Chg'!O:O)</f>
        <v>4.3502499999999991</v>
      </c>
      <c r="J9" s="39">
        <f>AVERAGEIF('IMF-GDP-Chg'!$B:$B,"="&amp;$A$9,'IMF-GDP-Chg'!P:P)</f>
        <v>5.5958333333333323</v>
      </c>
      <c r="K9" s="39">
        <f>AVERAGEIF('IMF-GDP-Chg'!$B:$B,"="&amp;$A$9,'IMF-GDP-Chg'!Q:Q)</f>
        <v>3.7548333333333335</v>
      </c>
      <c r="L9" s="39">
        <f>AVERAGEIF('IMF-GDP-Chg'!$B:$B,"="&amp;$A$9,'IMF-GDP-Chg'!R:R)</f>
        <v>1.2560833333333334</v>
      </c>
      <c r="M9" s="40">
        <f>AVERAGEIF('IMF-GDP-Chg'!$B:$B,"="&amp;$A$9,'IMF-GDP-Chg'!S:S)</f>
        <v>2.4421666666666666</v>
      </c>
      <c r="N9" s="66">
        <f>AVERAGEIF('IMF-GDP-Chg'!$B:$B,"="&amp;$A$9,'IMF-GDP-Chg'!T:T)</f>
        <v>3.2375833333333333</v>
      </c>
      <c r="O9" s="66">
        <f>AVERAGEIF('IMF-GDP-Chg'!$B:$B,"="&amp;$A$9,'IMF-GDP-Chg'!U:U)</f>
        <v>3.3707500000000006</v>
      </c>
      <c r="P9" s="66">
        <f>AVERAGEIF('IMF-GDP-Chg'!$B:$B,"="&amp;$A$9,'IMF-GDP-Chg'!V:V)</f>
        <v>3.6130833333333334</v>
      </c>
      <c r="Q9" s="66">
        <f>AVERAGEIF('IMF-GDP-Chg'!$B:$B,"="&amp;$A$9,'IMF-GDP-Chg'!W:W)</f>
        <v>3.7024166666666667</v>
      </c>
      <c r="R9" s="66">
        <f>AVERAGEIF('IMF-GDP-Chg'!$B:$B,"="&amp;$A$9,'IMF-GDP-Chg'!X:X)</f>
        <v>3.9202499999999998</v>
      </c>
      <c r="S9" s="66">
        <f>AVERAGEIF('IMF-GDP-Chg'!$B:$B,"="&amp;$A$9,'IMF-GDP-Chg'!Y:Y)</f>
        <v>4.0933333333333328</v>
      </c>
      <c r="T9" s="66">
        <f t="shared" si="0"/>
        <v>4.8679583333333332</v>
      </c>
    </row>
    <row r="10" spans="1:20" x14ac:dyDescent="0.25">
      <c r="A10" s="17" t="s">
        <v>249</v>
      </c>
      <c r="B10" s="39">
        <f>AVERAGEIF('IMF-GDP-Chg'!$B:$B,"="&amp;$A$10,'IMF-GDP-Chg'!H:H)</f>
        <v>4.7322250000000006</v>
      </c>
      <c r="C10" s="39">
        <f>AVERAGEIF('IMF-GDP-Chg'!$B:$B,"="&amp;$A$10,'IMF-GDP-Chg'!I:I)</f>
        <v>5.5964500000000008</v>
      </c>
      <c r="D10" s="39">
        <f>AVERAGEIF('IMF-GDP-Chg'!$B:$B,"="&amp;$A$10,'IMF-GDP-Chg'!J:J)</f>
        <v>5.2800249999999993</v>
      </c>
      <c r="E10" s="39">
        <f>AVERAGEIF('IMF-GDP-Chg'!$B:$B,"="&amp;$A$10,'IMF-GDP-Chg'!K:K)</f>
        <v>4.6633250000000013</v>
      </c>
      <c r="F10" s="39">
        <f>AVERAGEIF('IMF-GDP-Chg'!$B:$B,"="&amp;$A$10,'IMF-GDP-Chg'!L:L)</f>
        <v>1.5917000000000001</v>
      </c>
      <c r="G10" s="39">
        <f>AVERAGEIF('IMF-GDP-Chg'!$B:$B,"="&amp;$A$10,'IMF-GDP-Chg'!M:M)</f>
        <v>6.2255500000000001</v>
      </c>
      <c r="H10" s="39">
        <f>AVERAGEIF('IMF-GDP-Chg'!$B:$B,"="&amp;$A$10,'IMF-GDP-Chg'!N:N)</f>
        <v>5.811424999999999</v>
      </c>
      <c r="I10" s="39">
        <f>AVERAGEIF('IMF-GDP-Chg'!$B:$B,"="&amp;$A$10,'IMF-GDP-Chg'!O:O)</f>
        <v>4.378874999999999</v>
      </c>
      <c r="J10" s="39">
        <f>AVERAGEIF('IMF-GDP-Chg'!$B:$B,"="&amp;$A$10,'IMF-GDP-Chg'!P:P)</f>
        <v>4.6685249999999998</v>
      </c>
      <c r="K10" s="39">
        <f>AVERAGEIF('IMF-GDP-Chg'!$B:$B,"="&amp;$A$10,'IMF-GDP-Chg'!Q:Q)</f>
        <v>4.7848000000000015</v>
      </c>
      <c r="L10" s="39">
        <f>AVERAGEIF('IMF-GDP-Chg'!$B:$B,"="&amp;$A$10,'IMF-GDP-Chg'!R:R)</f>
        <v>3.8083999999999998</v>
      </c>
      <c r="M10" s="40">
        <f>AVERAGEIF('IMF-GDP-Chg'!$B:$B,"="&amp;$A$10,'IMF-GDP-Chg'!S:S)</f>
        <v>3.7840499999999997</v>
      </c>
      <c r="N10" s="66">
        <f>AVERAGEIF('IMF-GDP-Chg'!$B:$B,"="&amp;$A$10,'IMF-GDP-Chg'!T:T)</f>
        <v>4.2814749999999995</v>
      </c>
      <c r="O10" s="66">
        <f>AVERAGEIF('IMF-GDP-Chg'!$B:$B,"="&amp;$A$10,'IMF-GDP-Chg'!U:U)</f>
        <v>4.0834500000000009</v>
      </c>
      <c r="P10" s="66">
        <f>AVERAGEIF('IMF-GDP-Chg'!$B:$B,"="&amp;$A$10,'IMF-GDP-Chg'!V:V)</f>
        <v>4.4797000000000002</v>
      </c>
      <c r="Q10" s="66">
        <f>AVERAGEIF('IMF-GDP-Chg'!$B:$B,"="&amp;$A$10,'IMF-GDP-Chg'!W:W)</f>
        <v>4.2079500000000003</v>
      </c>
      <c r="R10" s="66">
        <f>AVERAGEIF('IMF-GDP-Chg'!$B:$B,"="&amp;$A$10,'IMF-GDP-Chg'!X:X)</f>
        <v>4.1769999999999996</v>
      </c>
      <c r="S10" s="66">
        <f>AVERAGEIF('IMF-GDP-Chg'!$B:$B,"="&amp;$A$10,'IMF-GDP-Chg'!Y:Y)</f>
        <v>4.0855499999999996</v>
      </c>
      <c r="T10" s="66">
        <f t="shared" si="0"/>
        <v>4.4800263888888887</v>
      </c>
    </row>
    <row r="11" spans="1:20" x14ac:dyDescent="0.25">
      <c r="A11" s="17" t="s">
        <v>189</v>
      </c>
      <c r="B11" s="39">
        <f>AVERAGEIF('IMF-GDP-Chg'!$B:$B,"="&amp;$A$11,'IMF-GDP-Chg'!H:H)</f>
        <v>3.2730000000000001</v>
      </c>
      <c r="C11" s="39">
        <f>AVERAGEIF('IMF-GDP-Chg'!$B:$B,"="&amp;$A$11,'IMF-GDP-Chg'!I:I)</f>
        <v>2.6444999999999999</v>
      </c>
      <c r="D11" s="39">
        <f>AVERAGEIF('IMF-GDP-Chg'!$B:$B,"="&amp;$A$11,'IMF-GDP-Chg'!J:J)</f>
        <v>1.921</v>
      </c>
      <c r="E11" s="39">
        <f>AVERAGEIF('IMF-GDP-Chg'!$B:$B,"="&amp;$A$11,'IMF-GDP-Chg'!K:K)</f>
        <v>0.35399999999999998</v>
      </c>
      <c r="F11" s="39">
        <f>AVERAGEIF('IMF-GDP-Chg'!$B:$B,"="&amp;$A$11,'IMF-GDP-Chg'!L:L)</f>
        <v>-2.863</v>
      </c>
      <c r="G11" s="39">
        <f>AVERAGEIF('IMF-GDP-Chg'!$B:$B,"="&amp;$A$11,'IMF-GDP-Chg'!M:M)</f>
        <v>2.8075000000000001</v>
      </c>
      <c r="H11" s="39">
        <f>AVERAGEIF('IMF-GDP-Chg'!$B:$B,"="&amp;$A$11,'IMF-GDP-Chg'!N:N)</f>
        <v>2.3715000000000002</v>
      </c>
      <c r="I11" s="39">
        <f>AVERAGEIF('IMF-GDP-Chg'!$B:$B,"="&amp;$A$11,'IMF-GDP-Chg'!O:O)</f>
        <v>1.9850000000000001</v>
      </c>
      <c r="J11" s="39">
        <f>AVERAGEIF('IMF-GDP-Chg'!$B:$B,"="&amp;$A$11,'IMF-GDP-Chg'!P:P)</f>
        <v>2.0760000000000001</v>
      </c>
      <c r="K11" s="39">
        <f>AVERAGEIF('IMF-GDP-Chg'!$B:$B,"="&amp;$A$11,'IMF-GDP-Chg'!Q:Q)</f>
        <v>2.5670000000000002</v>
      </c>
      <c r="L11" s="39">
        <f>AVERAGEIF('IMF-GDP-Chg'!$B:$B,"="&amp;$A$11,'IMF-GDP-Chg'!R:R)</f>
        <v>1.9020000000000001</v>
      </c>
      <c r="M11" s="40">
        <f>AVERAGEIF('IMF-GDP-Chg'!$B:$B,"="&amp;$A$11,'IMF-GDP-Chg'!S:S)</f>
        <v>1.4765000000000001</v>
      </c>
      <c r="N11" s="66">
        <f>AVERAGEIF('IMF-GDP-Chg'!$B:$B,"="&amp;$A$11,'IMF-GDP-Chg'!T:T)</f>
        <v>2.6085000000000003</v>
      </c>
      <c r="O11" s="66">
        <f>AVERAGEIF('IMF-GDP-Chg'!$B:$B,"="&amp;$A$11,'IMF-GDP-Chg'!U:U)</f>
        <v>2.2300000000000004</v>
      </c>
      <c r="P11" s="66">
        <f>AVERAGEIF('IMF-GDP-Chg'!$B:$B,"="&amp;$A$11,'IMF-GDP-Chg'!V:V)</f>
        <v>1.7810000000000001</v>
      </c>
      <c r="Q11" s="66">
        <f>AVERAGEIF('IMF-GDP-Chg'!$B:$B,"="&amp;$A$11,'IMF-GDP-Chg'!W:W)</f>
        <v>1.7284999999999999</v>
      </c>
      <c r="R11" s="66">
        <f>AVERAGEIF('IMF-GDP-Chg'!$B:$B,"="&amp;$A$11,'IMF-GDP-Chg'!X:X)</f>
        <v>1.7435</v>
      </c>
      <c r="S11" s="66">
        <f>AVERAGEIF('IMF-GDP-Chg'!$B:$B,"="&amp;$A$11,'IMF-GDP-Chg'!Y:Y)</f>
        <v>1.7184999999999999</v>
      </c>
      <c r="T11" s="66">
        <f t="shared" si="0"/>
        <v>1.7958333333333334</v>
      </c>
    </row>
    <row r="17" spans="1:20" ht="15.75" thickBot="1" x14ac:dyDescent="0.3"/>
    <row r="18" spans="1:20" ht="15.75" thickBot="1" x14ac:dyDescent="0.3">
      <c r="A18" s="17" t="s">
        <v>279</v>
      </c>
      <c r="B18" s="37" t="s">
        <v>54</v>
      </c>
      <c r="C18" s="37" t="s">
        <v>122</v>
      </c>
      <c r="D18" s="37" t="s">
        <v>151</v>
      </c>
      <c r="E18" s="37" t="s">
        <v>178</v>
      </c>
      <c r="F18" s="37" t="s">
        <v>35</v>
      </c>
      <c r="G18" s="37" t="s">
        <v>173</v>
      </c>
      <c r="H18" s="37" t="s">
        <v>194</v>
      </c>
      <c r="I18" s="37" t="s">
        <v>2</v>
      </c>
      <c r="J18" s="37" t="s">
        <v>71</v>
      </c>
      <c r="K18" s="37" t="s">
        <v>96</v>
      </c>
      <c r="L18" s="37" t="s">
        <v>118</v>
      </c>
      <c r="M18" s="38" t="s">
        <v>147</v>
      </c>
      <c r="N18" s="63" t="s">
        <v>1</v>
      </c>
      <c r="O18" s="64" t="s">
        <v>28</v>
      </c>
      <c r="P18" s="64" t="s">
        <v>51</v>
      </c>
      <c r="Q18" s="64" t="s">
        <v>17</v>
      </c>
      <c r="R18" s="64" t="s">
        <v>46</v>
      </c>
      <c r="S18" s="65" t="s">
        <v>65</v>
      </c>
      <c r="T18" s="70" t="s">
        <v>281</v>
      </c>
    </row>
    <row r="19" spans="1:20" x14ac:dyDescent="0.25">
      <c r="A19" s="17" t="s">
        <v>252</v>
      </c>
      <c r="B19" s="39">
        <f>AVERAGEIF('IMF-GDP-Chg'!$C:$C,"="&amp;$A$19,'IMF-GDP-Chg'!H:H)</f>
        <v>3.4786000000000001</v>
      </c>
      <c r="C19" s="39">
        <f>AVERAGEIF('IMF-GDP-Chg'!$C:$C,"="&amp;$A$19,'IMF-GDP-Chg'!I:I)</f>
        <v>11.0778</v>
      </c>
      <c r="D19" s="39">
        <f>AVERAGEIF('IMF-GDP-Chg'!$C:$C,"="&amp;$A$19,'IMF-GDP-Chg'!J:J)</f>
        <v>7.3565999999999985</v>
      </c>
      <c r="E19" s="39">
        <f>AVERAGEIF('IMF-GDP-Chg'!$C:$C,"="&amp;$A$19,'IMF-GDP-Chg'!K:K)</f>
        <v>5.9721999999999991</v>
      </c>
      <c r="F19" s="39">
        <f>AVERAGEIF('IMF-GDP-Chg'!$C:$C,"="&amp;$A$19,'IMF-GDP-Chg'!L:L)</f>
        <v>2.2132000000000005</v>
      </c>
      <c r="G19" s="39">
        <f>AVERAGEIF('IMF-GDP-Chg'!$C:$C,"="&amp;$A$19,'IMF-GDP-Chg'!M:M)</f>
        <v>6.7959999999999994</v>
      </c>
      <c r="H19" s="39">
        <f>AVERAGEIF('IMF-GDP-Chg'!$C:$C,"="&amp;$A$19,'IMF-GDP-Chg'!N:N)</f>
        <v>6.7183999999999999</v>
      </c>
      <c r="I19" s="39">
        <f>AVERAGEIF('IMF-GDP-Chg'!$C:$C,"="&amp;$A$19,'IMF-GDP-Chg'!O:O)</f>
        <v>5.4058000000000002</v>
      </c>
      <c r="J19" s="39">
        <f>AVERAGEIF('IMF-GDP-Chg'!$C:$C,"="&amp;$A$19,'IMF-GDP-Chg'!P:P)</f>
        <v>5.3216000000000001</v>
      </c>
      <c r="K19" s="39">
        <f>AVERAGEIF('IMF-GDP-Chg'!$C:$C,"="&amp;$A$19,'IMF-GDP-Chg'!Q:Q)</f>
        <v>6.079600000000001</v>
      </c>
      <c r="L19" s="39">
        <f>AVERAGEIF('IMF-GDP-Chg'!$C:$C,"="&amp;$A$19,'IMF-GDP-Chg'!R:R)</f>
        <v>5.4037999999999995</v>
      </c>
      <c r="M19" s="40">
        <f>AVERAGEIF('IMF-GDP-Chg'!$C:$C,"="&amp;$A$19,'IMF-GDP-Chg'!S:S)</f>
        <v>5.4154</v>
      </c>
      <c r="N19" s="67">
        <f>AVERAGEIF('IMF-GDP-Chg'!$C:$C,"="&amp;$A$19,'IMF-GDP-Chg'!T:T)</f>
        <v>5.6834000000000007</v>
      </c>
      <c r="O19" s="67">
        <f>AVERAGEIF('IMF-GDP-Chg'!$C:$C,"="&amp;$A$19,'IMF-GDP-Chg'!U:U)</f>
        <v>5.878400000000001</v>
      </c>
      <c r="P19" s="67">
        <f>AVERAGEIF('IMF-GDP-Chg'!$C:$C,"="&amp;$A$19,'IMF-GDP-Chg'!V:V)</f>
        <v>6.1036000000000001</v>
      </c>
      <c r="Q19" s="67">
        <f>AVERAGEIF('IMF-GDP-Chg'!$C:$C,"="&amp;$A$19,'IMF-GDP-Chg'!W:W)</f>
        <v>6.1218000000000004</v>
      </c>
      <c r="R19" s="67">
        <f>AVERAGEIF('IMF-GDP-Chg'!$C:$C,"="&amp;$A$19,'IMF-GDP-Chg'!X:X)</f>
        <v>6.2132000000000005</v>
      </c>
      <c r="S19" s="67">
        <f>AVERAGEIF('IMF-GDP-Chg'!$C:$C,"="&amp;$A$19,'IMF-GDP-Chg'!Y:Y)</f>
        <v>6.2504</v>
      </c>
      <c r="T19" s="67">
        <f>AVERAGE(B19:S19)</f>
        <v>5.9716555555555564</v>
      </c>
    </row>
    <row r="20" spans="1:20" x14ac:dyDescent="0.25">
      <c r="A20" s="17" t="s">
        <v>251</v>
      </c>
      <c r="B20" s="39">
        <f>AVERAGEIF('IMF-GDP-Chg'!$C:$C,"="&amp;$A$20,'IMF-GDP-Chg'!H:H)</f>
        <v>6.9884999999999993</v>
      </c>
      <c r="C20" s="39">
        <f>AVERAGEIF('IMF-GDP-Chg'!$C:$C,"="&amp;$A$20,'IMF-GDP-Chg'!I:I)</f>
        <v>6.1433333333333335</v>
      </c>
      <c r="D20" s="39">
        <f>AVERAGEIF('IMF-GDP-Chg'!$C:$C,"="&amp;$A$20,'IMF-GDP-Chg'!J:J)</f>
        <v>8.1723333333333326</v>
      </c>
      <c r="E20" s="39">
        <f>AVERAGEIF('IMF-GDP-Chg'!$C:$C,"="&amp;$A$20,'IMF-GDP-Chg'!K:K)</f>
        <v>6.733666666666668</v>
      </c>
      <c r="F20" s="39">
        <f>AVERAGEIF('IMF-GDP-Chg'!$C:$C,"="&amp;$A$20,'IMF-GDP-Chg'!L:L)</f>
        <v>3.566333333333334</v>
      </c>
      <c r="G20" s="39">
        <f>AVERAGEIF('IMF-GDP-Chg'!$C:$C,"="&amp;$A$20,'IMF-GDP-Chg'!M:M)</f>
        <v>7.2036666666666669</v>
      </c>
      <c r="H20" s="39">
        <f>AVERAGEIF('IMF-GDP-Chg'!$C:$C,"="&amp;$A$20,'IMF-GDP-Chg'!N:N)</f>
        <v>6.7734166666666669</v>
      </c>
      <c r="I20" s="39">
        <f>AVERAGEIF('IMF-GDP-Chg'!$C:$C,"="&amp;$A$20,'IMF-GDP-Chg'!O:O)</f>
        <v>6.8017499999999993</v>
      </c>
      <c r="J20" s="39">
        <f>AVERAGEIF('IMF-GDP-Chg'!$C:$C,"="&amp;$A$20,'IMF-GDP-Chg'!P:P)</f>
        <v>5.9483333333333333</v>
      </c>
      <c r="K20" s="39">
        <f>AVERAGEIF('IMF-GDP-Chg'!$C:$C,"="&amp;$A$20,'IMF-GDP-Chg'!Q:Q)</f>
        <v>5.7348333333333334</v>
      </c>
      <c r="L20" s="39">
        <f>AVERAGEIF('IMF-GDP-Chg'!$C:$C,"="&amp;$A$20,'IMF-GDP-Chg'!R:R)</f>
        <v>5.2405833333333343</v>
      </c>
      <c r="M20" s="40">
        <f>AVERAGEIF('IMF-GDP-Chg'!$C:$C,"="&amp;$A$20,'IMF-GDP-Chg'!S:S)</f>
        <v>4.8681666666666663</v>
      </c>
      <c r="N20" s="67">
        <f>AVERAGEIF('IMF-GDP-Chg'!$C:$C,"="&amp;$A$20,'IMF-GDP-Chg'!T:T)</f>
        <v>5.6415000000000006</v>
      </c>
      <c r="O20" s="67">
        <f>AVERAGEIF('IMF-GDP-Chg'!$C:$C,"="&amp;$A$20,'IMF-GDP-Chg'!U:U)</f>
        <v>6.0402500000000003</v>
      </c>
      <c r="P20" s="67">
        <f>AVERAGEIF('IMF-GDP-Chg'!$C:$C,"="&amp;$A$20,'IMF-GDP-Chg'!V:V)</f>
        <v>6.5324166666666663</v>
      </c>
      <c r="Q20" s="67">
        <f>AVERAGEIF('IMF-GDP-Chg'!$C:$C,"="&amp;$A$20,'IMF-GDP-Chg'!W:W)</f>
        <v>5.8578333333333328</v>
      </c>
      <c r="R20" s="67">
        <f>AVERAGEIF('IMF-GDP-Chg'!$C:$C,"="&amp;$A$20,'IMF-GDP-Chg'!X:X)</f>
        <v>5.6319166666666662</v>
      </c>
      <c r="S20" s="67">
        <f>AVERAGEIF('IMF-GDP-Chg'!$C:$C,"="&amp;$A$20,'IMF-GDP-Chg'!Y:Y)</f>
        <v>5.8777499999999998</v>
      </c>
      <c r="T20" s="67">
        <f t="shared" ref="T20:T25" si="1">AVERAGE(B20:S20)</f>
        <v>6.0975879629629635</v>
      </c>
    </row>
    <row r="21" spans="1:20" x14ac:dyDescent="0.25">
      <c r="A21" s="17" t="s">
        <v>248</v>
      </c>
      <c r="B21" s="39">
        <f>AVERAGEIF('IMF-GDP-Chg'!$C:$C,"="&amp;$A$21,'IMF-GDP-Chg'!H:H)</f>
        <v>4.9210000000000003</v>
      </c>
      <c r="C21" s="39">
        <f>AVERAGEIF('IMF-GDP-Chg'!$C:$C,"="&amp;$A$21,'IMF-GDP-Chg'!I:I)</f>
        <v>6.2208000000000006</v>
      </c>
      <c r="D21" s="39">
        <f>AVERAGEIF('IMF-GDP-Chg'!$C:$C,"="&amp;$A$21,'IMF-GDP-Chg'!J:J)</f>
        <v>5.5354000000000001</v>
      </c>
      <c r="E21" s="39">
        <f>AVERAGEIF('IMF-GDP-Chg'!$C:$C,"="&amp;$A$21,'IMF-GDP-Chg'!K:K)</f>
        <v>1.0939999999999999</v>
      </c>
      <c r="F21" s="39">
        <f>AVERAGEIF('IMF-GDP-Chg'!$C:$C,"="&amp;$A$21,'IMF-GDP-Chg'!L:L)</f>
        <v>-1.1480000000000001</v>
      </c>
      <c r="G21" s="39">
        <f>AVERAGEIF('IMF-GDP-Chg'!$C:$C,"="&amp;$A$21,'IMF-GDP-Chg'!M:M)</f>
        <v>8.3575999999999997</v>
      </c>
      <c r="H21" s="39">
        <f>AVERAGEIF('IMF-GDP-Chg'!$C:$C,"="&amp;$A$21,'IMF-GDP-Chg'!N:N)</f>
        <v>4.4540000000000006</v>
      </c>
      <c r="I21" s="39">
        <f>AVERAGEIF('IMF-GDP-Chg'!$C:$C,"="&amp;$A$21,'IMF-GDP-Chg'!O:O)</f>
        <v>2.1680000000000001</v>
      </c>
      <c r="J21" s="39">
        <f>AVERAGEIF('IMF-GDP-Chg'!$C:$C,"="&amp;$A$21,'IMF-GDP-Chg'!P:P)</f>
        <v>2.2152000000000003</v>
      </c>
      <c r="K21" s="39">
        <f>AVERAGEIF('IMF-GDP-Chg'!$C:$C,"="&amp;$A$21,'IMF-GDP-Chg'!Q:Q)</f>
        <v>2.2375999999999996</v>
      </c>
      <c r="L21" s="39">
        <f>AVERAGEIF('IMF-GDP-Chg'!$C:$C,"="&amp;$A$21,'IMF-GDP-Chg'!R:R)</f>
        <v>1.4863999999999999</v>
      </c>
      <c r="M21" s="40">
        <f>AVERAGEIF('IMF-GDP-Chg'!$C:$C,"="&amp;$A$21,'IMF-GDP-Chg'!S:S)</f>
        <v>1.177</v>
      </c>
      <c r="N21" s="67">
        <f>AVERAGEIF('IMF-GDP-Chg'!$C:$C,"="&amp;$A$21,'IMF-GDP-Chg'!T:T)</f>
        <v>1.9605999999999999</v>
      </c>
      <c r="O21" s="67">
        <f>AVERAGEIF('IMF-GDP-Chg'!$C:$C,"="&amp;$A$21,'IMF-GDP-Chg'!U:U)</f>
        <v>2.1414</v>
      </c>
      <c r="P21" s="67">
        <f>AVERAGEIF('IMF-GDP-Chg'!$C:$C,"="&amp;$A$21,'IMF-GDP-Chg'!V:V)</f>
        <v>3.8352000000000004</v>
      </c>
      <c r="Q21" s="67">
        <f>AVERAGEIF('IMF-GDP-Chg'!$C:$C,"="&amp;$A$21,'IMF-GDP-Chg'!W:W)</f>
        <v>3.9520000000000004</v>
      </c>
      <c r="R21" s="67">
        <f>AVERAGEIF('IMF-GDP-Chg'!$C:$C,"="&amp;$A$21,'IMF-GDP-Chg'!X:X)</f>
        <v>4.4260000000000002</v>
      </c>
      <c r="S21" s="67">
        <f>AVERAGEIF('IMF-GDP-Chg'!$C:$C,"="&amp;$A$21,'IMF-GDP-Chg'!Y:Y)</f>
        <v>3.2603999999999997</v>
      </c>
      <c r="T21" s="67">
        <f t="shared" si="1"/>
        <v>3.2385888888888892</v>
      </c>
    </row>
    <row r="22" spans="1:20" x14ac:dyDescent="0.25">
      <c r="A22" s="17" t="s">
        <v>255</v>
      </c>
      <c r="B22" s="39">
        <f>AVERAGEIF('IMF-GDP-Chg'!$C:$C,"="&amp;$A$22,'IMF-GDP-Chg'!H:H)</f>
        <v>9.6795000000000009</v>
      </c>
      <c r="C22" s="39">
        <f>AVERAGEIF('IMF-GDP-Chg'!$C:$C,"="&amp;$A$22,'IMF-GDP-Chg'!I:I)</f>
        <v>13.007</v>
      </c>
      <c r="D22" s="39">
        <f>AVERAGEIF('IMF-GDP-Chg'!$C:$C,"="&amp;$A$22,'IMF-GDP-Chg'!J:J)</f>
        <v>14.323499999999999</v>
      </c>
      <c r="E22" s="39">
        <f>AVERAGEIF('IMF-GDP-Chg'!$C:$C,"="&amp;$A$22,'IMF-GDP-Chg'!K:K)</f>
        <v>6.4964999999999993</v>
      </c>
      <c r="F22" s="39">
        <f>AVERAGEIF('IMF-GDP-Chg'!$C:$C,"="&amp;$A$22,'IMF-GDP-Chg'!L:L)</f>
        <v>5.2609999999999992</v>
      </c>
      <c r="G22" s="39">
        <f>AVERAGEIF('IMF-GDP-Chg'!$C:$C,"="&amp;$A$22,'IMF-GDP-Chg'!M:M)</f>
        <v>17.934999999999999</v>
      </c>
      <c r="H22" s="39">
        <f>AVERAGEIF('IMF-GDP-Chg'!$C:$C,"="&amp;$A$22,'IMF-GDP-Chg'!N:N)</f>
        <v>15.586499999999999</v>
      </c>
      <c r="I22" s="39">
        <f>AVERAGEIF('IMF-GDP-Chg'!$C:$C,"="&amp;$A$22,'IMF-GDP-Chg'!O:O)</f>
        <v>8.5685000000000002</v>
      </c>
      <c r="J22" s="39">
        <f>AVERAGEIF('IMF-GDP-Chg'!$C:$C,"="&amp;$A$22,'IMF-GDP-Chg'!P:P)</f>
        <v>9.5</v>
      </c>
      <c r="K22" s="39">
        <f>AVERAGEIF('IMF-GDP-Chg'!$C:$C,"="&amp;$A$22,'IMF-GDP-Chg'!Q:Q)</f>
        <v>3.0495000000000001</v>
      </c>
      <c r="L22" s="39">
        <f>AVERAGEIF('IMF-GDP-Chg'!$C:$C,"="&amp;$A$22,'IMF-GDP-Chg'!R:R)</f>
        <v>-7.3184999999999993</v>
      </c>
      <c r="M22" s="40">
        <f>AVERAGEIF('IMF-GDP-Chg'!$C:$C,"="&amp;$A$22,'IMF-GDP-Chg'!S:S)</f>
        <v>2.2815000000000003</v>
      </c>
      <c r="N22" s="67">
        <f>AVERAGEIF('IMF-GDP-Chg'!$C:$C,"="&amp;$A$22,'IMF-GDP-Chg'!T:T)</f>
        <v>10.1015</v>
      </c>
      <c r="O22" s="67">
        <f>AVERAGEIF('IMF-GDP-Chg'!$C:$C,"="&amp;$A$22,'IMF-GDP-Chg'!U:U)</f>
        <v>6.7435</v>
      </c>
      <c r="P22" s="67">
        <f>AVERAGEIF('IMF-GDP-Chg'!$C:$C,"="&amp;$A$22,'IMF-GDP-Chg'!V:V)</f>
        <v>6.202</v>
      </c>
      <c r="Q22" s="67">
        <f>AVERAGEIF('IMF-GDP-Chg'!$C:$C,"="&amp;$A$22,'IMF-GDP-Chg'!W:W)</f>
        <v>5.6560000000000006</v>
      </c>
      <c r="R22" s="67">
        <f>AVERAGEIF('IMF-GDP-Chg'!$C:$C,"="&amp;$A$22,'IMF-GDP-Chg'!X:X)</f>
        <v>5.1609999999999996</v>
      </c>
      <c r="S22" s="67">
        <f>AVERAGEIF('IMF-GDP-Chg'!$C:$C,"="&amp;$A$22,'IMF-GDP-Chg'!Y:Y)</f>
        <v>5.0199999999999996</v>
      </c>
      <c r="T22" s="67">
        <f t="shared" si="1"/>
        <v>7.6252222222222219</v>
      </c>
    </row>
    <row r="23" spans="1:20" x14ac:dyDescent="0.25">
      <c r="A23" s="17" t="s">
        <v>34</v>
      </c>
      <c r="B23" s="39">
        <f>AVERAGEIF('IMF-GDP-Chg'!$C:$C,"="&amp;$A$23,'IMF-GDP-Chg'!H:H)</f>
        <v>1.663</v>
      </c>
      <c r="C23" s="39">
        <f>AVERAGEIF('IMF-GDP-Chg'!$C:$C,"="&amp;$A$23,'IMF-GDP-Chg'!I:I)</f>
        <v>1.42</v>
      </c>
      <c r="D23" s="39">
        <f>AVERAGEIF('IMF-GDP-Chg'!$C:$C,"="&amp;$A$23,'IMF-GDP-Chg'!J:J)</f>
        <v>1.6539999999999999</v>
      </c>
      <c r="E23" s="39">
        <f>AVERAGEIF('IMF-GDP-Chg'!$C:$C,"="&amp;$A$23,'IMF-GDP-Chg'!K:K)</f>
        <v>-1.093</v>
      </c>
      <c r="F23" s="39">
        <f>AVERAGEIF('IMF-GDP-Chg'!$C:$C,"="&amp;$A$23,'IMF-GDP-Chg'!L:L)</f>
        <v>-5.4169999999999998</v>
      </c>
      <c r="G23" s="39">
        <f>AVERAGEIF('IMF-GDP-Chg'!$C:$C,"="&amp;$A$23,'IMF-GDP-Chg'!M:M)</f>
        <v>4.1920000000000002</v>
      </c>
      <c r="H23" s="39">
        <f>AVERAGEIF('IMF-GDP-Chg'!$C:$C,"="&amp;$A$23,'IMF-GDP-Chg'!N:N)</f>
        <v>-0.115</v>
      </c>
      <c r="I23" s="39">
        <f>AVERAGEIF('IMF-GDP-Chg'!$C:$C,"="&amp;$A$23,'IMF-GDP-Chg'!O:O)</f>
        <v>1.4950000000000001</v>
      </c>
      <c r="J23" s="39">
        <f>AVERAGEIF('IMF-GDP-Chg'!$C:$C,"="&amp;$A$23,'IMF-GDP-Chg'!P:P)</f>
        <v>2</v>
      </c>
      <c r="K23" s="39">
        <f>AVERAGEIF('IMF-GDP-Chg'!$C:$C,"="&amp;$A$23,'IMF-GDP-Chg'!Q:Q)</f>
        <v>0.33600000000000002</v>
      </c>
      <c r="L23" s="39">
        <f>AVERAGEIF('IMF-GDP-Chg'!$C:$C,"="&amp;$A$23,'IMF-GDP-Chg'!R:R)</f>
        <v>1.111</v>
      </c>
      <c r="M23" s="40">
        <f>AVERAGEIF('IMF-GDP-Chg'!$C:$C,"="&amp;$A$23,'IMF-GDP-Chg'!S:S)</f>
        <v>1.032</v>
      </c>
      <c r="N23" s="67">
        <f>AVERAGEIF('IMF-GDP-Chg'!$C:$C,"="&amp;$A$23,'IMF-GDP-Chg'!T:T)</f>
        <v>1.5129999999999999</v>
      </c>
      <c r="O23" s="67">
        <f>AVERAGEIF('IMF-GDP-Chg'!$C:$C,"="&amp;$A$23,'IMF-GDP-Chg'!U:U)</f>
        <v>0.65200000000000002</v>
      </c>
      <c r="P23" s="67">
        <f>AVERAGEIF('IMF-GDP-Chg'!$C:$C,"="&amp;$A$23,'IMF-GDP-Chg'!V:V)</f>
        <v>0.82499999999999996</v>
      </c>
      <c r="Q23" s="67">
        <f>AVERAGEIF('IMF-GDP-Chg'!$C:$C,"="&amp;$A$23,'IMF-GDP-Chg'!W:W)</f>
        <v>0.20599999999999999</v>
      </c>
      <c r="R23" s="67">
        <f>AVERAGEIF('IMF-GDP-Chg'!$C:$C,"="&amp;$A$23,'IMF-GDP-Chg'!X:X)</f>
        <v>0.73399999999999999</v>
      </c>
      <c r="S23" s="67">
        <f>AVERAGEIF('IMF-GDP-Chg'!$C:$C,"="&amp;$A$23,'IMF-GDP-Chg'!Y:Y)</f>
        <v>0.63200000000000001</v>
      </c>
      <c r="T23" s="67">
        <f t="shared" si="1"/>
        <v>0.71333333333333326</v>
      </c>
    </row>
    <row r="30" spans="1:20" ht="15.75" thickBot="1" x14ac:dyDescent="0.3"/>
    <row r="31" spans="1:20" ht="15.75" thickBot="1" x14ac:dyDescent="0.3">
      <c r="A31" s="17" t="s">
        <v>280</v>
      </c>
      <c r="B31" s="37" t="s">
        <v>54</v>
      </c>
      <c r="C31" s="37" t="s">
        <v>122</v>
      </c>
      <c r="D31" s="37" t="s">
        <v>151</v>
      </c>
      <c r="E31" s="37" t="s">
        <v>178</v>
      </c>
      <c r="F31" s="37" t="s">
        <v>35</v>
      </c>
      <c r="G31" s="37" t="s">
        <v>173</v>
      </c>
      <c r="H31" s="37" t="s">
        <v>194</v>
      </c>
      <c r="I31" s="37" t="s">
        <v>2</v>
      </c>
      <c r="J31" s="37" t="s">
        <v>71</v>
      </c>
      <c r="K31" s="37" t="s">
        <v>96</v>
      </c>
      <c r="L31" s="37" t="s">
        <v>118</v>
      </c>
      <c r="M31" s="38" t="s">
        <v>147</v>
      </c>
      <c r="N31" s="63" t="s">
        <v>1</v>
      </c>
      <c r="O31" s="64" t="s">
        <v>28</v>
      </c>
      <c r="P31" s="64" t="s">
        <v>51</v>
      </c>
      <c r="Q31" s="64" t="s">
        <v>17</v>
      </c>
      <c r="R31" s="64" t="s">
        <v>46</v>
      </c>
      <c r="S31" s="65" t="s">
        <v>65</v>
      </c>
      <c r="T31" s="70" t="s">
        <v>281</v>
      </c>
    </row>
    <row r="32" spans="1:20" x14ac:dyDescent="0.25">
      <c r="A32" s="17" t="s">
        <v>38</v>
      </c>
      <c r="B32" s="39">
        <f>AVERAGEIF('IMF-GDP-Chg'!$A:$A,"="&amp;$A$32,'IMF-GDP-Chg'!H:H)</f>
        <v>11.3</v>
      </c>
      <c r="C32" s="39">
        <f>AVERAGEIF('IMF-GDP-Chg'!$A:$A,"="&amp;$A$32,'IMF-GDP-Chg'!I:I)</f>
        <v>12.7</v>
      </c>
      <c r="D32" s="39">
        <f>AVERAGEIF('IMF-GDP-Chg'!$A:$A,"="&amp;$A$32,'IMF-GDP-Chg'!J:J)</f>
        <v>14.2</v>
      </c>
      <c r="E32" s="39">
        <f>AVERAGEIF('IMF-GDP-Chg'!$A:$A,"="&amp;$A$32,'IMF-GDP-Chg'!K:K)</f>
        <v>9.6</v>
      </c>
      <c r="F32" s="39">
        <f>AVERAGEIF('IMF-GDP-Chg'!$A:$A,"="&amp;$A$32,'IMF-GDP-Chg'!L:L)</f>
        <v>9.1999999999999993</v>
      </c>
      <c r="G32" s="39">
        <f>AVERAGEIF('IMF-GDP-Chg'!$A:$A,"="&amp;$A$32,'IMF-GDP-Chg'!M:M)</f>
        <v>10.606</v>
      </c>
      <c r="H32" s="39">
        <f>AVERAGEIF('IMF-GDP-Chg'!$A:$A,"="&amp;$A$32,'IMF-GDP-Chg'!N:N)</f>
        <v>9.5</v>
      </c>
      <c r="I32" s="39">
        <f>AVERAGEIF('IMF-GDP-Chg'!$A:$A,"="&amp;$A$32,'IMF-GDP-Chg'!O:O)</f>
        <v>7.9</v>
      </c>
      <c r="J32" s="39">
        <f>AVERAGEIF('IMF-GDP-Chg'!$A:$A,"="&amp;$A$32,'IMF-GDP-Chg'!P:P)</f>
        <v>7.8</v>
      </c>
      <c r="K32" s="39">
        <f>AVERAGEIF('IMF-GDP-Chg'!$A:$A,"="&amp;$A$32,'IMF-GDP-Chg'!Q:Q)</f>
        <v>7.3</v>
      </c>
      <c r="L32" s="39">
        <f>AVERAGEIF('IMF-GDP-Chg'!$A:$A,"="&amp;$A$32,'IMF-GDP-Chg'!R:R)</f>
        <v>6.9</v>
      </c>
      <c r="M32" s="40">
        <f>AVERAGEIF('IMF-GDP-Chg'!$A:$A,"="&amp;$A$32,'IMF-GDP-Chg'!S:S)</f>
        <v>6.7</v>
      </c>
      <c r="N32" s="67">
        <f>AVERAGEIF('IMF-GDP-Chg'!$A:$A,"="&amp;$A$32,'IMF-GDP-Chg'!T:T)</f>
        <v>6.7649999999999997</v>
      </c>
      <c r="O32" s="67">
        <f>AVERAGEIF('IMF-GDP-Chg'!$A:$A,"="&amp;$A$32,'IMF-GDP-Chg'!U:U)</f>
        <v>6.5</v>
      </c>
      <c r="P32" s="67">
        <f>AVERAGEIF('IMF-GDP-Chg'!$A:$A,"="&amp;$A$32,'IMF-GDP-Chg'!V:V)</f>
        <v>6.3</v>
      </c>
      <c r="Q32" s="67">
        <f>AVERAGEIF('IMF-GDP-Chg'!$A:$A,"="&amp;$A$32,'IMF-GDP-Chg'!W:W)</f>
        <v>6.2</v>
      </c>
      <c r="R32" s="67">
        <f>AVERAGEIF('IMF-GDP-Chg'!$A:$A,"="&amp;$A$32,'IMF-GDP-Chg'!X:X)</f>
        <v>6</v>
      </c>
      <c r="S32" s="67">
        <f>AVERAGEIF('IMF-GDP-Chg'!$A:$A,"="&amp;$A$32,'IMF-GDP-Chg'!Y:Y)</f>
        <v>5.75</v>
      </c>
      <c r="T32" s="67">
        <f>AVERAGE(B32:S32)</f>
        <v>8.4011666666666667</v>
      </c>
    </row>
    <row r="33" spans="1:20" x14ac:dyDescent="0.25">
      <c r="A33" s="17" t="s">
        <v>121</v>
      </c>
      <c r="B33" s="39">
        <f>AVERAGEIF('IMF-GDP-Chg'!$A:$A,"="&amp;$A$33,'IMF-GDP-Chg'!H:H)</f>
        <v>9.2850000000000001</v>
      </c>
      <c r="C33" s="39">
        <f>AVERAGEIF('IMF-GDP-Chg'!$A:$A,"="&amp;$A$33,'IMF-GDP-Chg'!I:I)</f>
        <v>9.2639999999999993</v>
      </c>
      <c r="D33" s="39">
        <f>AVERAGEIF('IMF-GDP-Chg'!$A:$A,"="&amp;$A$33,'IMF-GDP-Chg'!J:J)</f>
        <v>9.8010000000000002</v>
      </c>
      <c r="E33" s="39">
        <f>AVERAGEIF('IMF-GDP-Chg'!$A:$A,"="&amp;$A$33,'IMF-GDP-Chg'!K:K)</f>
        <v>3.891</v>
      </c>
      <c r="F33" s="39">
        <f>AVERAGEIF('IMF-GDP-Chg'!$A:$A,"="&amp;$A$33,'IMF-GDP-Chg'!L:L)</f>
        <v>8.48</v>
      </c>
      <c r="G33" s="39">
        <f>AVERAGEIF('IMF-GDP-Chg'!$A:$A,"="&amp;$A$33,'IMF-GDP-Chg'!M:M)</f>
        <v>10.26</v>
      </c>
      <c r="H33" s="39">
        <f>AVERAGEIF('IMF-GDP-Chg'!$A:$A,"="&amp;$A$33,'IMF-GDP-Chg'!N:N)</f>
        <v>6.6379999999999999</v>
      </c>
      <c r="I33" s="39">
        <f>AVERAGEIF('IMF-GDP-Chg'!$A:$A,"="&amp;$A$33,'IMF-GDP-Chg'!O:O)</f>
        <v>5.4560000000000004</v>
      </c>
      <c r="J33" s="39">
        <f>AVERAGEIF('IMF-GDP-Chg'!$A:$A,"="&amp;$A$33,'IMF-GDP-Chg'!P:P)</f>
        <v>6.3860000000000001</v>
      </c>
      <c r="K33" s="39">
        <f>AVERAGEIF('IMF-GDP-Chg'!$A:$A,"="&amp;$A$33,'IMF-GDP-Chg'!Q:Q)</f>
        <v>7.5049999999999999</v>
      </c>
      <c r="L33" s="39">
        <f>AVERAGEIF('IMF-GDP-Chg'!$A:$A,"="&amp;$A$33,'IMF-GDP-Chg'!R:R)</f>
        <v>8.01</v>
      </c>
      <c r="M33" s="40">
        <f>AVERAGEIF('IMF-GDP-Chg'!$A:$A,"="&amp;$A$33,'IMF-GDP-Chg'!S:S)</f>
        <v>7.1070000000000002</v>
      </c>
      <c r="N33" s="67">
        <f>AVERAGEIF('IMF-GDP-Chg'!$A:$A,"="&amp;$A$33,'IMF-GDP-Chg'!T:T)</f>
        <v>6.7169999999999996</v>
      </c>
      <c r="O33" s="67">
        <f>AVERAGEIF('IMF-GDP-Chg'!$A:$A,"="&amp;$A$33,'IMF-GDP-Chg'!U:U)</f>
        <v>7.367</v>
      </c>
      <c r="P33" s="67">
        <f>AVERAGEIF('IMF-GDP-Chg'!$A:$A,"="&amp;$A$33,'IMF-GDP-Chg'!V:V)</f>
        <v>7.8019999999999996</v>
      </c>
      <c r="Q33" s="67">
        <f>AVERAGEIF('IMF-GDP-Chg'!$A:$A,"="&amp;$A$33,'IMF-GDP-Chg'!W:W)</f>
        <v>7.9320000000000004</v>
      </c>
      <c r="R33" s="67">
        <f>AVERAGEIF('IMF-GDP-Chg'!$A:$A,"="&amp;$A$33,'IMF-GDP-Chg'!X:X)</f>
        <v>8.0990000000000002</v>
      </c>
      <c r="S33" s="67">
        <f>AVERAGEIF('IMF-GDP-Chg'!$A:$A,"="&amp;$A$33,'IMF-GDP-Chg'!Y:Y)</f>
        <v>8.1639999999999997</v>
      </c>
      <c r="T33" s="67">
        <f t="shared" ref="T33:T38" si="2">AVERAGE(B33:S33)</f>
        <v>7.6757777777777774</v>
      </c>
    </row>
    <row r="34" spans="1:20" x14ac:dyDescent="0.25">
      <c r="A34" s="17" t="s">
        <v>139</v>
      </c>
      <c r="B34" s="39">
        <f>AVERAGEIF('IMF-GDP-Chg'!$A:$A,"="&amp;$A$34,'IMF-GDP-Chg'!H:H)</f>
        <v>5.6929999999999996</v>
      </c>
      <c r="C34" s="39">
        <f>AVERAGEIF('IMF-GDP-Chg'!$A:$A,"="&amp;$A$34,'IMF-GDP-Chg'!I:I)</f>
        <v>5.5010000000000003</v>
      </c>
      <c r="D34" s="39">
        <f>AVERAGEIF('IMF-GDP-Chg'!$A:$A,"="&amp;$A$34,'IMF-GDP-Chg'!J:J)</f>
        <v>6.3449999999999998</v>
      </c>
      <c r="E34" s="39">
        <f>AVERAGEIF('IMF-GDP-Chg'!$A:$A,"="&amp;$A$34,'IMF-GDP-Chg'!K:K)</f>
        <v>7.4420000000000002</v>
      </c>
      <c r="F34" s="39">
        <f>AVERAGEIF('IMF-GDP-Chg'!$A:$A,"="&amp;$A$34,'IMF-GDP-Chg'!L:L)</f>
        <v>4.702</v>
      </c>
      <c r="G34" s="39">
        <f>AVERAGEIF('IMF-GDP-Chg'!$A:$A,"="&amp;$A$34,'IMF-GDP-Chg'!M:M)</f>
        <v>6.3780000000000001</v>
      </c>
      <c r="H34" s="39">
        <f>AVERAGEIF('IMF-GDP-Chg'!$A:$A,"="&amp;$A$34,'IMF-GDP-Chg'!N:N)</f>
        <v>6.17</v>
      </c>
      <c r="I34" s="39">
        <f>AVERAGEIF('IMF-GDP-Chg'!$A:$A,"="&amp;$A$34,'IMF-GDP-Chg'!O:O)</f>
        <v>6.03</v>
      </c>
      <c r="J34" s="39">
        <f>AVERAGEIF('IMF-GDP-Chg'!$A:$A,"="&amp;$A$34,'IMF-GDP-Chg'!P:P)</f>
        <v>5.5570000000000004</v>
      </c>
      <c r="K34" s="39">
        <f>AVERAGEIF('IMF-GDP-Chg'!$A:$A,"="&amp;$A$34,'IMF-GDP-Chg'!Q:Q)</f>
        <v>5.0069999999999997</v>
      </c>
      <c r="L34" s="39">
        <f>AVERAGEIF('IMF-GDP-Chg'!$A:$A,"="&amp;$A$34,'IMF-GDP-Chg'!R:R)</f>
        <v>4.8760000000000003</v>
      </c>
      <c r="M34" s="40">
        <f>AVERAGEIF('IMF-GDP-Chg'!$A:$A,"="&amp;$A$34,'IMF-GDP-Chg'!S:S)</f>
        <v>5.016</v>
      </c>
      <c r="N34" s="67">
        <f>AVERAGEIF('IMF-GDP-Chg'!$A:$A,"="&amp;$A$34,'IMF-GDP-Chg'!T:T)</f>
        <v>5.1509999999999998</v>
      </c>
      <c r="O34" s="67">
        <f>AVERAGEIF('IMF-GDP-Chg'!$A:$A,"="&amp;$A$34,'IMF-GDP-Chg'!U:U)</f>
        <v>5.3</v>
      </c>
      <c r="P34" s="67">
        <f>AVERAGEIF('IMF-GDP-Chg'!$A:$A,"="&amp;$A$34,'IMF-GDP-Chg'!V:V)</f>
        <v>5.5</v>
      </c>
      <c r="Q34" s="67">
        <f>AVERAGEIF('IMF-GDP-Chg'!$A:$A,"="&amp;$A$34,'IMF-GDP-Chg'!W:W)</f>
        <v>5.5</v>
      </c>
      <c r="R34" s="67">
        <f>AVERAGEIF('IMF-GDP-Chg'!$A:$A,"="&amp;$A$34,'IMF-GDP-Chg'!X:X)</f>
        <v>5.5010000000000003</v>
      </c>
      <c r="S34" s="67">
        <f>AVERAGEIF('IMF-GDP-Chg'!$A:$A,"="&amp;$A$34,'IMF-GDP-Chg'!Y:Y)</f>
        <v>5.5010000000000003</v>
      </c>
      <c r="T34" s="67">
        <f t="shared" si="2"/>
        <v>5.6205555555555557</v>
      </c>
    </row>
    <row r="35" spans="1:20" x14ac:dyDescent="0.25">
      <c r="A35" s="17" t="s">
        <v>153</v>
      </c>
      <c r="B35" s="39">
        <f>AVERAGEIF('IMF-GDP-Chg'!$A:$A,"="&amp;$A$35,'IMF-GDP-Chg'!H:H)</f>
        <v>4.976</v>
      </c>
      <c r="C35" s="39">
        <f>AVERAGEIF('IMF-GDP-Chg'!$A:$A,"="&amp;$A$35,'IMF-GDP-Chg'!I:I)</f>
        <v>5.5839999999999996</v>
      </c>
      <c r="D35" s="39">
        <f>AVERAGEIF('IMF-GDP-Chg'!$A:$A,"="&amp;$A$35,'IMF-GDP-Chg'!J:J)</f>
        <v>6.2990000000000004</v>
      </c>
      <c r="E35" s="39">
        <f>AVERAGEIF('IMF-GDP-Chg'!$A:$A,"="&amp;$A$35,'IMF-GDP-Chg'!K:K)</f>
        <v>4.8319999999999999</v>
      </c>
      <c r="F35" s="39">
        <f>AVERAGEIF('IMF-GDP-Chg'!$A:$A,"="&amp;$A$35,'IMF-GDP-Chg'!L:L)</f>
        <v>-1.514</v>
      </c>
      <c r="G35" s="39">
        <f>AVERAGEIF('IMF-GDP-Chg'!$A:$A,"="&amp;$A$35,'IMF-GDP-Chg'!M:M)</f>
        <v>7.5279999999999996</v>
      </c>
      <c r="H35" s="39">
        <f>AVERAGEIF('IMF-GDP-Chg'!$A:$A,"="&amp;$A$35,'IMF-GDP-Chg'!N:N)</f>
        <v>5.2939999999999996</v>
      </c>
      <c r="I35" s="39">
        <f>AVERAGEIF('IMF-GDP-Chg'!$A:$A,"="&amp;$A$35,'IMF-GDP-Chg'!O:O)</f>
        <v>5.4729999999999999</v>
      </c>
      <c r="J35" s="39">
        <f>AVERAGEIF('IMF-GDP-Chg'!$A:$A,"="&amp;$A$35,'IMF-GDP-Chg'!P:P)</f>
        <v>4.694</v>
      </c>
      <c r="K35" s="39">
        <f>AVERAGEIF('IMF-GDP-Chg'!$A:$A,"="&amp;$A$35,'IMF-GDP-Chg'!Q:Q)</f>
        <v>6.0069999999999997</v>
      </c>
      <c r="L35" s="39">
        <f>AVERAGEIF('IMF-GDP-Chg'!$A:$A,"="&amp;$A$35,'IMF-GDP-Chg'!R:R)</f>
        <v>5.0279999999999996</v>
      </c>
      <c r="M35" s="40">
        <f>AVERAGEIF('IMF-GDP-Chg'!$A:$A,"="&amp;$A$35,'IMF-GDP-Chg'!S:S)</f>
        <v>4.22</v>
      </c>
      <c r="N35" s="67">
        <f>AVERAGEIF('IMF-GDP-Chg'!$A:$A,"="&amp;$A$35,'IMF-GDP-Chg'!T:T)</f>
        <v>5.43</v>
      </c>
      <c r="O35" s="67">
        <f>AVERAGEIF('IMF-GDP-Chg'!$A:$A,"="&amp;$A$35,'IMF-GDP-Chg'!U:U)</f>
        <v>4.76</v>
      </c>
      <c r="P35" s="67">
        <f>AVERAGEIF('IMF-GDP-Chg'!$A:$A,"="&amp;$A$35,'IMF-GDP-Chg'!V:V)</f>
        <v>4.8</v>
      </c>
      <c r="Q35" s="67">
        <f>AVERAGEIF('IMF-GDP-Chg'!$A:$A,"="&amp;$A$35,'IMF-GDP-Chg'!W:W)</f>
        <v>4.9000000000000004</v>
      </c>
      <c r="R35" s="67">
        <f>AVERAGEIF('IMF-GDP-Chg'!$A:$A,"="&amp;$A$35,'IMF-GDP-Chg'!X:X)</f>
        <v>4.9000000000000004</v>
      </c>
      <c r="S35" s="67">
        <f>AVERAGEIF('IMF-GDP-Chg'!$A:$A,"="&amp;$A$35,'IMF-GDP-Chg'!Y:Y)</f>
        <v>4.9000000000000004</v>
      </c>
      <c r="T35" s="67">
        <f t="shared" si="2"/>
        <v>4.8950555555555555</v>
      </c>
    </row>
    <row r="36" spans="1:20" x14ac:dyDescent="0.25">
      <c r="A36" s="17" t="s">
        <v>33</v>
      </c>
      <c r="B36" s="39">
        <f>AVERAGEIF('IMF-GDP-Chg'!$A:$A,"="&amp;$A$36,'IMF-GDP-Chg'!H:H)</f>
        <v>4.7779999999999996</v>
      </c>
      <c r="C36" s="39">
        <f>AVERAGEIF('IMF-GDP-Chg'!$A:$A,"="&amp;$A$36,'IMF-GDP-Chg'!I:I)</f>
        <v>5.2430000000000003</v>
      </c>
      <c r="D36" s="39">
        <f>AVERAGEIF('IMF-GDP-Chg'!$A:$A,"="&amp;$A$36,'IMF-GDP-Chg'!J:J)</f>
        <v>6.617</v>
      </c>
      <c r="E36" s="39">
        <f>AVERAGEIF('IMF-GDP-Chg'!$A:$A,"="&amp;$A$36,'IMF-GDP-Chg'!K:K)</f>
        <v>4.1529999999999996</v>
      </c>
      <c r="F36" s="39">
        <f>AVERAGEIF('IMF-GDP-Chg'!$A:$A,"="&amp;$A$36,'IMF-GDP-Chg'!L:L)</f>
        <v>1.1479999999999999</v>
      </c>
      <c r="G36" s="39">
        <f>AVERAGEIF('IMF-GDP-Chg'!$A:$A,"="&amp;$A$36,'IMF-GDP-Chg'!M:M)</f>
        <v>7.6319999999999997</v>
      </c>
      <c r="H36" s="39">
        <f>AVERAGEIF('IMF-GDP-Chg'!$A:$A,"="&amp;$A$36,'IMF-GDP-Chg'!N:N)</f>
        <v>3.66</v>
      </c>
      <c r="I36" s="39">
        <f>AVERAGEIF('IMF-GDP-Chg'!$A:$A,"="&amp;$A$36,'IMF-GDP-Chg'!O:O)</f>
        <v>6.6840000000000002</v>
      </c>
      <c r="J36" s="39">
        <f>AVERAGEIF('IMF-GDP-Chg'!$A:$A,"="&amp;$A$36,'IMF-GDP-Chg'!P:P)</f>
        <v>7.0640000000000001</v>
      </c>
      <c r="K36" s="39">
        <f>AVERAGEIF('IMF-GDP-Chg'!$A:$A,"="&amp;$A$36,'IMF-GDP-Chg'!Q:Q)</f>
        <v>6.1449999999999996</v>
      </c>
      <c r="L36" s="39">
        <f>AVERAGEIF('IMF-GDP-Chg'!$A:$A,"="&amp;$A$36,'IMF-GDP-Chg'!R:R)</f>
        <v>6.0670000000000002</v>
      </c>
      <c r="M36" s="40">
        <f>AVERAGEIF('IMF-GDP-Chg'!$A:$A,"="&amp;$A$36,'IMF-GDP-Chg'!S:S)</f>
        <v>6.9240000000000004</v>
      </c>
      <c r="N36" s="67">
        <f>AVERAGEIF('IMF-GDP-Chg'!$A:$A,"="&amp;$A$36,'IMF-GDP-Chg'!T:T)</f>
        <v>6.6</v>
      </c>
      <c r="O36" s="67">
        <f>AVERAGEIF('IMF-GDP-Chg'!$A:$A,"="&amp;$A$36,'IMF-GDP-Chg'!U:U)</f>
        <v>6.7</v>
      </c>
      <c r="P36" s="67">
        <f>AVERAGEIF('IMF-GDP-Chg'!$A:$A,"="&amp;$A$36,'IMF-GDP-Chg'!V:V)</f>
        <v>6.8</v>
      </c>
      <c r="Q36" s="67">
        <f>AVERAGEIF('IMF-GDP-Chg'!$A:$A,"="&amp;$A$36,'IMF-GDP-Chg'!W:W)</f>
        <v>6.8</v>
      </c>
      <c r="R36" s="67">
        <f>AVERAGEIF('IMF-GDP-Chg'!$A:$A,"="&amp;$A$36,'IMF-GDP-Chg'!X:X)</f>
        <v>6.8</v>
      </c>
      <c r="S36" s="67">
        <f>AVERAGEIF('IMF-GDP-Chg'!$A:$A,"="&amp;$A$36,'IMF-GDP-Chg'!Y:Y)</f>
        <v>6.8</v>
      </c>
      <c r="T36" s="67">
        <f t="shared" si="2"/>
        <v>5.9230555555555542</v>
      </c>
    </row>
    <row r="37" spans="1:20" x14ac:dyDescent="0.25">
      <c r="A37" s="17" t="s">
        <v>201</v>
      </c>
      <c r="B37" s="39">
        <f>AVERAGEIF('IMF-GDP-Chg'!$A:$A,"="&amp;$A$37,'IMF-GDP-Chg'!H:H)</f>
        <v>4.1879999999999997</v>
      </c>
      <c r="C37" s="39">
        <f>AVERAGEIF('IMF-GDP-Chg'!$A:$A,"="&amp;$A$37,'IMF-GDP-Chg'!I:I)</f>
        <v>4.968</v>
      </c>
      <c r="D37" s="39">
        <f>AVERAGEIF('IMF-GDP-Chg'!$A:$A,"="&amp;$A$37,'IMF-GDP-Chg'!J:J)</f>
        <v>5.4349999999999996</v>
      </c>
      <c r="E37" s="39">
        <f>AVERAGEIF('IMF-GDP-Chg'!$A:$A,"="&amp;$A$37,'IMF-GDP-Chg'!K:K)</f>
        <v>1.726</v>
      </c>
      <c r="F37" s="39">
        <f>AVERAGEIF('IMF-GDP-Chg'!$A:$A,"="&amp;$A$37,'IMF-GDP-Chg'!L:L)</f>
        <v>-0.69099999999999995</v>
      </c>
      <c r="G37" s="39">
        <f>AVERAGEIF('IMF-GDP-Chg'!$A:$A,"="&amp;$A$37,'IMF-GDP-Chg'!M:M)</f>
        <v>7.5140000000000002</v>
      </c>
      <c r="H37" s="39">
        <f>AVERAGEIF('IMF-GDP-Chg'!$A:$A,"="&amp;$A$37,'IMF-GDP-Chg'!N:N)</f>
        <v>0.84</v>
      </c>
      <c r="I37" s="39">
        <f>AVERAGEIF('IMF-GDP-Chg'!$A:$A,"="&amp;$A$37,'IMF-GDP-Chg'!O:O)</f>
        <v>7.2430000000000003</v>
      </c>
      <c r="J37" s="39">
        <f>AVERAGEIF('IMF-GDP-Chg'!$A:$A,"="&amp;$A$37,'IMF-GDP-Chg'!P:P)</f>
        <v>2.7320000000000002</v>
      </c>
      <c r="K37" s="39">
        <f>AVERAGEIF('IMF-GDP-Chg'!$A:$A,"="&amp;$A$37,'IMF-GDP-Chg'!Q:Q)</f>
        <v>0.91500000000000004</v>
      </c>
      <c r="L37" s="39">
        <f>AVERAGEIF('IMF-GDP-Chg'!$A:$A,"="&amp;$A$37,'IMF-GDP-Chg'!R:R)</f>
        <v>2.9409999999999998</v>
      </c>
      <c r="M37" s="40">
        <f>AVERAGEIF('IMF-GDP-Chg'!$A:$A,"="&amp;$A$37,'IMF-GDP-Chg'!S:S)</f>
        <v>3.238</v>
      </c>
      <c r="N37" s="67">
        <f>AVERAGEIF('IMF-GDP-Chg'!$A:$A,"="&amp;$A$37,'IMF-GDP-Chg'!T:T)</f>
        <v>3.7080000000000002</v>
      </c>
      <c r="O37" s="67">
        <f>AVERAGEIF('IMF-GDP-Chg'!$A:$A,"="&amp;$A$37,'IMF-GDP-Chg'!U:U)</f>
        <v>3.456</v>
      </c>
      <c r="P37" s="67">
        <f>AVERAGEIF('IMF-GDP-Chg'!$A:$A,"="&amp;$A$37,'IMF-GDP-Chg'!V:V)</f>
        <v>3.3919999999999999</v>
      </c>
      <c r="Q37" s="67">
        <f>AVERAGEIF('IMF-GDP-Chg'!$A:$A,"="&amp;$A$37,'IMF-GDP-Chg'!W:W)</f>
        <v>3.1110000000000002</v>
      </c>
      <c r="R37" s="67">
        <f>AVERAGEIF('IMF-GDP-Chg'!$A:$A,"="&amp;$A$37,'IMF-GDP-Chg'!X:X)</f>
        <v>3.0339999999999998</v>
      </c>
      <c r="S37" s="67">
        <f>AVERAGEIF('IMF-GDP-Chg'!$A:$A,"="&amp;$A$37,'IMF-GDP-Chg'!Y:Y)</f>
        <v>3.0339999999999998</v>
      </c>
      <c r="T37" s="67">
        <f t="shared" si="2"/>
        <v>3.3768888888888888</v>
      </c>
    </row>
    <row r="38" spans="1:20" x14ac:dyDescent="0.25">
      <c r="A38" s="17" t="s">
        <v>41</v>
      </c>
      <c r="B38" s="39">
        <f>AVERAGEIF('IMF-GDP-Chg'!$A:$A,"="&amp;$A$38,'IMF-GDP-Chg'!H:H)</f>
        <v>7.5469999999999997</v>
      </c>
      <c r="C38" s="39">
        <f>AVERAGEIF('IMF-GDP-Chg'!$A:$A,"="&amp;$A$38,'IMF-GDP-Chg'!I:I)</f>
        <v>6.9779999999999998</v>
      </c>
      <c r="D38" s="39">
        <f>AVERAGEIF('IMF-GDP-Chg'!$A:$A,"="&amp;$A$38,'IMF-GDP-Chg'!J:J)</f>
        <v>7.1289999999999996</v>
      </c>
      <c r="E38" s="39">
        <f>AVERAGEIF('IMF-GDP-Chg'!$A:$A,"="&amp;$A$38,'IMF-GDP-Chg'!K:K)</f>
        <v>5.6619999999999999</v>
      </c>
      <c r="F38" s="39">
        <f>AVERAGEIF('IMF-GDP-Chg'!$A:$A,"="&amp;$A$38,'IMF-GDP-Chg'!L:L)</f>
        <v>5.3979999999999997</v>
      </c>
      <c r="G38" s="39">
        <f>AVERAGEIF('IMF-GDP-Chg'!$A:$A,"="&amp;$A$38,'IMF-GDP-Chg'!M:M)</f>
        <v>6.423</v>
      </c>
      <c r="H38" s="39">
        <f>AVERAGEIF('IMF-GDP-Chg'!$A:$A,"="&amp;$A$38,'IMF-GDP-Chg'!N:N)</f>
        <v>6.24</v>
      </c>
      <c r="I38" s="39">
        <f>AVERAGEIF('IMF-GDP-Chg'!$A:$A,"="&amp;$A$38,'IMF-GDP-Chg'!O:O)</f>
        <v>5.2469999999999999</v>
      </c>
      <c r="J38" s="39">
        <f>AVERAGEIF('IMF-GDP-Chg'!$A:$A,"="&amp;$A$38,'IMF-GDP-Chg'!P:P)</f>
        <v>5.4219999999999997</v>
      </c>
      <c r="K38" s="39">
        <f>AVERAGEIF('IMF-GDP-Chg'!$A:$A,"="&amp;$A$38,'IMF-GDP-Chg'!Q:Q)</f>
        <v>5.984</v>
      </c>
      <c r="L38" s="39">
        <f>AVERAGEIF('IMF-GDP-Chg'!$A:$A,"="&amp;$A$38,'IMF-GDP-Chg'!R:R)</f>
        <v>6.6790000000000003</v>
      </c>
      <c r="M38" s="40">
        <f>AVERAGEIF('IMF-GDP-Chg'!$A:$A,"="&amp;$A$38,'IMF-GDP-Chg'!S:S)</f>
        <v>6.2110000000000003</v>
      </c>
      <c r="N38" s="67">
        <f>AVERAGEIF('IMF-GDP-Chg'!$A:$A,"="&amp;$A$38,'IMF-GDP-Chg'!T:T)</f>
        <v>6.3</v>
      </c>
      <c r="O38" s="67">
        <f>AVERAGEIF('IMF-GDP-Chg'!$A:$A,"="&amp;$A$38,'IMF-GDP-Chg'!U:U)</f>
        <v>6.3</v>
      </c>
      <c r="P38" s="67">
        <f>AVERAGEIF('IMF-GDP-Chg'!$A:$A,"="&amp;$A$38,'IMF-GDP-Chg'!V:V)</f>
        <v>6.2</v>
      </c>
      <c r="Q38" s="67">
        <f>AVERAGEIF('IMF-GDP-Chg'!$A:$A,"="&amp;$A$38,'IMF-GDP-Chg'!W:W)</f>
        <v>6.2</v>
      </c>
      <c r="R38" s="67">
        <f>AVERAGEIF('IMF-GDP-Chg'!$A:$A,"="&amp;$A$38,'IMF-GDP-Chg'!X:X)</f>
        <v>6.2</v>
      </c>
      <c r="S38" s="67">
        <f>AVERAGEIF('IMF-GDP-Chg'!$A:$A,"="&amp;$A$38,'IMF-GDP-Chg'!Y:Y)</f>
        <v>6.2</v>
      </c>
      <c r="T38" s="67">
        <f t="shared" si="2"/>
        <v>6.24</v>
      </c>
    </row>
    <row r="55" spans="1:22" s="42" customFormat="1" x14ac:dyDescent="0.25">
      <c r="A55" s="41" t="s">
        <v>227</v>
      </c>
      <c r="B55" s="41"/>
      <c r="C55" s="41"/>
      <c r="D55" s="41"/>
      <c r="E55" s="41"/>
      <c r="F55" s="41"/>
      <c r="G55" s="41"/>
    </row>
    <row r="58" spans="1:22" ht="15.75" thickBot="1" x14ac:dyDescent="0.3">
      <c r="C58" s="43"/>
    </row>
    <row r="59" spans="1:22" ht="15.75" thickBot="1" x14ac:dyDescent="0.3">
      <c r="A59" s="17" t="s">
        <v>272</v>
      </c>
      <c r="B59" s="37" t="s">
        <v>54</v>
      </c>
      <c r="C59" s="37" t="s">
        <v>122</v>
      </c>
      <c r="D59" s="37" t="s">
        <v>151</v>
      </c>
      <c r="E59" s="37" t="s">
        <v>178</v>
      </c>
      <c r="F59" s="37" t="s">
        <v>35</v>
      </c>
      <c r="G59" s="37" t="s">
        <v>173</v>
      </c>
      <c r="H59" s="37" t="s">
        <v>194</v>
      </c>
      <c r="I59" s="37" t="s">
        <v>2</v>
      </c>
      <c r="J59" s="37" t="s">
        <v>71</v>
      </c>
      <c r="K59" s="37" t="s">
        <v>96</v>
      </c>
      <c r="L59" s="37" t="s">
        <v>118</v>
      </c>
      <c r="M59" s="38" t="s">
        <v>147</v>
      </c>
      <c r="N59" s="63" t="s">
        <v>1</v>
      </c>
      <c r="O59" s="64" t="s">
        <v>28</v>
      </c>
      <c r="P59" s="64" t="s">
        <v>51</v>
      </c>
      <c r="Q59" s="64" t="s">
        <v>17</v>
      </c>
      <c r="R59" s="64" t="s">
        <v>46</v>
      </c>
      <c r="S59" s="65" t="s">
        <v>65</v>
      </c>
      <c r="T59" s="70"/>
      <c r="U59" s="17" t="s">
        <v>274</v>
      </c>
    </row>
    <row r="60" spans="1:22" x14ac:dyDescent="0.25">
      <c r="A60" s="17" t="s">
        <v>259</v>
      </c>
      <c r="B60" s="43">
        <f>AVERAGEIF('IMF-GDP-USD'!$B:$B,"="&amp;$A$60,'IMF-GDP-USD'!H:H)</f>
        <v>14185.901153846153</v>
      </c>
      <c r="C60" s="43">
        <f>AVERAGEIF('IMF-GDP-USD'!$B:$B,"="&amp;$A$60,'IMF-GDP-USD'!I:I)</f>
        <v>15767.427076923075</v>
      </c>
      <c r="D60" s="43">
        <f>AVERAGEIF('IMF-GDP-USD'!$B:$B,"="&amp;$A$60,'IMF-GDP-USD'!J:J)</f>
        <v>16734.072999999997</v>
      </c>
      <c r="E60" s="43">
        <f>AVERAGEIF('IMF-GDP-USD'!$B:$B,"="&amp;$A$60,'IMF-GDP-USD'!K:K)</f>
        <v>18931.052846153849</v>
      </c>
      <c r="F60" s="43">
        <f>AVERAGEIF('IMF-GDP-USD'!$B:$B,"="&amp;$A$60,'IMF-GDP-USD'!L:L)</f>
        <v>15298.095307692305</v>
      </c>
      <c r="G60" s="43">
        <f>AVERAGEIF('IMF-GDP-USD'!$B:$B,"="&amp;$A$60,'IMF-GDP-USD'!M:M)</f>
        <v>17616.020692307691</v>
      </c>
      <c r="H60" s="43">
        <f>AVERAGEIF('IMF-GDP-USD'!$B:$B,"="&amp;$A$60,'IMF-GDP-USD'!N:N)</f>
        <v>23293.586083333339</v>
      </c>
      <c r="I60" s="43">
        <f>AVERAGEIF('IMF-GDP-USD'!$B:$B,"="&amp;$A$60,'IMF-GDP-USD'!O:O)</f>
        <v>24419.9025</v>
      </c>
      <c r="J60" s="43">
        <f>AVERAGEIF('IMF-GDP-USD'!$B:$B,"="&amp;$A$60,'IMF-GDP-USD'!P:P)</f>
        <v>24176.400750000001</v>
      </c>
      <c r="K60" s="43">
        <f>AVERAGEIF('IMF-GDP-USD'!$B:$B,"="&amp;$A$60,'IMF-GDP-USD'!Q:Q)</f>
        <v>23344.268749999999</v>
      </c>
      <c r="L60" s="43">
        <f>AVERAGEIF('IMF-GDP-USD'!$B:$B,"="&amp;$A$60,'IMF-GDP-USD'!R:R)</f>
        <v>18721.928499999998</v>
      </c>
      <c r="M60" s="68">
        <f>AVERAGEIF('IMF-GDP-USD'!$B:$B,"="&amp;$A$60,'IMF-GDP-USD'!S:S)</f>
        <v>17509.352833333334</v>
      </c>
      <c r="N60" s="69">
        <f>AVERAGEIF('IMF-GDP-USD'!$B:$B,"="&amp;$A$60,'IMF-GDP-USD'!T:T)</f>
        <v>18160.675500000001</v>
      </c>
      <c r="O60" s="69">
        <f>AVERAGEIF('IMF-GDP-USD'!$B:$B,"="&amp;$A$60,'IMF-GDP-USD'!U:U)</f>
        <v>18830.342083333333</v>
      </c>
      <c r="P60" s="69">
        <f>AVERAGEIF('IMF-GDP-USD'!$B:$B,"="&amp;$A$60,'IMF-GDP-USD'!V:V)</f>
        <v>19449.254499999999</v>
      </c>
      <c r="Q60" s="69">
        <f>AVERAGEIF('IMF-GDP-USD'!$B:$B,"="&amp;$A$60,'IMF-GDP-USD'!W:W)</f>
        <v>20163.95591666667</v>
      </c>
      <c r="R60" s="69">
        <f>AVERAGEIF('IMF-GDP-USD'!$B:$B,"="&amp;$A$60,'IMF-GDP-USD'!X:X)</f>
        <v>20943.498666666663</v>
      </c>
      <c r="S60" s="69">
        <f>AVERAGEIF('IMF-GDP-USD'!$B:$B,"="&amp;$A$60,'IMF-GDP-USD'!Y:Y)</f>
        <v>21756.641583333334</v>
      </c>
      <c r="T60" s="69"/>
      <c r="U60" s="44">
        <f>(M60/B60)^(1/11)-1</f>
        <v>1.931939484841716E-2</v>
      </c>
      <c r="V60" s="44">
        <f>(S60/N60)^(1/5)-1</f>
        <v>3.6792798075822919E-2</v>
      </c>
    </row>
    <row r="61" spans="1:22" x14ac:dyDescent="0.25">
      <c r="A61" s="17" t="s">
        <v>258</v>
      </c>
      <c r="B61" s="43">
        <f>AVERAGEIF('IMF-GDP-USD'!$B:$B,"="&amp;$A$61,'IMF-GDP-USD'!H:H)</f>
        <v>25246.481184210526</v>
      </c>
      <c r="C61" s="43">
        <f>AVERAGEIF('IMF-GDP-USD'!$B:$B,"="&amp;$A$61,'IMF-GDP-USD'!I:I)</f>
        <v>27145.545263157892</v>
      </c>
      <c r="D61" s="43">
        <f>AVERAGEIF('IMF-GDP-USD'!$B:$B,"="&amp;$A$61,'IMF-GDP-USD'!J:J)</f>
        <v>31734.5682368421</v>
      </c>
      <c r="E61" s="43">
        <f>AVERAGEIF('IMF-GDP-USD'!$B:$B,"="&amp;$A$61,'IMF-GDP-USD'!K:K)</f>
        <v>35902.076205128207</v>
      </c>
      <c r="F61" s="43">
        <f>AVERAGEIF('IMF-GDP-USD'!$B:$B,"="&amp;$A$61,'IMF-GDP-USD'!L:L)</f>
        <v>31572.25133333333</v>
      </c>
      <c r="G61" s="43">
        <f>AVERAGEIF('IMF-GDP-USD'!$B:$B,"="&amp;$A$61,'IMF-GDP-USD'!M:M)</f>
        <v>31588.549153846157</v>
      </c>
      <c r="H61" s="43">
        <f>AVERAGEIF('IMF-GDP-USD'!$B:$B,"="&amp;$A$61,'IMF-GDP-USD'!N:N)</f>
        <v>34414.736692307692</v>
      </c>
      <c r="I61" s="43">
        <f>AVERAGEIF('IMF-GDP-USD'!$B:$B,"="&amp;$A$61,'IMF-GDP-USD'!O:O)</f>
        <v>32332.334282051295</v>
      </c>
      <c r="J61" s="43">
        <f>AVERAGEIF('IMF-GDP-USD'!$B:$B,"="&amp;$A$61,'IMF-GDP-USD'!P:P)</f>
        <v>33772.02317948718</v>
      </c>
      <c r="K61" s="43">
        <f>AVERAGEIF('IMF-GDP-USD'!$B:$B,"="&amp;$A$61,'IMF-GDP-USD'!Q:Q)</f>
        <v>34476.583615384632</v>
      </c>
      <c r="L61" s="43">
        <f>AVERAGEIF('IMF-GDP-USD'!$B:$B,"="&amp;$A$61,'IMF-GDP-USD'!R:R)</f>
        <v>30273.293923076915</v>
      </c>
      <c r="M61" s="68">
        <f>AVERAGEIF('IMF-GDP-USD'!$B:$B,"="&amp;$A$61,'IMF-GDP-USD'!S:S)</f>
        <v>30783.933769230767</v>
      </c>
      <c r="N61" s="69">
        <f>AVERAGEIF('IMF-GDP-USD'!$B:$B,"="&amp;$A$61,'IMF-GDP-USD'!T:T)</f>
        <v>32474.050435897436</v>
      </c>
      <c r="O61" s="69">
        <f>AVERAGEIF('IMF-GDP-USD'!$B:$B,"="&amp;$A$61,'IMF-GDP-USD'!U:U)</f>
        <v>34857.752102564104</v>
      </c>
      <c r="P61" s="69">
        <f>AVERAGEIF('IMF-GDP-USD'!$B:$B,"="&amp;$A$61,'IMF-GDP-USD'!V:V)</f>
        <v>36179.203564102558</v>
      </c>
      <c r="Q61" s="69">
        <f>AVERAGEIF('IMF-GDP-USD'!$B:$B,"="&amp;$A$61,'IMF-GDP-USD'!W:W)</f>
        <v>37393.815487179498</v>
      </c>
      <c r="R61" s="69">
        <f>AVERAGEIF('IMF-GDP-USD'!$B:$B,"="&amp;$A$61,'IMF-GDP-USD'!X:X)</f>
        <v>38495.061999999998</v>
      </c>
      <c r="S61" s="69">
        <f>AVERAGEIF('IMF-GDP-USD'!$B:$B,"="&amp;$A$61,'IMF-GDP-USD'!Y:Y)</f>
        <v>39588.402410256407</v>
      </c>
      <c r="T61" s="69"/>
      <c r="U61" s="44">
        <f t="shared" ref="U61:U66" si="3">(M61/B61)^(1/11)-1</f>
        <v>1.8191312819247685E-2</v>
      </c>
      <c r="V61" s="44">
        <f t="shared" ref="V61:V66" si="4">(S61/N61)^(1/5)-1</f>
        <v>4.0414276819754624E-2</v>
      </c>
    </row>
    <row r="62" spans="1:22" x14ac:dyDescent="0.25">
      <c r="A62" s="17" t="s">
        <v>243</v>
      </c>
      <c r="B62" s="43">
        <f>AVERAGEIF('IMF-GDP-USD'!$B:$B,"="&amp;$A$62,'IMF-GDP-USD'!H:H)</f>
        <v>1903.9284705882351</v>
      </c>
      <c r="C62" s="43">
        <f>AVERAGEIF('IMF-GDP-USD'!$B:$B,"="&amp;$A$62,'IMF-GDP-USD'!I:I)</f>
        <v>2107.5831568627455</v>
      </c>
      <c r="D62" s="43">
        <f>AVERAGEIF('IMF-GDP-USD'!$B:$B,"="&amp;$A$62,'IMF-GDP-USD'!J:J)</f>
        <v>2413.2970980392156</v>
      </c>
      <c r="E62" s="43">
        <f>AVERAGEIF('IMF-GDP-USD'!$B:$B,"="&amp;$A$62,'IMF-GDP-USD'!K:K)</f>
        <v>2819.4524509803923</v>
      </c>
      <c r="F62" s="43">
        <f>AVERAGEIF('IMF-GDP-USD'!$B:$B,"="&amp;$A$62,'IMF-GDP-USD'!L:L)</f>
        <v>2429.7414117647058</v>
      </c>
      <c r="G62" s="43">
        <f>AVERAGEIF('IMF-GDP-USD'!$B:$B,"="&amp;$A$62,'IMF-GDP-USD'!M:M)</f>
        <v>2739.5563725490197</v>
      </c>
      <c r="H62" s="43">
        <f>AVERAGEIF('IMF-GDP-USD'!$B:$B,"="&amp;$A$62,'IMF-GDP-USD'!N:N)</f>
        <v>2969.8391538461551</v>
      </c>
      <c r="I62" s="43">
        <f>AVERAGEIF('IMF-GDP-USD'!$B:$B,"="&amp;$A$62,'IMF-GDP-USD'!O:O)</f>
        <v>3092.603673076922</v>
      </c>
      <c r="J62" s="43">
        <f>AVERAGEIF('IMF-GDP-USD'!$B:$B,"="&amp;$A$62,'IMF-GDP-USD'!P:P)</f>
        <v>3067.9456346153843</v>
      </c>
      <c r="K62" s="43">
        <f>AVERAGEIF('IMF-GDP-USD'!$B:$B,"="&amp;$A$62,'IMF-GDP-USD'!Q:Q)</f>
        <v>2984.9059999999995</v>
      </c>
      <c r="L62" s="43">
        <f>AVERAGEIF('IMF-GDP-USD'!$B:$B,"="&amp;$A$62,'IMF-GDP-USD'!R:R)</f>
        <v>2462.345307692307</v>
      </c>
      <c r="M62" s="68">
        <f>AVERAGEIF('IMF-GDP-USD'!$B:$B,"="&amp;$A$62,'IMF-GDP-USD'!S:S)</f>
        <v>2384.2155769230767</v>
      </c>
      <c r="N62" s="69">
        <f>AVERAGEIF('IMF-GDP-USD'!$B:$B,"="&amp;$A$62,'IMF-GDP-USD'!T:T)</f>
        <v>2508.2879803921564</v>
      </c>
      <c r="O62" s="69">
        <f>AVERAGEIF('IMF-GDP-USD'!$B:$B,"="&amp;$A$62,'IMF-GDP-USD'!U:U)</f>
        <v>2649.5180196078441</v>
      </c>
      <c r="P62" s="69">
        <f>AVERAGEIF('IMF-GDP-USD'!$B:$B,"="&amp;$A$62,'IMF-GDP-USD'!V:V)</f>
        <v>2778.1663137254905</v>
      </c>
      <c r="Q62" s="69">
        <f>AVERAGEIF('IMF-GDP-USD'!$B:$B,"="&amp;$A$62,'IMF-GDP-USD'!W:W)</f>
        <v>2923.0629019607845</v>
      </c>
      <c r="R62" s="69">
        <f>AVERAGEIF('IMF-GDP-USD'!$B:$B,"="&amp;$A$62,'IMF-GDP-USD'!X:X)</f>
        <v>3091.0475882352948</v>
      </c>
      <c r="S62" s="69">
        <f>AVERAGEIF('IMF-GDP-USD'!$B:$B,"="&amp;$A$62,'IMF-GDP-USD'!Y:Y)</f>
        <v>3276.1335294117634</v>
      </c>
      <c r="T62" s="69"/>
      <c r="U62" s="44">
        <f t="shared" si="3"/>
        <v>2.0660608539937009E-2</v>
      </c>
      <c r="V62" s="44">
        <f t="shared" si="4"/>
        <v>5.4864894699772737E-2</v>
      </c>
    </row>
    <row r="63" spans="1:22" x14ac:dyDescent="0.25">
      <c r="A63" s="17" t="s">
        <v>263</v>
      </c>
      <c r="B63" s="43">
        <f>AVERAGEIF('IMF-GDP-USD'!$B:$B,"="&amp;$A$63,'IMF-GDP-USD'!H:H)</f>
        <v>6145.3290606060618</v>
      </c>
      <c r="C63" s="43">
        <f>AVERAGEIF('IMF-GDP-USD'!$B:$B,"="&amp;$A$63,'IMF-GDP-USD'!I:I)</f>
        <v>6776.7609090909082</v>
      </c>
      <c r="D63" s="43">
        <f>AVERAGEIF('IMF-GDP-USD'!$B:$B,"="&amp;$A$63,'IMF-GDP-USD'!J:J)</f>
        <v>7480.7837575757576</v>
      </c>
      <c r="E63" s="43">
        <f>AVERAGEIF('IMF-GDP-USD'!$B:$B,"="&amp;$A$63,'IMF-GDP-USD'!K:K)</f>
        <v>8233.8767272727255</v>
      </c>
      <c r="F63" s="43">
        <f>AVERAGEIF('IMF-GDP-USD'!$B:$B,"="&amp;$A$63,'IMF-GDP-USD'!L:L)</f>
        <v>7749.9896666666682</v>
      </c>
      <c r="G63" s="43">
        <f>AVERAGEIF('IMF-GDP-USD'!$B:$B,"="&amp;$A$63,'IMF-GDP-USD'!M:M)</f>
        <v>8423.9848787878782</v>
      </c>
      <c r="H63" s="43">
        <f>AVERAGEIF('IMF-GDP-USD'!$B:$B,"="&amp;$A$63,'IMF-GDP-USD'!N:N)</f>
        <v>9088.8240606060626</v>
      </c>
      <c r="I63" s="43">
        <f>AVERAGEIF('IMF-GDP-USD'!$B:$B,"="&amp;$A$63,'IMF-GDP-USD'!O:O)</f>
        <v>9384.6608787878795</v>
      </c>
      <c r="J63" s="43">
        <f>AVERAGEIF('IMF-GDP-USD'!$B:$B,"="&amp;$A$63,'IMF-GDP-USD'!P:P)</f>
        <v>9579.8235151515146</v>
      </c>
      <c r="K63" s="43">
        <f>AVERAGEIF('IMF-GDP-USD'!$B:$B,"="&amp;$A$63,'IMF-GDP-USD'!Q:Q)</f>
        <v>9653.0926666666655</v>
      </c>
      <c r="L63" s="43">
        <f>AVERAGEIF('IMF-GDP-USD'!$B:$B,"="&amp;$A$63,'IMF-GDP-USD'!R:R)</f>
        <v>9525.8713636363627</v>
      </c>
      <c r="M63" s="68">
        <f>AVERAGEIF('IMF-GDP-USD'!$B:$B,"="&amp;$A$63,'IMF-GDP-USD'!S:S)</f>
        <v>9423.6760606060598</v>
      </c>
      <c r="N63" s="69">
        <f>AVERAGEIF('IMF-GDP-USD'!$B:$B,"="&amp;$A$63,'IMF-GDP-USD'!T:T)</f>
        <v>9794.3184545454551</v>
      </c>
      <c r="O63" s="69">
        <f>AVERAGEIF('IMF-GDP-USD'!$B:$B,"="&amp;$A$63,'IMF-GDP-USD'!U:U)</f>
        <v>10136.763909090909</v>
      </c>
      <c r="P63" s="69">
        <f>AVERAGEIF('IMF-GDP-USD'!$B:$B,"="&amp;$A$63,'IMF-GDP-USD'!V:V)</f>
        <v>10510.564666666665</v>
      </c>
      <c r="Q63" s="69">
        <f>AVERAGEIF('IMF-GDP-USD'!$B:$B,"="&amp;$A$63,'IMF-GDP-USD'!W:W)</f>
        <v>10928.079909090909</v>
      </c>
      <c r="R63" s="69">
        <f>AVERAGEIF('IMF-GDP-USD'!$B:$B,"="&amp;$A$63,'IMF-GDP-USD'!X:X)</f>
        <v>11327.757000000001</v>
      </c>
      <c r="S63" s="69">
        <f>AVERAGEIF('IMF-GDP-USD'!$B:$B,"="&amp;$A$63,'IMF-GDP-USD'!Y:Y)</f>
        <v>11731.337333333333</v>
      </c>
      <c r="T63" s="69"/>
      <c r="U63" s="44">
        <f t="shared" si="3"/>
        <v>3.9631821688165925E-2</v>
      </c>
      <c r="V63" s="44">
        <f t="shared" si="4"/>
        <v>3.6751471581876194E-2</v>
      </c>
    </row>
    <row r="64" spans="1:22" x14ac:dyDescent="0.25">
      <c r="A64" s="17" t="s">
        <v>256</v>
      </c>
      <c r="B64" s="43">
        <f>AVERAGEIF('IMF-GDP-USD'!$B:$B,"="&amp;$A$64,'IMF-GDP-USD'!H:H)</f>
        <v>2082.0826666666662</v>
      </c>
      <c r="C64" s="43">
        <f>AVERAGEIF('IMF-GDP-USD'!$B:$B,"="&amp;$A$64,'IMF-GDP-USD'!I:I)</f>
        <v>2693.1667500000003</v>
      </c>
      <c r="D64" s="43">
        <f>AVERAGEIF('IMF-GDP-USD'!$B:$B,"="&amp;$A$64,'IMF-GDP-USD'!J:J)</f>
        <v>3532.0095000000006</v>
      </c>
      <c r="E64" s="43">
        <f>AVERAGEIF('IMF-GDP-USD'!$B:$B,"="&amp;$A$64,'IMF-GDP-USD'!K:K)</f>
        <v>4361.1099166666672</v>
      </c>
      <c r="F64" s="43">
        <f>AVERAGEIF('IMF-GDP-USD'!$B:$B,"="&amp;$A$64,'IMF-GDP-USD'!L:L)</f>
        <v>3580.5557499999995</v>
      </c>
      <c r="G64" s="43">
        <f>AVERAGEIF('IMF-GDP-USD'!$B:$B,"="&amp;$A$64,'IMF-GDP-USD'!M:M)</f>
        <v>4205.9620833333329</v>
      </c>
      <c r="H64" s="43">
        <f>AVERAGEIF('IMF-GDP-USD'!$B:$B,"="&amp;$A$64,'IMF-GDP-USD'!N:N)</f>
        <v>5115.3996666666671</v>
      </c>
      <c r="I64" s="43">
        <f>AVERAGEIF('IMF-GDP-USD'!$B:$B,"="&amp;$A$64,'IMF-GDP-USD'!O:O)</f>
        <v>5533.197916666667</v>
      </c>
      <c r="J64" s="43">
        <f>AVERAGEIF('IMF-GDP-USD'!$B:$B,"="&amp;$A$64,'IMF-GDP-USD'!P:P)</f>
        <v>5968.6753333333327</v>
      </c>
      <c r="K64" s="43">
        <f>AVERAGEIF('IMF-GDP-USD'!$B:$B,"="&amp;$A$64,'IMF-GDP-USD'!Q:Q)</f>
        <v>5813.1991666666663</v>
      </c>
      <c r="L64" s="43">
        <f>AVERAGEIF('IMF-GDP-USD'!$B:$B,"="&amp;$A$64,'IMF-GDP-USD'!R:R)</f>
        <v>4448.8669166666668</v>
      </c>
      <c r="M64" s="68">
        <f>AVERAGEIF('IMF-GDP-USD'!$B:$B,"="&amp;$A$64,'IMF-GDP-USD'!S:S)</f>
        <v>3957.1768333333334</v>
      </c>
      <c r="N64" s="69">
        <f>AVERAGEIF('IMF-GDP-USD'!$B:$B,"="&amp;$A$64,'IMF-GDP-USD'!T:T)</f>
        <v>4386.4274166666664</v>
      </c>
      <c r="O64" s="69">
        <f>AVERAGEIF('IMF-GDP-USD'!$B:$B,"="&amp;$A$64,'IMF-GDP-USD'!U:U)</f>
        <v>4651.3985000000002</v>
      </c>
      <c r="P64" s="69">
        <f>AVERAGEIF('IMF-GDP-USD'!$B:$B,"="&amp;$A$64,'IMF-GDP-USD'!V:V)</f>
        <v>4949.4892500000005</v>
      </c>
      <c r="Q64" s="69">
        <f>AVERAGEIF('IMF-GDP-USD'!$B:$B,"="&amp;$A$64,'IMF-GDP-USD'!W:W)</f>
        <v>5268.623833333334</v>
      </c>
      <c r="R64" s="69">
        <f>AVERAGEIF('IMF-GDP-USD'!$B:$B,"="&amp;$A$64,'IMF-GDP-USD'!X:X)</f>
        <v>5626.3729166666662</v>
      </c>
      <c r="S64" s="69">
        <f>AVERAGEIF('IMF-GDP-USD'!$B:$B,"="&amp;$A$64,'IMF-GDP-USD'!Y:Y)</f>
        <v>6017.4186666666656</v>
      </c>
      <c r="T64" s="69"/>
      <c r="U64" s="44">
        <f t="shared" si="3"/>
        <v>6.011604608993637E-2</v>
      </c>
      <c r="V64" s="44">
        <f t="shared" si="4"/>
        <v>6.5270391635215308E-2</v>
      </c>
    </row>
    <row r="65" spans="1:22" x14ac:dyDescent="0.25">
      <c r="A65" s="17" t="s">
        <v>249</v>
      </c>
      <c r="B65" s="43">
        <f>AVERAGEIF('IMF-GDP-USD'!$B:$B,"="&amp;$A$65,'IMF-GDP-USD'!H:H)</f>
        <v>7725.6593499999999</v>
      </c>
      <c r="C65" s="43">
        <f>AVERAGEIF('IMF-GDP-USD'!$B:$B,"="&amp;$A$65,'IMF-GDP-USD'!I:I)</f>
        <v>8275.9141250000011</v>
      </c>
      <c r="D65" s="43">
        <f>AVERAGEIF('IMF-GDP-USD'!$B:$B,"="&amp;$A$65,'IMF-GDP-USD'!J:J)</f>
        <v>9234.0872749999962</v>
      </c>
      <c r="E65" s="43">
        <f>AVERAGEIF('IMF-GDP-USD'!$B:$B,"="&amp;$A$65,'IMF-GDP-USD'!K:K)</f>
        <v>10050.245199999999</v>
      </c>
      <c r="F65" s="43">
        <f>AVERAGEIF('IMF-GDP-USD'!$B:$B,"="&amp;$A$65,'IMF-GDP-USD'!L:L)</f>
        <v>9422.0425749999977</v>
      </c>
      <c r="G65" s="43">
        <f>AVERAGEIF('IMF-GDP-USD'!$B:$B,"="&amp;$A$65,'IMF-GDP-USD'!M:M)</f>
        <v>10961.437150000002</v>
      </c>
      <c r="H65" s="43">
        <f>AVERAGEIF('IMF-GDP-USD'!$B:$B,"="&amp;$A$65,'IMF-GDP-USD'!N:N)</f>
        <v>12811.975075</v>
      </c>
      <c r="I65" s="43">
        <f>AVERAGEIF('IMF-GDP-USD'!$B:$B,"="&amp;$A$65,'IMF-GDP-USD'!O:O)</f>
        <v>13439.950624999998</v>
      </c>
      <c r="J65" s="43">
        <f>AVERAGEIF('IMF-GDP-USD'!$B:$B,"="&amp;$A$65,'IMF-GDP-USD'!P:P)</f>
        <v>13615.658649999998</v>
      </c>
      <c r="K65" s="43">
        <f>AVERAGEIF('IMF-GDP-USD'!$B:$B,"="&amp;$A$65,'IMF-GDP-USD'!Q:Q)</f>
        <v>13667.312850000002</v>
      </c>
      <c r="L65" s="43">
        <f>AVERAGEIF('IMF-GDP-USD'!$B:$B,"="&amp;$A$65,'IMF-GDP-USD'!R:R)</f>
        <v>12391.823450000004</v>
      </c>
      <c r="M65" s="68">
        <f>AVERAGEIF('IMF-GDP-USD'!$B:$B,"="&amp;$A$65,'IMF-GDP-USD'!S:S)</f>
        <v>12495.377274999995</v>
      </c>
      <c r="N65" s="69">
        <f>AVERAGEIF('IMF-GDP-USD'!$B:$B,"="&amp;$A$65,'IMF-GDP-USD'!T:T)</f>
        <v>13556.141025641025</v>
      </c>
      <c r="O65" s="69">
        <f>AVERAGEIF('IMF-GDP-USD'!$B:$B,"="&amp;$A$65,'IMF-GDP-USD'!U:U)</f>
        <v>14192.591102564102</v>
      </c>
      <c r="P65" s="69">
        <f>AVERAGEIF('IMF-GDP-USD'!$B:$B,"="&amp;$A$65,'IMF-GDP-USD'!V:V)</f>
        <v>14856.108615384619</v>
      </c>
      <c r="Q65" s="69">
        <f>AVERAGEIF('IMF-GDP-USD'!$B:$B,"="&amp;$A$65,'IMF-GDP-USD'!W:W)</f>
        <v>15491.400384615385</v>
      </c>
      <c r="R65" s="69">
        <f>AVERAGEIF('IMF-GDP-USD'!$B:$B,"="&amp;$A$65,'IMF-GDP-USD'!X:X)</f>
        <v>16171.1</v>
      </c>
      <c r="S65" s="69">
        <f>AVERAGEIF('IMF-GDP-USD'!$B:$B,"="&amp;$A$65,'IMF-GDP-USD'!Y:Y)</f>
        <v>16843.438358974359</v>
      </c>
      <c r="T65" s="69"/>
      <c r="U65" s="44">
        <f t="shared" si="3"/>
        <v>4.4679504568127193E-2</v>
      </c>
      <c r="V65" s="44">
        <f t="shared" si="4"/>
        <v>4.4380933600192574E-2</v>
      </c>
    </row>
    <row r="66" spans="1:22" x14ac:dyDescent="0.25">
      <c r="A66" s="17" t="s">
        <v>189</v>
      </c>
      <c r="B66" s="43">
        <f>AVERAGEIF('IMF-GDP-USD'!$B:$B,"="&amp;$A$66,'IMF-GDP-USD'!H:H)</f>
        <v>40267.016499999998</v>
      </c>
      <c r="C66" s="43">
        <f>AVERAGEIF('IMF-GDP-USD'!$B:$B,"="&amp;$A$66,'IMF-GDP-USD'!I:I)</f>
        <v>43396.716500000002</v>
      </c>
      <c r="D66" s="43">
        <f>AVERAGEIF('IMF-GDP-USD'!$B:$B,"="&amp;$A$66,'IMF-GDP-USD'!J:J)</f>
        <v>46276.84</v>
      </c>
      <c r="E66" s="43">
        <f>AVERAGEIF('IMF-GDP-USD'!$B:$B,"="&amp;$A$66,'IMF-GDP-USD'!K:K)</f>
        <v>47481.575500000006</v>
      </c>
      <c r="F66" s="43">
        <f>AVERAGEIF('IMF-GDP-USD'!$B:$B,"="&amp;$A$66,'IMF-GDP-USD'!L:L)</f>
        <v>43870.2595</v>
      </c>
      <c r="G66" s="43">
        <f>AVERAGEIF('IMF-GDP-USD'!$B:$B,"="&amp;$A$66,'IMF-GDP-USD'!M:M)</f>
        <v>47911.506999999998</v>
      </c>
      <c r="H66" s="43">
        <f>AVERAGEIF('IMF-GDP-USD'!$B:$B,"="&amp;$A$66,'IMF-GDP-USD'!N:N)</f>
        <v>50938.863499999999</v>
      </c>
      <c r="I66" s="43">
        <f>AVERAGEIF('IMF-GDP-USD'!$B:$B,"="&amp;$A$66,'IMF-GDP-USD'!O:O)</f>
        <v>51990.387000000002</v>
      </c>
      <c r="J66" s="43">
        <f>AVERAGEIF('IMF-GDP-USD'!$B:$B,"="&amp;$A$66,'IMF-GDP-USD'!P:P)</f>
        <v>52617.928500000002</v>
      </c>
      <c r="K66" s="43">
        <f>AVERAGEIF('IMF-GDP-USD'!$B:$B,"="&amp;$A$66,'IMF-GDP-USD'!Q:Q)</f>
        <v>52588.834999999999</v>
      </c>
      <c r="L66" s="43">
        <f>AVERAGEIF('IMF-GDP-USD'!$B:$B,"="&amp;$A$66,'IMF-GDP-USD'!R:R)</f>
        <v>49893.165999999997</v>
      </c>
      <c r="M66" s="68">
        <f>AVERAGEIF('IMF-GDP-USD'!$B:$B,"="&amp;$A$66,'IMF-GDP-USD'!S:S)</f>
        <v>49916.275999999998</v>
      </c>
      <c r="N66" s="69">
        <f>AVERAGEIF('IMF-GDP-USD'!$B:$B,"="&amp;$A$66,'IMF-GDP-USD'!T:T)</f>
        <v>52134.298000000003</v>
      </c>
      <c r="O66" s="69">
        <f>AVERAGEIF('IMF-GDP-USD'!$B:$B,"="&amp;$A$66,'IMF-GDP-USD'!U:U)</f>
        <v>54672.527000000002</v>
      </c>
      <c r="P66" s="69">
        <f>AVERAGEIF('IMF-GDP-USD'!$B:$B,"="&amp;$A$66,'IMF-GDP-USD'!V:V)</f>
        <v>56503.063000000002</v>
      </c>
      <c r="Q66" s="69">
        <f>AVERAGEIF('IMF-GDP-USD'!$B:$B,"="&amp;$A$66,'IMF-GDP-USD'!W:W)</f>
        <v>58210.417499999996</v>
      </c>
      <c r="R66" s="69">
        <f>AVERAGEIF('IMF-GDP-USD'!$B:$B,"="&amp;$A$66,'IMF-GDP-USD'!X:X)</f>
        <v>59949.970499999996</v>
      </c>
      <c r="S66" s="69">
        <f>AVERAGEIF('IMF-GDP-USD'!$B:$B,"="&amp;$A$66,'IMF-GDP-USD'!Y:Y)</f>
        <v>61662.796000000002</v>
      </c>
      <c r="T66" s="69"/>
      <c r="U66" s="44">
        <f t="shared" si="3"/>
        <v>1.9720515359921142E-2</v>
      </c>
      <c r="V66" s="44">
        <f t="shared" si="4"/>
        <v>3.4141428472591606E-2</v>
      </c>
    </row>
    <row r="70" spans="1:22" ht="15.75" thickBot="1" x14ac:dyDescent="0.3"/>
    <row r="71" spans="1:22" ht="15.75" thickBot="1" x14ac:dyDescent="0.3">
      <c r="A71" s="17" t="s">
        <v>240</v>
      </c>
      <c r="B71" s="37" t="s">
        <v>54</v>
      </c>
      <c r="C71" s="37" t="s">
        <v>122</v>
      </c>
      <c r="D71" s="37" t="s">
        <v>151</v>
      </c>
      <c r="E71" s="37" t="s">
        <v>178</v>
      </c>
      <c r="F71" s="37" t="s">
        <v>35</v>
      </c>
      <c r="G71" s="37" t="s">
        <v>173</v>
      </c>
      <c r="H71" s="37" t="s">
        <v>194</v>
      </c>
      <c r="I71" s="37" t="s">
        <v>2</v>
      </c>
      <c r="J71" s="37" t="s">
        <v>71</v>
      </c>
      <c r="K71" s="37" t="s">
        <v>96</v>
      </c>
      <c r="L71" s="37" t="s">
        <v>118</v>
      </c>
      <c r="M71" s="38" t="s">
        <v>147</v>
      </c>
      <c r="N71" s="63" t="s">
        <v>1</v>
      </c>
      <c r="O71" s="64" t="s">
        <v>28</v>
      </c>
      <c r="P71" s="64" t="s">
        <v>51</v>
      </c>
      <c r="Q71" s="64" t="s">
        <v>17</v>
      </c>
      <c r="R71" s="64" t="s">
        <v>46</v>
      </c>
      <c r="S71" s="65" t="s">
        <v>65</v>
      </c>
      <c r="T71" s="70"/>
      <c r="U71" s="17" t="s">
        <v>274</v>
      </c>
    </row>
    <row r="72" spans="1:22" x14ac:dyDescent="0.25">
      <c r="A72" s="17" t="s">
        <v>252</v>
      </c>
      <c r="B72" s="43">
        <f>AVERAGEIF('IMF-GDP-USD'!$C:$C,"="&amp;$A$72,'IMF-GDP-USD'!H:H)</f>
        <v>1480.8748000000001</v>
      </c>
      <c r="C72" s="43">
        <f>AVERAGEIF('IMF-GDP-USD'!$C:$C,"="&amp;$A$72,'IMF-GDP-USD'!I:I)</f>
        <v>1828.2338</v>
      </c>
      <c r="D72" s="43">
        <f>AVERAGEIF('IMF-GDP-USD'!$C:$C,"="&amp;$A$72,'IMF-GDP-USD'!J:J)</f>
        <v>2116.7788</v>
      </c>
      <c r="E72" s="43">
        <f>AVERAGEIF('IMF-GDP-USD'!$C:$C,"="&amp;$A$72,'IMF-GDP-USD'!K:K)</f>
        <v>2479.1111999999998</v>
      </c>
      <c r="F72" s="43">
        <f>AVERAGEIF('IMF-GDP-USD'!$C:$C,"="&amp;$A$72,'IMF-GDP-USD'!L:L)</f>
        <v>2540.5158000000001</v>
      </c>
      <c r="G72" s="43">
        <f>AVERAGEIF('IMF-GDP-USD'!$C:$C,"="&amp;$A$72,'IMF-GDP-USD'!M:M)</f>
        <v>2824.6984000000002</v>
      </c>
      <c r="H72" s="43">
        <f>AVERAGEIF('IMF-GDP-USD'!$C:$C,"="&amp;$A$72,'IMF-GDP-USD'!N:N)</f>
        <v>2964.6342</v>
      </c>
      <c r="I72" s="43">
        <f>AVERAGEIF('IMF-GDP-USD'!$C:$C,"="&amp;$A$72,'IMF-GDP-USD'!O:O)</f>
        <v>3134.1585999999998</v>
      </c>
      <c r="J72" s="43">
        <f>AVERAGEIF('IMF-GDP-USD'!$C:$C,"="&amp;$A$72,'IMF-GDP-USD'!P:P)</f>
        <v>3422.41</v>
      </c>
      <c r="K72" s="43">
        <f>AVERAGEIF('IMF-GDP-USD'!$C:$C,"="&amp;$A$72,'IMF-GDP-USD'!Q:Q)</f>
        <v>3730.8991999999998</v>
      </c>
      <c r="L72" s="43">
        <f>AVERAGEIF('IMF-GDP-USD'!$C:$C,"="&amp;$A$72,'IMF-GDP-USD'!R:R)</f>
        <v>3931.8175999999999</v>
      </c>
      <c r="M72" s="68">
        <f>AVERAGEIF('IMF-GDP-USD'!$C:$C,"="&amp;$A$72,'IMF-GDP-USD'!S:S)</f>
        <v>4073.8047999999994</v>
      </c>
      <c r="N72" s="69">
        <f>AVERAGEIF('IMF-GDP-USD'!$C:$C,"="&amp;$A$72,'IMF-GDP-USD'!T:T)</f>
        <v>4964.6057499999997</v>
      </c>
      <c r="O72" s="69">
        <f>AVERAGEIF('IMF-GDP-USD'!$C:$C,"="&amp;$A$72,'IMF-GDP-USD'!U:U)</f>
        <v>5223.3747500000009</v>
      </c>
      <c r="P72" s="69">
        <f>AVERAGEIF('IMF-GDP-USD'!$C:$C,"="&amp;$A$72,'IMF-GDP-USD'!V:V)</f>
        <v>5542.5027499999997</v>
      </c>
      <c r="Q72" s="69">
        <f>AVERAGEIF('IMF-GDP-USD'!$C:$C,"="&amp;$A$72,'IMF-GDP-USD'!W:W)</f>
        <v>5903.1779999999999</v>
      </c>
      <c r="R72" s="69">
        <f>AVERAGEIF('IMF-GDP-USD'!$C:$C,"="&amp;$A$72,'IMF-GDP-USD'!X:X)</f>
        <v>6291.4390000000003</v>
      </c>
      <c r="S72" s="69">
        <f>AVERAGEIF('IMF-GDP-USD'!$C:$C,"="&amp;$A$72,'IMF-GDP-USD'!Y:Y)</f>
        <v>6704.6435000000001</v>
      </c>
      <c r="T72" s="69"/>
      <c r="U72" s="44">
        <f>(M72/B72)^(1/11)-1</f>
        <v>9.6359281348155079E-2</v>
      </c>
      <c r="V72" s="44">
        <f>(S72/N72)^(1/5)-1</f>
        <v>6.1935611498925569E-2</v>
      </c>
    </row>
    <row r="73" spans="1:22" x14ac:dyDescent="0.25">
      <c r="A73" s="17" t="s">
        <v>251</v>
      </c>
      <c r="B73" s="43">
        <f>AVERAGEIF('IMF-GDP-USD'!$C:$C,"="&amp;$A$73,'IMF-GDP-USD'!H:H)</f>
        <v>1462.2663333333333</v>
      </c>
      <c r="C73" s="43">
        <f>AVERAGEIF('IMF-GDP-USD'!$C:$C,"="&amp;$A$73,'IMF-GDP-USD'!I:I)</f>
        <v>1755.7610833333335</v>
      </c>
      <c r="D73" s="43">
        <f>AVERAGEIF('IMF-GDP-USD'!$C:$C,"="&amp;$A$73,'IMF-GDP-USD'!J:J)</f>
        <v>2049.6144166666668</v>
      </c>
      <c r="E73" s="43">
        <f>AVERAGEIF('IMF-GDP-USD'!$C:$C,"="&amp;$A$73,'IMF-GDP-USD'!K:K)</f>
        <v>2536.7375000000002</v>
      </c>
      <c r="F73" s="43">
        <f>AVERAGEIF('IMF-GDP-USD'!$C:$C,"="&amp;$A$73,'IMF-GDP-USD'!L:L)</f>
        <v>2265.123333333333</v>
      </c>
      <c r="G73" s="43">
        <f>AVERAGEIF('IMF-GDP-USD'!$C:$C,"="&amp;$A$73,'IMF-GDP-USD'!M:M)</f>
        <v>2718.6155833333332</v>
      </c>
      <c r="H73" s="43">
        <f>AVERAGEIF('IMF-GDP-USD'!$C:$C,"="&amp;$A$73,'IMF-GDP-USD'!N:N)</f>
        <v>3246.6572500000002</v>
      </c>
      <c r="I73" s="43">
        <f>AVERAGEIF('IMF-GDP-USD'!$C:$C,"="&amp;$A$73,'IMF-GDP-USD'!O:O)</f>
        <v>3489.1469166666666</v>
      </c>
      <c r="J73" s="43">
        <f>AVERAGEIF('IMF-GDP-USD'!$C:$C,"="&amp;$A$73,'IMF-GDP-USD'!P:P)</f>
        <v>3484.0049166666668</v>
      </c>
      <c r="K73" s="43">
        <f>AVERAGEIF('IMF-GDP-USD'!$C:$C,"="&amp;$A$73,'IMF-GDP-USD'!Q:Q)</f>
        <v>3379.5506666666665</v>
      </c>
      <c r="L73" s="43">
        <f>AVERAGEIF('IMF-GDP-USD'!$C:$C,"="&amp;$A$73,'IMF-GDP-USD'!R:R)</f>
        <v>3172.9640000000004</v>
      </c>
      <c r="M73" s="68">
        <f>AVERAGEIF('IMF-GDP-USD'!$C:$C,"="&amp;$A$73,'IMF-GDP-USD'!S:S)</f>
        <v>3182.1862500000002</v>
      </c>
      <c r="N73" s="69">
        <f>AVERAGEIF('IMF-GDP-USD'!$C:$C,"="&amp;$A$73,'IMF-GDP-USD'!T:T)</f>
        <v>3322.2211666666662</v>
      </c>
      <c r="O73" s="69">
        <f>AVERAGEIF('IMF-GDP-USD'!$C:$C,"="&amp;$A$73,'IMF-GDP-USD'!U:U)</f>
        <v>3570.1104999999993</v>
      </c>
      <c r="P73" s="69">
        <f>AVERAGEIF('IMF-GDP-USD'!$C:$C,"="&amp;$A$73,'IMF-GDP-USD'!V:V)</f>
        <v>3853.0745000000002</v>
      </c>
      <c r="Q73" s="69">
        <f>AVERAGEIF('IMF-GDP-USD'!$C:$C,"="&amp;$A$73,'IMF-GDP-USD'!W:W)</f>
        <v>4138.3610833333323</v>
      </c>
      <c r="R73" s="69">
        <f>AVERAGEIF('IMF-GDP-USD'!$C:$C,"="&amp;$A$73,'IMF-GDP-USD'!X:X)</f>
        <v>4442.3848333333335</v>
      </c>
      <c r="S73" s="69">
        <f>AVERAGEIF('IMF-GDP-USD'!$C:$C,"="&amp;$A$73,'IMF-GDP-USD'!Y:Y)</f>
        <v>4772.3204999999998</v>
      </c>
      <c r="T73" s="69"/>
      <c r="U73" s="44">
        <f>(M73/B73)^(1/11)-1</f>
        <v>7.3247583818916162E-2</v>
      </c>
      <c r="V73" s="44">
        <f>(S73/N73)^(1/5)-1</f>
        <v>7.5128098474605665E-2</v>
      </c>
    </row>
    <row r="74" spans="1:22" x14ac:dyDescent="0.25">
      <c r="A74" s="17" t="s">
        <v>248</v>
      </c>
      <c r="B74" s="43">
        <f>AVERAGEIF('IMF-GDP-USD'!$C:$C,"="&amp;$A$74,'IMF-GDP-USD'!H:H)</f>
        <v>24031.229599999999</v>
      </c>
      <c r="C74" s="43">
        <f>AVERAGEIF('IMF-GDP-USD'!$C:$C,"="&amp;$A$74,'IMF-GDP-USD'!I:I)</f>
        <v>26548.389799999997</v>
      </c>
      <c r="D74" s="43">
        <f>AVERAGEIF('IMF-GDP-USD'!$C:$C,"="&amp;$A$74,'IMF-GDP-USD'!J:J)</f>
        <v>29074.609199999999</v>
      </c>
      <c r="E74" s="43">
        <f>AVERAGEIF('IMF-GDP-USD'!$C:$C,"="&amp;$A$74,'IMF-GDP-USD'!K:K)</f>
        <v>30484.529399999999</v>
      </c>
      <c r="F74" s="43">
        <f>AVERAGEIF('IMF-GDP-USD'!$C:$C,"="&amp;$A$74,'IMF-GDP-USD'!L:L)</f>
        <v>27141.965799999998</v>
      </c>
      <c r="G74" s="43">
        <f>AVERAGEIF('IMF-GDP-USD'!$C:$C,"="&amp;$A$74,'IMF-GDP-USD'!M:M)</f>
        <v>31155.260999999999</v>
      </c>
      <c r="H74" s="43">
        <f>AVERAGEIF('IMF-GDP-USD'!$C:$C,"="&amp;$A$74,'IMF-GDP-USD'!N:N)</f>
        <v>36041.336400000007</v>
      </c>
      <c r="I74" s="43">
        <f>AVERAGEIF('IMF-GDP-USD'!$C:$C,"="&amp;$A$74,'IMF-GDP-USD'!O:O)</f>
        <v>36864.9784</v>
      </c>
      <c r="J74" s="43">
        <f>AVERAGEIF('IMF-GDP-USD'!$C:$C,"="&amp;$A$74,'IMF-GDP-USD'!P:P)</f>
        <v>37316.054599999996</v>
      </c>
      <c r="K74" s="43">
        <f>AVERAGEIF('IMF-GDP-USD'!$C:$C,"="&amp;$A$74,'IMF-GDP-USD'!Q:Q)</f>
        <v>37696.719000000005</v>
      </c>
      <c r="L74" s="43">
        <f>AVERAGEIF('IMF-GDP-USD'!$C:$C,"="&amp;$A$74,'IMF-GDP-USD'!R:R)</f>
        <v>35282.987800000003</v>
      </c>
      <c r="M74" s="68">
        <f>AVERAGEIF('IMF-GDP-USD'!$C:$C,"="&amp;$A$74,'IMF-GDP-USD'!S:S)</f>
        <v>34697.719800000006</v>
      </c>
      <c r="N74" s="69">
        <f>AVERAGEIF('IMF-GDP-USD'!$C:$C,"="&amp;$A$74,'IMF-GDP-USD'!T:T)</f>
        <v>36145.976199999997</v>
      </c>
      <c r="O74" s="69">
        <f>AVERAGEIF('IMF-GDP-USD'!$C:$C,"="&amp;$A$74,'IMF-GDP-USD'!U:U)</f>
        <v>36943.556999999993</v>
      </c>
      <c r="P74" s="69">
        <f>AVERAGEIF('IMF-GDP-USD'!$C:$C,"="&amp;$A$74,'IMF-GDP-USD'!V:V)</f>
        <v>38207.289799999999</v>
      </c>
      <c r="Q74" s="69">
        <f>AVERAGEIF('IMF-GDP-USD'!$C:$C,"="&amp;$A$74,'IMF-GDP-USD'!W:W)</f>
        <v>39545.888400000003</v>
      </c>
      <c r="R74" s="69">
        <f>AVERAGEIF('IMF-GDP-USD'!$C:$C,"="&amp;$A$74,'IMF-GDP-USD'!X:X)</f>
        <v>41160.735399999998</v>
      </c>
      <c r="S74" s="69">
        <f>AVERAGEIF('IMF-GDP-USD'!$C:$C,"="&amp;$A$74,'IMF-GDP-USD'!Y:Y)</f>
        <v>42583.885800000004</v>
      </c>
      <c r="T74" s="69"/>
      <c r="U74" s="44">
        <f>(M74/B74)^(1/11)-1</f>
        <v>3.3956499427616027E-2</v>
      </c>
      <c r="V74" s="44">
        <f>(S74/N74)^(1/5)-1</f>
        <v>3.3325307675514448E-2</v>
      </c>
    </row>
    <row r="75" spans="1:22" x14ac:dyDescent="0.25">
      <c r="A75" s="17" t="s">
        <v>255</v>
      </c>
      <c r="B75" s="43">
        <f>AVERAGEIF('IMF-GDP-USD'!$C:$C,"="&amp;$A$75,'IMF-GDP-USD'!H:H)</f>
        <v>13367.736500000001</v>
      </c>
      <c r="C75" s="43">
        <f>AVERAGEIF('IMF-GDP-USD'!$C:$C,"="&amp;$A$75,'IMF-GDP-USD'!I:I)</f>
        <v>15458.103999999999</v>
      </c>
      <c r="D75" s="43">
        <f>AVERAGEIF('IMF-GDP-USD'!$C:$C,"="&amp;$A$75,'IMF-GDP-USD'!J:J)</f>
        <v>18393.5795</v>
      </c>
      <c r="E75" s="43">
        <f>AVERAGEIF('IMF-GDP-USD'!$C:$C,"="&amp;$A$75,'IMF-GDP-USD'!K:K)</f>
        <v>20776.847999999998</v>
      </c>
      <c r="F75" s="43">
        <f>AVERAGEIF('IMF-GDP-USD'!$C:$C,"="&amp;$A$75,'IMF-GDP-USD'!L:L)</f>
        <v>21726.620999999999</v>
      </c>
      <c r="G75" s="43">
        <f>AVERAGEIF('IMF-GDP-USD'!$C:$C,"="&amp;$A$75,'IMF-GDP-USD'!M:M)</f>
        <v>27722.583999999999</v>
      </c>
      <c r="H75" s="43">
        <f>AVERAGEIF('IMF-GDP-USD'!$C:$C,"="&amp;$A$75,'IMF-GDP-USD'!N:N)</f>
        <v>35725.231500000002</v>
      </c>
      <c r="I75" s="43">
        <f>AVERAGEIF('IMF-GDP-USD'!$C:$C,"="&amp;$A$75,'IMF-GDP-USD'!O:O)</f>
        <v>40133.605500000005</v>
      </c>
      <c r="J75" s="43">
        <f>AVERAGEIF('IMF-GDP-USD'!$C:$C,"="&amp;$A$75,'IMF-GDP-USD'!P:P)</f>
        <v>45970.343499999995</v>
      </c>
      <c r="K75" s="43">
        <f>AVERAGEIF('IMF-GDP-USD'!$C:$C,"="&amp;$A$75,'IMF-GDP-USD'!Q:Q)</f>
        <v>47349.597000000002</v>
      </c>
      <c r="L75" s="43">
        <f>AVERAGEIF('IMF-GDP-USD'!$C:$C,"="&amp;$A$75,'IMF-GDP-USD'!R:R)</f>
        <v>39190.829999999994</v>
      </c>
      <c r="M75" s="68">
        <f>AVERAGEIF('IMF-GDP-USD'!$C:$C,"="&amp;$A$75,'IMF-GDP-USD'!S:S)</f>
        <v>38841.215499999998</v>
      </c>
      <c r="N75" s="69">
        <f>AVERAGEIF('IMF-GDP-USD'!$C:$C,"="&amp;$A$75,'IMF-GDP-USD'!T:T)</f>
        <v>44073.248</v>
      </c>
      <c r="O75" s="69">
        <f>AVERAGEIF('IMF-GDP-USD'!$C:$C,"="&amp;$A$75,'IMF-GDP-USD'!U:U)</f>
        <v>47746.767000000007</v>
      </c>
      <c r="P75" s="69">
        <f>AVERAGEIF('IMF-GDP-USD'!$C:$C,"="&amp;$A$75,'IMF-GDP-USD'!V:V)</f>
        <v>51306.745000000003</v>
      </c>
      <c r="Q75" s="69">
        <f>AVERAGEIF('IMF-GDP-USD'!$C:$C,"="&amp;$A$75,'IMF-GDP-USD'!W:W)</f>
        <v>54725.328000000001</v>
      </c>
      <c r="R75" s="69">
        <f>AVERAGEIF('IMF-GDP-USD'!$C:$C,"="&amp;$A$75,'IMF-GDP-USD'!X:X)</f>
        <v>58006.421000000002</v>
      </c>
      <c r="S75" s="69">
        <f>AVERAGEIF('IMF-GDP-USD'!$C:$C,"="&amp;$A$75,'IMF-GDP-USD'!Y:Y)</f>
        <v>61443.186000000002</v>
      </c>
      <c r="T75" s="69"/>
      <c r="U75" s="44">
        <f>(M75/B75)^(1/11)-1</f>
        <v>0.10182409878513843</v>
      </c>
      <c r="V75" s="44">
        <f>(S75/N75)^(1/5)-1</f>
        <v>6.8709657490478859E-2</v>
      </c>
    </row>
    <row r="76" spans="1:22" x14ac:dyDescent="0.25">
      <c r="A76" s="17" t="s">
        <v>34</v>
      </c>
      <c r="B76" s="43">
        <f>AVERAGEIF('IMF-GDP-USD'!$C:$C,"="&amp;$A$76,'IMF-GDP-USD'!H:H)</f>
        <v>37228.224999999999</v>
      </c>
      <c r="C76" s="43">
        <f>AVERAGEIF('IMF-GDP-USD'!$C:$C,"="&amp;$A$76,'IMF-GDP-USD'!I:I)</f>
        <v>35464.644</v>
      </c>
      <c r="D76" s="43">
        <f>AVERAGEIF('IMF-GDP-USD'!$C:$C,"="&amp;$A$76,'IMF-GDP-USD'!J:J)</f>
        <v>35342.482000000004</v>
      </c>
      <c r="E76" s="43">
        <f>AVERAGEIF('IMF-GDP-USD'!$C:$C,"="&amp;$A$76,'IMF-GDP-USD'!K:K)</f>
        <v>39453.502</v>
      </c>
      <c r="F76" s="43">
        <f>AVERAGEIF('IMF-GDP-USD'!$C:$C,"="&amp;$A$76,'IMF-GDP-USD'!L:L)</f>
        <v>41014.194000000003</v>
      </c>
      <c r="G76" s="43">
        <f>AVERAGEIF('IMF-GDP-USD'!$C:$C,"="&amp;$A$76,'IMF-GDP-USD'!M:M)</f>
        <v>44673.608</v>
      </c>
      <c r="H76" s="43">
        <f>AVERAGEIF('IMF-GDP-USD'!$C:$C,"="&amp;$A$76,'IMF-GDP-USD'!N:N)</f>
        <v>48168.813999999998</v>
      </c>
      <c r="I76" s="43">
        <f>AVERAGEIF('IMF-GDP-USD'!$C:$C,"="&amp;$A$76,'IMF-GDP-USD'!O:O)</f>
        <v>48632.913</v>
      </c>
      <c r="J76" s="43">
        <f>AVERAGEIF('IMF-GDP-USD'!$C:$C,"="&amp;$A$76,'IMF-GDP-USD'!P:P)</f>
        <v>40490.154999999999</v>
      </c>
      <c r="K76" s="43">
        <f>AVERAGEIF('IMF-GDP-USD'!$C:$C,"="&amp;$A$76,'IMF-GDP-USD'!Q:Q)</f>
        <v>38143.112999999998</v>
      </c>
      <c r="L76" s="43">
        <f>AVERAGEIF('IMF-GDP-USD'!$C:$C,"="&amp;$A$76,'IMF-GDP-USD'!R:R)</f>
        <v>34493.264000000003</v>
      </c>
      <c r="M76" s="68">
        <f>AVERAGEIF('IMF-GDP-USD'!$C:$C,"="&amp;$A$76,'IMF-GDP-USD'!S:S)</f>
        <v>38882.635999999999</v>
      </c>
      <c r="N76" s="69">
        <f>AVERAGEIF('IMF-GDP-USD'!$C:$C,"="&amp;$A$76,'IMF-GDP-USD'!T:T)</f>
        <v>38550.089</v>
      </c>
      <c r="O76" s="69">
        <f>AVERAGEIF('IMF-GDP-USD'!$C:$C,"="&amp;$A$76,'IMF-GDP-USD'!U:U)</f>
        <v>40063.254999999997</v>
      </c>
      <c r="P76" s="69">
        <f>AVERAGEIF('IMF-GDP-USD'!$C:$C,"="&amp;$A$76,'IMF-GDP-USD'!V:V)</f>
        <v>41314.410000000003</v>
      </c>
      <c r="Q76" s="69">
        <f>AVERAGEIF('IMF-GDP-USD'!$C:$C,"="&amp;$A$76,'IMF-GDP-USD'!W:W)</f>
        <v>42049.614999999998</v>
      </c>
      <c r="R76" s="69">
        <f>AVERAGEIF('IMF-GDP-USD'!$C:$C,"="&amp;$A$76,'IMF-GDP-USD'!X:X)</f>
        <v>42963.224999999999</v>
      </c>
      <c r="S76" s="69">
        <f>AVERAGEIF('IMF-GDP-USD'!$C:$C,"="&amp;$A$76,'IMF-GDP-USD'!Y:Y)</f>
        <v>44005.828000000001</v>
      </c>
      <c r="T76" s="69"/>
      <c r="U76" s="44">
        <f>(M76/B76)^(1/11)-1</f>
        <v>3.9606012154256298E-3</v>
      </c>
      <c r="V76" s="44">
        <f>(S76/N76)^(1/5)-1</f>
        <v>2.6826249639954725E-2</v>
      </c>
    </row>
    <row r="77" spans="1:22" x14ac:dyDescent="0.25">
      <c r="U77" s="44"/>
      <c r="V77" s="44"/>
    </row>
    <row r="78" spans="1:22" x14ac:dyDescent="0.25">
      <c r="U78" s="44"/>
      <c r="V78" s="44"/>
    </row>
    <row r="80" spans="1:22" ht="15.75" thickBot="1" x14ac:dyDescent="0.3"/>
    <row r="81" spans="1:22" ht="15.75" thickBot="1" x14ac:dyDescent="0.3">
      <c r="A81" s="17" t="s">
        <v>280</v>
      </c>
      <c r="B81" s="37" t="s">
        <v>54</v>
      </c>
      <c r="C81" s="37" t="s">
        <v>122</v>
      </c>
      <c r="D81" s="37" t="s">
        <v>151</v>
      </c>
      <c r="E81" s="37" t="s">
        <v>178</v>
      </c>
      <c r="F81" s="37" t="s">
        <v>35</v>
      </c>
      <c r="G81" s="37" t="s">
        <v>173</v>
      </c>
      <c r="H81" s="37" t="s">
        <v>194</v>
      </c>
      <c r="I81" s="37" t="s">
        <v>2</v>
      </c>
      <c r="J81" s="37" t="s">
        <v>71</v>
      </c>
      <c r="K81" s="37" t="s">
        <v>96</v>
      </c>
      <c r="L81" s="37" t="s">
        <v>118</v>
      </c>
      <c r="M81" s="38" t="s">
        <v>147</v>
      </c>
      <c r="N81" s="63" t="s">
        <v>1</v>
      </c>
      <c r="O81" s="64" t="s">
        <v>28</v>
      </c>
      <c r="P81" s="64" t="s">
        <v>51</v>
      </c>
      <c r="Q81" s="64" t="s">
        <v>17</v>
      </c>
      <c r="R81" s="64" t="s">
        <v>46</v>
      </c>
      <c r="S81" s="65" t="s">
        <v>65</v>
      </c>
      <c r="T81" s="70"/>
      <c r="U81" s="17" t="s">
        <v>274</v>
      </c>
    </row>
    <row r="82" spans="1:22" x14ac:dyDescent="0.25">
      <c r="A82" s="17" t="s">
        <v>38</v>
      </c>
      <c r="B82" s="43">
        <f>AVERAGEIF('IMF-GDP-USD'!$A:$A,"="&amp;$A$82,'IMF-GDP-USD'!H:H)</f>
        <v>1765.721</v>
      </c>
      <c r="C82" s="39">
        <f>AVERAGEIF('IMF-GDP-USD'!$A:$A,"="&amp;$A$82,'IMF-GDP-USD'!I:I)</f>
        <v>2110.5740000000001</v>
      </c>
      <c r="D82" s="39">
        <f>AVERAGEIF('IMF-GDP-USD'!$A:$A,"="&amp;$A$82,'IMF-GDP-USD'!J:J)</f>
        <v>2703.0030000000002</v>
      </c>
      <c r="E82" s="39">
        <f>AVERAGEIF('IMF-GDP-USD'!$A:$A,"="&amp;$A$82,'IMF-GDP-USD'!K:K)</f>
        <v>3467.03</v>
      </c>
      <c r="F82" s="39">
        <f>AVERAGEIF('IMF-GDP-USD'!$A:$A,"="&amp;$A$82,'IMF-GDP-USD'!L:L)</f>
        <v>3837.9029999999998</v>
      </c>
      <c r="G82" s="39">
        <f>AVERAGEIF('IMF-GDP-USD'!$A:$A,"="&amp;$A$82,'IMF-GDP-USD'!M:M)</f>
        <v>4524.0550000000003</v>
      </c>
      <c r="H82" s="39">
        <f>AVERAGEIF('IMF-GDP-USD'!$A:$A,"="&amp;$A$82,'IMF-GDP-USD'!N:N)</f>
        <v>5582.8869999999997</v>
      </c>
      <c r="I82" s="39">
        <f>AVERAGEIF('IMF-GDP-USD'!$A:$A,"="&amp;$A$82,'IMF-GDP-USD'!O:O)</f>
        <v>6329.4639999999999</v>
      </c>
      <c r="J82" s="39">
        <f>AVERAGEIF('IMF-GDP-USD'!$A:$A,"="&amp;$A$82,'IMF-GDP-USD'!P:P)</f>
        <v>7080.8280000000004</v>
      </c>
      <c r="K82" s="39">
        <f>AVERAGEIF('IMF-GDP-USD'!$A:$A,"="&amp;$A$82,'IMF-GDP-USD'!Q:Q)</f>
        <v>7701.6909999999998</v>
      </c>
      <c r="L82" s="39">
        <f>AVERAGEIF('IMF-GDP-USD'!$A:$A,"="&amp;$A$82,'IMF-GDP-USD'!R:R)</f>
        <v>8166.7560000000003</v>
      </c>
      <c r="M82" s="40">
        <f>AVERAGEIF('IMF-GDP-USD'!$A:$A,"="&amp;$A$82,'IMF-GDP-USD'!S:S)</f>
        <v>8123.2560000000003</v>
      </c>
      <c r="N82" s="67">
        <f>AVERAGEIF('IMF-GDP-USD'!$A:$A,"="&amp;$A$82,'IMF-GDP-USD'!T:T)</f>
        <v>8582.94</v>
      </c>
      <c r="O82" s="67">
        <f>AVERAGEIF('IMF-GDP-USD'!$A:$A,"="&amp;$A$82,'IMF-GDP-USD'!U:U)</f>
        <v>9376.9680000000008</v>
      </c>
      <c r="P82" s="67">
        <f>AVERAGEIF('IMF-GDP-USD'!$A:$A,"="&amp;$A$82,'IMF-GDP-USD'!V:V)</f>
        <v>10121.299999999999</v>
      </c>
      <c r="Q82" s="67">
        <f>AVERAGEIF('IMF-GDP-USD'!$A:$A,"="&amp;$A$82,'IMF-GDP-USD'!W:W)</f>
        <v>10986.471</v>
      </c>
      <c r="R82" s="67">
        <f>AVERAGEIF('IMF-GDP-USD'!$A:$A,"="&amp;$A$82,'IMF-GDP-USD'!X:X)</f>
        <v>11887.521000000001</v>
      </c>
      <c r="S82" s="67">
        <f>AVERAGEIF('IMF-GDP-USD'!$A:$A,"="&amp;$A$82,'IMF-GDP-USD'!Y:Y)</f>
        <v>12834.725</v>
      </c>
      <c r="T82" s="67"/>
      <c r="U82" s="44">
        <f>(M82/B82)^(1/11)-1</f>
        <v>0.14882870375697888</v>
      </c>
      <c r="V82" s="44">
        <f>(S82/N82)^(1/5)-1</f>
        <v>8.3802374696496651E-2</v>
      </c>
    </row>
    <row r="83" spans="1:22" x14ac:dyDescent="0.25">
      <c r="A83" s="17" t="s">
        <v>121</v>
      </c>
      <c r="B83" s="43">
        <f>AVERAGEIF('IMF-GDP-USD'!$A:$A,"="&amp;$A$83,'IMF-GDP-USD'!H:H)</f>
        <v>747.33500000000004</v>
      </c>
      <c r="C83" s="39">
        <f>AVERAGEIF('IMF-GDP-USD'!$A:$A,"="&amp;$A$83,'IMF-GDP-USD'!I:I)</f>
        <v>837.46</v>
      </c>
      <c r="D83" s="39">
        <f>AVERAGEIF('IMF-GDP-USD'!$A:$A,"="&amp;$A$83,'IMF-GDP-USD'!J:J)</f>
        <v>1076.835</v>
      </c>
      <c r="E83" s="39">
        <f>AVERAGEIF('IMF-GDP-USD'!$A:$A,"="&amp;$A$83,'IMF-GDP-USD'!K:K)</f>
        <v>1048.7349999999999</v>
      </c>
      <c r="F83" s="39">
        <f>AVERAGEIF('IMF-GDP-USD'!$A:$A,"="&amp;$A$83,'IMF-GDP-USD'!L:L)</f>
        <v>1153.1880000000001</v>
      </c>
      <c r="G83" s="39">
        <f>AVERAGEIF('IMF-GDP-USD'!$A:$A,"="&amp;$A$83,'IMF-GDP-USD'!M:M)</f>
        <v>1422.9290000000001</v>
      </c>
      <c r="H83" s="39">
        <f>AVERAGEIF('IMF-GDP-USD'!$A:$A,"="&amp;$A$83,'IMF-GDP-USD'!N:N)</f>
        <v>1497.7460000000001</v>
      </c>
      <c r="I83" s="39">
        <f>AVERAGEIF('IMF-GDP-USD'!$A:$A,"="&amp;$A$83,'IMF-GDP-USD'!O:O)</f>
        <v>1481.5619999999999</v>
      </c>
      <c r="J83" s="39">
        <f>AVERAGEIF('IMF-GDP-USD'!$A:$A,"="&amp;$A$83,'IMF-GDP-USD'!P:P)</f>
        <v>1485.595</v>
      </c>
      <c r="K83" s="39">
        <f>AVERAGEIF('IMF-GDP-USD'!$A:$A,"="&amp;$A$83,'IMF-GDP-USD'!Q:Q)</f>
        <v>1607.4059999999999</v>
      </c>
      <c r="L83" s="39">
        <f>AVERAGEIF('IMF-GDP-USD'!$A:$A,"="&amp;$A$83,'IMF-GDP-USD'!R:R)</f>
        <v>1628.9949999999999</v>
      </c>
      <c r="M83" s="40">
        <f>AVERAGEIF('IMF-GDP-USD'!$A:$A,"="&amp;$A$83,'IMF-GDP-USD'!S:S)</f>
        <v>1741.652</v>
      </c>
      <c r="N83" s="67">
        <f>AVERAGEIF('IMF-GDP-USD'!$A:$A,"="&amp;$A$83,'IMF-GDP-USD'!T:T)</f>
        <v>1852.088</v>
      </c>
      <c r="O83" s="67">
        <f>AVERAGEIF('IMF-GDP-USD'!$A:$A,"="&amp;$A$83,'IMF-GDP-USD'!U:U)</f>
        <v>1989.299</v>
      </c>
      <c r="P83" s="67">
        <f>AVERAGEIF('IMF-GDP-USD'!$A:$A,"="&amp;$A$83,'IMF-GDP-USD'!V:V)</f>
        <v>2164.7429999999999</v>
      </c>
      <c r="Q83" s="67">
        <f>AVERAGEIF('IMF-GDP-USD'!$A:$A,"="&amp;$A$83,'IMF-GDP-USD'!W:W)</f>
        <v>2354.6799999999998</v>
      </c>
      <c r="R83" s="67">
        <f>AVERAGEIF('IMF-GDP-USD'!$A:$A,"="&amp;$A$83,'IMF-GDP-USD'!X:X)</f>
        <v>2563.1579999999999</v>
      </c>
      <c r="S83" s="67">
        <f>AVERAGEIF('IMF-GDP-USD'!$A:$A,"="&amp;$A$83,'IMF-GDP-USD'!Y:Y)</f>
        <v>2791.0650000000001</v>
      </c>
      <c r="T83" s="67"/>
      <c r="U83" s="44">
        <f t="shared" ref="U83:U88" si="5">(M83/B83)^(1/11)-1</f>
        <v>7.9951339189320292E-2</v>
      </c>
      <c r="V83" s="44">
        <f t="shared" ref="V83:V88" si="6">(S83/N83)^(1/5)-1</f>
        <v>8.5479601573747566E-2</v>
      </c>
    </row>
    <row r="84" spans="1:22" x14ac:dyDescent="0.25">
      <c r="A84" s="17" t="s">
        <v>139</v>
      </c>
      <c r="B84" s="43">
        <f>AVERAGEIF('IMF-GDP-USD'!$A:$A,"="&amp;$A$84,'IMF-GDP-USD'!H:H)</f>
        <v>1403.876</v>
      </c>
      <c r="C84" s="39">
        <f>AVERAGEIF('IMF-GDP-USD'!$A:$A,"="&amp;$A$84,'IMF-GDP-USD'!I:I)</f>
        <v>1764.79</v>
      </c>
      <c r="D84" s="39">
        <f>AVERAGEIF('IMF-GDP-USD'!$A:$A,"="&amp;$A$84,'IMF-GDP-USD'!J:J)</f>
        <v>2064.232</v>
      </c>
      <c r="E84" s="39">
        <f>AVERAGEIF('IMF-GDP-USD'!$A:$A,"="&amp;$A$84,'IMF-GDP-USD'!K:K)</f>
        <v>2418.0430000000001</v>
      </c>
      <c r="F84" s="39">
        <f>AVERAGEIF('IMF-GDP-USD'!$A:$A,"="&amp;$A$84,'IMF-GDP-USD'!L:L)</f>
        <v>2464.9560000000001</v>
      </c>
      <c r="G84" s="39">
        <f>AVERAGEIF('IMF-GDP-USD'!$A:$A,"="&amp;$A$84,'IMF-GDP-USD'!M:M)</f>
        <v>3178.1329999999998</v>
      </c>
      <c r="H84" s="39">
        <f>AVERAGEIF('IMF-GDP-USD'!$A:$A,"="&amp;$A$84,'IMF-GDP-USD'!N:N)</f>
        <v>3688.5309999999999</v>
      </c>
      <c r="I84" s="39">
        <f>AVERAGEIF('IMF-GDP-USD'!$A:$A,"="&amp;$A$84,'IMF-GDP-USD'!O:O)</f>
        <v>3744.53</v>
      </c>
      <c r="J84" s="39">
        <f>AVERAGEIF('IMF-GDP-USD'!$A:$A,"="&amp;$A$84,'IMF-GDP-USD'!P:P)</f>
        <v>3684</v>
      </c>
      <c r="K84" s="39">
        <f>AVERAGEIF('IMF-GDP-USD'!$A:$A,"="&amp;$A$84,'IMF-GDP-USD'!Q:Q)</f>
        <v>3533.6060000000002</v>
      </c>
      <c r="L84" s="39">
        <f>AVERAGEIF('IMF-GDP-USD'!$A:$A,"="&amp;$A$84,'IMF-GDP-USD'!R:R)</f>
        <v>3370.9290000000001</v>
      </c>
      <c r="M84" s="40">
        <f>AVERAGEIF('IMF-GDP-USD'!$A:$A,"="&amp;$A$84,'IMF-GDP-USD'!S:S)</f>
        <v>3604.2910000000002</v>
      </c>
      <c r="N84" s="67">
        <f>AVERAGEIF('IMF-GDP-USD'!$A:$A,"="&amp;$A$84,'IMF-GDP-USD'!T:T)</f>
        <v>3858.6930000000002</v>
      </c>
      <c r="O84" s="67">
        <f>AVERAGEIF('IMF-GDP-USD'!$A:$A,"="&amp;$A$84,'IMF-GDP-USD'!U:U)</f>
        <v>4116.3739999999998</v>
      </c>
      <c r="P84" s="67">
        <f>AVERAGEIF('IMF-GDP-USD'!$A:$A,"="&amp;$A$84,'IMF-GDP-USD'!V:V)</f>
        <v>4391.451</v>
      </c>
      <c r="Q84" s="67">
        <f>AVERAGEIF('IMF-GDP-USD'!$A:$A,"="&amp;$A$84,'IMF-GDP-USD'!W:W)</f>
        <v>4744.058</v>
      </c>
      <c r="R84" s="67">
        <f>AVERAGEIF('IMF-GDP-USD'!$A:$A,"="&amp;$A$84,'IMF-GDP-USD'!X:X)</f>
        <v>5202.1850000000004</v>
      </c>
      <c r="S84" s="67">
        <f>AVERAGEIF('IMF-GDP-USD'!$A:$A,"="&amp;$A$84,'IMF-GDP-USD'!Y:Y)</f>
        <v>5662.4229999999998</v>
      </c>
      <c r="T84" s="67"/>
      <c r="U84" s="44">
        <f t="shared" si="5"/>
        <v>8.9498065452025433E-2</v>
      </c>
      <c r="V84" s="44">
        <f t="shared" si="6"/>
        <v>7.972315841530131E-2</v>
      </c>
    </row>
    <row r="85" spans="1:22" x14ac:dyDescent="0.25">
      <c r="A85" s="17" t="s">
        <v>153</v>
      </c>
      <c r="B85" s="43">
        <f>AVERAGEIF('IMF-GDP-USD'!$A:$A,"="&amp;$A$85,'IMF-GDP-USD'!H:H)</f>
        <v>5599.049</v>
      </c>
      <c r="C85" s="39">
        <f>AVERAGEIF('IMF-GDP-USD'!$A:$A,"="&amp;$A$85,'IMF-GDP-USD'!I:I)</f>
        <v>6264.4189999999999</v>
      </c>
      <c r="D85" s="39">
        <f>AVERAGEIF('IMF-GDP-USD'!$A:$A,"="&amp;$A$85,'IMF-GDP-USD'!J:J)</f>
        <v>7378.585</v>
      </c>
      <c r="E85" s="39">
        <f>AVERAGEIF('IMF-GDP-USD'!$A:$A,"="&amp;$A$85,'IMF-GDP-USD'!K:K)</f>
        <v>8646.5660000000007</v>
      </c>
      <c r="F85" s="39">
        <f>AVERAGEIF('IMF-GDP-USD'!$A:$A,"="&amp;$A$85,'IMF-GDP-USD'!L:L)</f>
        <v>7439.4350000000004</v>
      </c>
      <c r="G85" s="39">
        <f>AVERAGEIF('IMF-GDP-USD'!$A:$A,"="&amp;$A$85,'IMF-GDP-USD'!M:M)</f>
        <v>8920.4809999999998</v>
      </c>
      <c r="H85" s="39">
        <f>AVERAGEIF('IMF-GDP-USD'!$A:$A,"="&amp;$A$85,'IMF-GDP-USD'!N:N)</f>
        <v>10252.588</v>
      </c>
      <c r="I85" s="39">
        <f>AVERAGEIF('IMF-GDP-USD'!$A:$A,"="&amp;$A$85,'IMF-GDP-USD'!O:O)</f>
        <v>10655.464</v>
      </c>
      <c r="J85" s="39">
        <f>AVERAGEIF('IMF-GDP-USD'!$A:$A,"="&amp;$A$85,'IMF-GDP-USD'!P:P)</f>
        <v>10699.659</v>
      </c>
      <c r="K85" s="39">
        <f>AVERAGEIF('IMF-GDP-USD'!$A:$A,"="&amp;$A$85,'IMF-GDP-USD'!Q:Q)</f>
        <v>11008.868</v>
      </c>
      <c r="L85" s="39">
        <f>AVERAGEIF('IMF-GDP-USD'!$A:$A,"="&amp;$A$85,'IMF-GDP-USD'!R:R)</f>
        <v>9505.3240000000005</v>
      </c>
      <c r="M85" s="40">
        <f>AVERAGEIF('IMF-GDP-USD'!$A:$A,"="&amp;$A$85,'IMF-GDP-USD'!S:S)</f>
        <v>9374.0990000000002</v>
      </c>
      <c r="N85" s="67">
        <f>AVERAGEIF('IMF-GDP-USD'!$A:$A,"="&amp;$A$85,'IMF-GDP-USD'!T:T)</f>
        <v>9659.8780000000006</v>
      </c>
      <c r="O85" s="67">
        <f>AVERAGEIF('IMF-GDP-USD'!$A:$A,"="&amp;$A$85,'IMF-GDP-USD'!U:U)</f>
        <v>10489.645</v>
      </c>
      <c r="P85" s="67">
        <f>AVERAGEIF('IMF-GDP-USD'!$A:$A,"="&amp;$A$85,'IMF-GDP-USD'!V:V)</f>
        <v>11441.815000000001</v>
      </c>
      <c r="Q85" s="67">
        <f>AVERAGEIF('IMF-GDP-USD'!$A:$A,"="&amp;$A$85,'IMF-GDP-USD'!W:W)</f>
        <v>12447.700999999999</v>
      </c>
      <c r="R85" s="67">
        <f>AVERAGEIF('IMF-GDP-USD'!$A:$A,"="&amp;$A$85,'IMF-GDP-USD'!X:X)</f>
        <v>13539.826999999999</v>
      </c>
      <c r="S85" s="67">
        <f>AVERAGEIF('IMF-GDP-USD'!$A:$A,"="&amp;$A$85,'IMF-GDP-USD'!Y:Y)</f>
        <v>14621.866</v>
      </c>
      <c r="T85" s="67"/>
      <c r="U85" s="44">
        <f t="shared" si="5"/>
        <v>4.7965154940634358E-2</v>
      </c>
      <c r="V85" s="44">
        <f t="shared" si="6"/>
        <v>8.644121264856186E-2</v>
      </c>
    </row>
    <row r="86" spans="1:22" x14ac:dyDescent="0.25">
      <c r="A86" s="17" t="s">
        <v>33</v>
      </c>
      <c r="B86" s="43">
        <f>AVERAGEIF('IMF-GDP-USD'!$A:$A,"="&amp;$A$86,'IMF-GDP-USD'!H:H)</f>
        <v>1208.934</v>
      </c>
      <c r="C86" s="39">
        <f>AVERAGEIF('IMF-GDP-USD'!$A:$A,"="&amp;$A$86,'IMF-GDP-USD'!I:I)</f>
        <v>1405.2059999999999</v>
      </c>
      <c r="D86" s="39">
        <f>AVERAGEIF('IMF-GDP-USD'!$A:$A,"="&amp;$A$86,'IMF-GDP-USD'!J:J)</f>
        <v>1683.6880000000001</v>
      </c>
      <c r="E86" s="39">
        <f>AVERAGEIF('IMF-GDP-USD'!$A:$A,"="&amp;$A$86,'IMF-GDP-USD'!K:K)</f>
        <v>1940.9949999999999</v>
      </c>
      <c r="F86" s="39">
        <f>AVERAGEIF('IMF-GDP-USD'!$A:$A,"="&amp;$A$86,'IMF-GDP-USD'!L:L)</f>
        <v>1851.0730000000001</v>
      </c>
      <c r="G86" s="39">
        <f>AVERAGEIF('IMF-GDP-USD'!$A:$A,"="&amp;$A$86,'IMF-GDP-USD'!M:M)</f>
        <v>2155.4090000000001</v>
      </c>
      <c r="H86" s="39">
        <f>AVERAGEIF('IMF-GDP-USD'!$A:$A,"="&amp;$A$86,'IMF-GDP-USD'!N:N)</f>
        <v>2379.9409999999998</v>
      </c>
      <c r="I86" s="39">
        <f>AVERAGEIF('IMF-GDP-USD'!$A:$A,"="&amp;$A$86,'IMF-GDP-USD'!O:O)</f>
        <v>2591.627</v>
      </c>
      <c r="J86" s="39">
        <f>AVERAGEIF('IMF-GDP-USD'!$A:$A,"="&amp;$A$86,'IMF-GDP-USD'!P:P)</f>
        <v>2768.8910000000001</v>
      </c>
      <c r="K86" s="39">
        <f>AVERAGEIF('IMF-GDP-USD'!$A:$A,"="&amp;$A$86,'IMF-GDP-USD'!Q:Q)</f>
        <v>2841.9079999999999</v>
      </c>
      <c r="L86" s="39">
        <f>AVERAGEIF('IMF-GDP-USD'!$A:$A,"="&amp;$A$86,'IMF-GDP-USD'!R:R)</f>
        <v>2866.3589999999999</v>
      </c>
      <c r="M86" s="40">
        <f>AVERAGEIF('IMF-GDP-USD'!$A:$A,"="&amp;$A$86,'IMF-GDP-USD'!S:S)</f>
        <v>2926.6</v>
      </c>
      <c r="N86" s="67">
        <f>AVERAGEIF('IMF-GDP-USD'!$A:$A,"="&amp;$A$86,'IMF-GDP-USD'!T:T)</f>
        <v>3022.4479999999999</v>
      </c>
      <c r="O86" s="67">
        <f>AVERAGEIF('IMF-GDP-USD'!$A:$A,"="&amp;$A$86,'IMF-GDP-USD'!U:U)</f>
        <v>3300.8679999999999</v>
      </c>
      <c r="P86" s="67">
        <f>AVERAGEIF('IMF-GDP-USD'!$A:$A,"="&amp;$A$86,'IMF-GDP-USD'!V:V)</f>
        <v>3596.7710000000002</v>
      </c>
      <c r="Q86" s="67">
        <f>AVERAGEIF('IMF-GDP-USD'!$A:$A,"="&amp;$A$86,'IMF-GDP-USD'!W:W)</f>
        <v>3919.6129999999998</v>
      </c>
      <c r="R86" s="67">
        <f>AVERAGEIF('IMF-GDP-USD'!$A:$A,"="&amp;$A$86,'IMF-GDP-USD'!X:X)</f>
        <v>4271.9070000000002</v>
      </c>
      <c r="S86" s="67">
        <f>AVERAGEIF('IMF-GDP-USD'!$A:$A,"="&amp;$A$86,'IMF-GDP-USD'!Y:Y)</f>
        <v>4631.6409999999996</v>
      </c>
      <c r="T86" s="67"/>
      <c r="U86" s="44">
        <f t="shared" si="5"/>
        <v>8.3691146078054501E-2</v>
      </c>
      <c r="V86" s="44">
        <f t="shared" si="6"/>
        <v>8.911868876653406E-2</v>
      </c>
    </row>
    <row r="87" spans="1:22" x14ac:dyDescent="0.25">
      <c r="A87" s="17" t="s">
        <v>201</v>
      </c>
      <c r="B87" s="43">
        <f>AVERAGEIF('IMF-GDP-USD'!$A:$A,"="&amp;$A$87,'IMF-GDP-USD'!H:H)</f>
        <v>2905.7950000000001</v>
      </c>
      <c r="C87" s="39">
        <f>AVERAGEIF('IMF-GDP-USD'!$A:$A,"="&amp;$A$87,'IMF-GDP-USD'!I:I)</f>
        <v>3378.8310000000001</v>
      </c>
      <c r="D87" s="39">
        <f>AVERAGEIF('IMF-GDP-USD'!$A:$A,"="&amp;$A$87,'IMF-GDP-USD'!J:J)</f>
        <v>3978.3009999999999</v>
      </c>
      <c r="E87" s="39">
        <f>AVERAGEIF('IMF-GDP-USD'!$A:$A,"="&amp;$A$87,'IMF-GDP-USD'!K:K)</f>
        <v>4379.527</v>
      </c>
      <c r="F87" s="39">
        <f>AVERAGEIF('IMF-GDP-USD'!$A:$A,"="&amp;$A$87,'IMF-GDP-USD'!L:L)</f>
        <v>4207.5829999999996</v>
      </c>
      <c r="G87" s="39">
        <f>AVERAGEIF('IMF-GDP-USD'!$A:$A,"="&amp;$A$87,'IMF-GDP-USD'!M:M)</f>
        <v>5065.3760000000002</v>
      </c>
      <c r="H87" s="39">
        <f>AVERAGEIF('IMF-GDP-USD'!$A:$A,"="&amp;$A$87,'IMF-GDP-USD'!N:N)</f>
        <v>5482.3969999999999</v>
      </c>
      <c r="I87" s="39">
        <f>AVERAGEIF('IMF-GDP-USD'!$A:$A,"="&amp;$A$87,'IMF-GDP-USD'!O:O)</f>
        <v>5850.3010000000004</v>
      </c>
      <c r="J87" s="39">
        <f>AVERAGEIF('IMF-GDP-USD'!$A:$A,"="&amp;$A$87,'IMF-GDP-USD'!P:P)</f>
        <v>6157.36</v>
      </c>
      <c r="K87" s="39">
        <f>AVERAGEIF('IMF-GDP-USD'!$A:$A,"="&amp;$A$87,'IMF-GDP-USD'!Q:Q)</f>
        <v>5921.0870000000004</v>
      </c>
      <c r="L87" s="39">
        <f>AVERAGEIF('IMF-GDP-USD'!$A:$A,"="&amp;$A$87,'IMF-GDP-USD'!R:R)</f>
        <v>5799.19</v>
      </c>
      <c r="M87" s="40">
        <f>AVERAGEIF('IMF-GDP-USD'!$A:$A,"="&amp;$A$87,'IMF-GDP-USD'!S:S)</f>
        <v>5901.7470000000003</v>
      </c>
      <c r="N87" s="67">
        <f>AVERAGEIF('IMF-GDP-USD'!$A:$A,"="&amp;$A$87,'IMF-GDP-USD'!T:T)</f>
        <v>6336.34</v>
      </c>
      <c r="O87" s="67">
        <f>AVERAGEIF('IMF-GDP-USD'!$A:$A,"="&amp;$A$87,'IMF-GDP-USD'!U:U)</f>
        <v>6744.8379999999997</v>
      </c>
      <c r="P87" s="67">
        <f>AVERAGEIF('IMF-GDP-USD'!$A:$A,"="&amp;$A$87,'IMF-GDP-USD'!V:V)</f>
        <v>7193.9769999999999</v>
      </c>
      <c r="Q87" s="67">
        <f>AVERAGEIF('IMF-GDP-USD'!$A:$A,"="&amp;$A$87,'IMF-GDP-USD'!W:W)</f>
        <v>7605.9170000000004</v>
      </c>
      <c r="R87" s="67">
        <f>AVERAGEIF('IMF-GDP-USD'!$A:$A,"="&amp;$A$87,'IMF-GDP-USD'!X:X)</f>
        <v>8016.26</v>
      </c>
      <c r="S87" s="67">
        <f>AVERAGEIF('IMF-GDP-USD'!$A:$A,"="&amp;$A$87,'IMF-GDP-USD'!Y:Y)</f>
        <v>8444.16</v>
      </c>
      <c r="T87" s="67"/>
      <c r="U87" s="44">
        <f t="shared" si="5"/>
        <v>6.6532629736816284E-2</v>
      </c>
      <c r="V87" s="44">
        <f t="shared" si="6"/>
        <v>5.9116163926709042E-2</v>
      </c>
    </row>
    <row r="88" spans="1:22" x14ac:dyDescent="0.25">
      <c r="A88" s="17" t="s">
        <v>41</v>
      </c>
      <c r="B88" s="43">
        <f>AVERAGEIF('IMF-GDP-USD'!$A:$A,"="&amp;$A$88,'IMF-GDP-USD'!H:H)</f>
        <v>699.68200000000002</v>
      </c>
      <c r="C88" s="39">
        <f>AVERAGEIF('IMF-GDP-USD'!$A:$A,"="&amp;$A$88,'IMF-GDP-USD'!I:I)</f>
        <v>796.928</v>
      </c>
      <c r="D88" s="39">
        <f>AVERAGEIF('IMF-GDP-USD'!$A:$A,"="&amp;$A$88,'IMF-GDP-USD'!J:J)</f>
        <v>920.46299999999997</v>
      </c>
      <c r="E88" s="39">
        <f>AVERAGEIF('IMF-GDP-USD'!$A:$A,"="&amp;$A$88,'IMF-GDP-USD'!K:K)</f>
        <v>1154.4929999999999</v>
      </c>
      <c r="F88" s="39">
        <f>AVERAGEIF('IMF-GDP-USD'!$A:$A,"="&amp;$A$88,'IMF-GDP-USD'!L:L)</f>
        <v>1181.4480000000001</v>
      </c>
      <c r="G88" s="39">
        <f>AVERAGEIF('IMF-GDP-USD'!$A:$A,"="&amp;$A$88,'IMF-GDP-USD'!M:M)</f>
        <v>1297.2260000000001</v>
      </c>
      <c r="H88" s="39">
        <f>AVERAGEIF('IMF-GDP-USD'!$A:$A,"="&amp;$A$88,'IMF-GDP-USD'!N:N)</f>
        <v>1532.3109999999999</v>
      </c>
      <c r="I88" s="39">
        <f>AVERAGEIF('IMF-GDP-USD'!$A:$A,"="&amp;$A$88,'IMF-GDP-USD'!O:O)</f>
        <v>1751.6780000000001</v>
      </c>
      <c r="J88" s="39">
        <f>AVERAGEIF('IMF-GDP-USD'!$A:$A,"="&amp;$A$88,'IMF-GDP-USD'!P:P)</f>
        <v>1900.2429999999999</v>
      </c>
      <c r="K88" s="39">
        <f>AVERAGEIF('IMF-GDP-USD'!$A:$A,"="&amp;$A$88,'IMF-GDP-USD'!Q:Q)</f>
        <v>2048.9499999999998</v>
      </c>
      <c r="L88" s="39">
        <f>AVERAGEIF('IMF-GDP-USD'!$A:$A,"="&amp;$A$88,'IMF-GDP-USD'!R:R)</f>
        <v>2087.5309999999999</v>
      </c>
      <c r="M88" s="40">
        <f>AVERAGEIF('IMF-GDP-USD'!$A:$A,"="&amp;$A$88,'IMF-GDP-USD'!S:S)</f>
        <v>2171.8310000000001</v>
      </c>
      <c r="N88" s="67">
        <f>AVERAGEIF('IMF-GDP-USD'!$A:$A,"="&amp;$A$88,'IMF-GDP-USD'!T:T)</f>
        <v>2306.2269999999999</v>
      </c>
      <c r="O88" s="67">
        <f>AVERAGEIF('IMF-GDP-USD'!$A:$A,"="&amp;$A$88,'IMF-GDP-USD'!U:U)</f>
        <v>2481.5030000000002</v>
      </c>
      <c r="P88" s="67">
        <f>AVERAGEIF('IMF-GDP-USD'!$A:$A,"="&amp;$A$88,'IMF-GDP-USD'!V:V)</f>
        <v>2677.3090000000002</v>
      </c>
      <c r="Q88" s="67">
        <f>AVERAGEIF('IMF-GDP-USD'!$A:$A,"="&amp;$A$88,'IMF-GDP-USD'!W:W)</f>
        <v>2881.4479999999999</v>
      </c>
      <c r="R88" s="67">
        <f>AVERAGEIF('IMF-GDP-USD'!$A:$A,"="&amp;$A$88,'IMF-GDP-USD'!X:X)</f>
        <v>3096.7530000000002</v>
      </c>
      <c r="S88" s="67">
        <f>AVERAGEIF('IMF-GDP-USD'!$A:$A,"="&amp;$A$88,'IMF-GDP-USD'!Y:Y)</f>
        <v>3329.1819999999998</v>
      </c>
      <c r="T88" s="67"/>
      <c r="U88" s="44">
        <f t="shared" si="5"/>
        <v>0.1084611701899858</v>
      </c>
      <c r="V88" s="44">
        <f t="shared" si="6"/>
        <v>7.6185402941421954E-2</v>
      </c>
    </row>
    <row r="95" spans="1:22" s="42" customFormat="1" x14ac:dyDescent="0.25">
      <c r="A95" s="41" t="s">
        <v>229</v>
      </c>
      <c r="B95" s="41"/>
      <c r="C95" s="41"/>
      <c r="D95" s="41"/>
      <c r="E95" s="41"/>
      <c r="F95" s="41"/>
      <c r="G95" s="41"/>
    </row>
    <row r="99" spans="1:22" ht="15.75" thickBot="1" x14ac:dyDescent="0.3">
      <c r="C99" s="43"/>
    </row>
    <row r="100" spans="1:22" ht="15.75" thickBot="1" x14ac:dyDescent="0.3">
      <c r="A100" s="17" t="s">
        <v>272</v>
      </c>
      <c r="B100" s="37" t="s">
        <v>54</v>
      </c>
      <c r="C100" s="37" t="s">
        <v>122</v>
      </c>
      <c r="D100" s="37" t="s">
        <v>151</v>
      </c>
      <c r="E100" s="37" t="s">
        <v>178</v>
      </c>
      <c r="F100" s="37" t="s">
        <v>35</v>
      </c>
      <c r="G100" s="37" t="s">
        <v>173</v>
      </c>
      <c r="H100" s="37" t="s">
        <v>194</v>
      </c>
      <c r="I100" s="37" t="s">
        <v>2</v>
      </c>
      <c r="J100" s="37" t="s">
        <v>71</v>
      </c>
      <c r="K100" s="37" t="s">
        <v>96</v>
      </c>
      <c r="L100" s="37" t="s">
        <v>118</v>
      </c>
      <c r="M100" s="38" t="s">
        <v>147</v>
      </c>
      <c r="N100" s="63" t="s">
        <v>1</v>
      </c>
      <c r="O100" s="64" t="s">
        <v>28</v>
      </c>
      <c r="P100" s="64" t="s">
        <v>51</v>
      </c>
      <c r="Q100" s="64" t="s">
        <v>17</v>
      </c>
      <c r="R100" s="64" t="s">
        <v>46</v>
      </c>
      <c r="S100" s="65" t="s">
        <v>65</v>
      </c>
      <c r="U100" s="17" t="s">
        <v>274</v>
      </c>
    </row>
    <row r="101" spans="1:22" x14ac:dyDescent="0.25">
      <c r="A101" s="17" t="s">
        <v>259</v>
      </c>
      <c r="B101" s="71">
        <f>AVERAGEIF(Population!$B:$B,"="&amp;OUTPUT!$A$101,Population!H:H)</f>
        <v>15.841461538461536</v>
      </c>
      <c r="C101" s="71">
        <f>AVERAGEIF(Population!$B:$B,"="&amp;OUTPUT!$A$101,Population!I:I)</f>
        <v>16.307999999999996</v>
      </c>
      <c r="D101" s="71">
        <f>AVERAGEIF(Population!$B:$B,"="&amp;OUTPUT!$A$101,Population!J:J)</f>
        <v>16.782230769230768</v>
      </c>
      <c r="E101" s="71">
        <f>AVERAGEIF(Population!$B:$B,"="&amp;OUTPUT!$A$101,Population!K:K)</f>
        <v>17.313230769230771</v>
      </c>
      <c r="F101" s="71">
        <f>AVERAGEIF(Population!$B:$B,"="&amp;OUTPUT!$A$101,Population!L:L)</f>
        <v>17.70146153846154</v>
      </c>
      <c r="G101" s="71">
        <f>AVERAGEIF(Population!$B:$B,"="&amp;OUTPUT!$A$101,Population!M:M)</f>
        <v>18.077384615384613</v>
      </c>
      <c r="H101" s="71">
        <f>AVERAGEIF(Population!$B:$B,"="&amp;OUTPUT!$A$101,Population!N:N)</f>
        <v>18.189</v>
      </c>
      <c r="I101" s="71">
        <f>AVERAGEIF(Population!$B:$B,"="&amp;OUTPUT!$A$101,Population!O:O)</f>
        <v>18.602500000000003</v>
      </c>
      <c r="J101" s="71">
        <f>AVERAGEIF(Population!$B:$B,"="&amp;OUTPUT!$A$101,Population!P:P)</f>
        <v>19.02333333333333</v>
      </c>
      <c r="K101" s="71">
        <f>AVERAGEIF(Population!$B:$B,"="&amp;OUTPUT!$A$101,Population!Q:Q)</f>
        <v>19.63216666666667</v>
      </c>
      <c r="L101" s="71">
        <f>AVERAGEIF(Population!$B:$B,"="&amp;OUTPUT!$A$101,Population!R:R)</f>
        <v>20.013916666666663</v>
      </c>
      <c r="M101" s="72">
        <f>AVERAGEIF(Population!$B:$B,"="&amp;OUTPUT!$A$101,Population!S:S)</f>
        <v>20.507416666666668</v>
      </c>
      <c r="N101" s="73">
        <f>AVERAGEIF(Population!$B:$B,"="&amp;OUTPUT!$A$101,Population!T:T)</f>
        <v>21.147583333333337</v>
      </c>
      <c r="O101" s="73">
        <f>AVERAGEIF(Population!$B:$B,"="&amp;OUTPUT!$A$101,Population!U:U)</f>
        <v>21.506</v>
      </c>
      <c r="P101" s="73">
        <f>AVERAGEIF(Population!$B:$B,"="&amp;OUTPUT!$A$101,Population!V:V)</f>
        <v>21.867333333333335</v>
      </c>
      <c r="Q101" s="73">
        <f>AVERAGEIF(Population!$B:$B,"="&amp;OUTPUT!$A$101,Population!W:W)</f>
        <v>22.228666666666665</v>
      </c>
      <c r="R101" s="73">
        <f>AVERAGEIF(Population!$B:$B,"="&amp;OUTPUT!$A$101,Population!X:X)</f>
        <v>22.628250000000005</v>
      </c>
      <c r="S101" s="73">
        <f>AVERAGEIF(Population!$B:$B,"="&amp;OUTPUT!$A$101,Population!Y:Y)</f>
        <v>23.029499999999999</v>
      </c>
      <c r="U101" s="44">
        <f>(M101/B101)^(1/11)-1</f>
        <v>2.3746281032356542E-2</v>
      </c>
      <c r="V101" s="44">
        <f>(S101/N101)^(1/5)-1</f>
        <v>1.7196255529192017E-2</v>
      </c>
    </row>
    <row r="102" spans="1:22" x14ac:dyDescent="0.25">
      <c r="A102" s="17" t="s">
        <v>258</v>
      </c>
      <c r="B102" s="71">
        <f>AVERAGEIF(Population!$B:$B,"="&amp;$A$102,Population!H:H)</f>
        <v>15.733526315789474</v>
      </c>
      <c r="C102" s="71">
        <f>AVERAGEIF(Population!$B:$B,"="&amp;$A$102,Population!I:I)</f>
        <v>15.808631578947365</v>
      </c>
      <c r="D102" s="71">
        <f>AVERAGEIF(Population!$B:$B,"="&amp;$A$102,Population!J:J)</f>
        <v>15.888710526315789</v>
      </c>
      <c r="E102" s="71">
        <f>AVERAGEIF(Population!$B:$B,"="&amp;$A$102,Population!K:K)</f>
        <v>15.55730769230769</v>
      </c>
      <c r="F102" s="71">
        <f>AVERAGEIF(Population!$B:$B,"="&amp;$A$102,Population!L:L)</f>
        <v>15.63092307692308</v>
      </c>
      <c r="G102" s="71">
        <f>AVERAGEIF(Population!$B:$B,"="&amp;$A$102,Population!M:M)</f>
        <v>15.693923076923079</v>
      </c>
      <c r="H102" s="71">
        <f>AVERAGEIF(Population!$B:$B,"="&amp;$A$102,Population!N:N)</f>
        <v>15.755410256410256</v>
      </c>
      <c r="I102" s="71">
        <f>AVERAGEIF(Population!$B:$B,"="&amp;$A$102,Population!O:O)</f>
        <v>15.814666666666668</v>
      </c>
      <c r="J102" s="71">
        <f>AVERAGEIF(Population!$B:$B,"="&amp;$A$102,Population!P:P)</f>
        <v>15.876538461538461</v>
      </c>
      <c r="K102" s="71">
        <f>AVERAGEIF(Population!$B:$B,"="&amp;$A$102,Population!Q:Q)</f>
        <v>15.941538461538462</v>
      </c>
      <c r="L102" s="71">
        <f>AVERAGEIF(Population!$B:$B,"="&amp;$A$102,Population!R:R)</f>
        <v>16.016025641025642</v>
      </c>
      <c r="M102" s="72">
        <f>AVERAGEIF(Population!$B:$B,"="&amp;$A$102,Population!S:S)</f>
        <v>16.091333333333335</v>
      </c>
      <c r="N102" s="73">
        <f>AVERAGEIF(Population!$B:$B,"="&amp;$A$102,Population!T:T)</f>
        <v>16.151666666666667</v>
      </c>
      <c r="O102" s="73">
        <f>AVERAGEIF(Population!$B:$B,"="&amp;$A$102,Population!U:U)</f>
        <v>16.207384615384612</v>
      </c>
      <c r="P102" s="73">
        <f>AVERAGEIF(Population!$B:$B,"="&amp;$A$102,Population!V:V)</f>
        <v>16.260128205128204</v>
      </c>
      <c r="Q102" s="73">
        <f>AVERAGEIF(Population!$B:$B,"="&amp;$A$102,Population!W:W)</f>
        <v>16.310666666666673</v>
      </c>
      <c r="R102" s="73">
        <f>AVERAGEIF(Population!$B:$B,"="&amp;$A$102,Population!X:X)</f>
        <v>16.358641025641028</v>
      </c>
      <c r="S102" s="73">
        <f>AVERAGEIF(Population!$B:$B,"="&amp;$A$102,Population!Y:Y)</f>
        <v>16.40558974358974</v>
      </c>
      <c r="U102" s="44">
        <f t="shared" ref="U102:U107" si="7">(M102/B102)^(1/11)-1</f>
        <v>2.0463595866324624E-3</v>
      </c>
      <c r="V102" s="44">
        <f t="shared" ref="V102:V107" si="8">(S102/N102)^(1/5)-1</f>
        <v>3.124645813118665E-3</v>
      </c>
    </row>
    <row r="103" spans="1:22" x14ac:dyDescent="0.25">
      <c r="A103" s="17" t="s">
        <v>243</v>
      </c>
      <c r="B103" s="71">
        <f>AVERAGEIF(Population!$B:$B,"="&amp;$A$103,Population!H:H)</f>
        <v>17.156519230769227</v>
      </c>
      <c r="C103" s="71">
        <f>AVERAGEIF(Population!$B:$B,"="&amp;$A$103,Population!I:I)</f>
        <v>17.583384615384617</v>
      </c>
      <c r="D103" s="71">
        <f>AVERAGEIF(Population!$B:$B,"="&amp;$A$103,Population!J:J)</f>
        <v>18.021750000000004</v>
      </c>
      <c r="E103" s="71">
        <f>AVERAGEIF(Population!$B:$B,"="&amp;$A$103,Population!K:K)</f>
        <v>18.463346153846153</v>
      </c>
      <c r="F103" s="71">
        <f>AVERAGEIF(Population!$B:$B,"="&amp;$A$103,Population!L:L)</f>
        <v>18.915538461538464</v>
      </c>
      <c r="G103" s="71">
        <f>AVERAGEIF(Population!$B:$B,"="&amp;$A$103,Population!M:M)</f>
        <v>19.37453846153846</v>
      </c>
      <c r="H103" s="71">
        <f>AVERAGEIF(Population!$B:$B,"="&amp;$A$103,Population!N:N)</f>
        <v>19.492754716981132</v>
      </c>
      <c r="I103" s="71">
        <f>AVERAGEIF(Population!$B:$B,"="&amp;$A$103,Population!O:O)</f>
        <v>20.020792452830179</v>
      </c>
      <c r="J103" s="71">
        <f>AVERAGEIF(Population!$B:$B,"="&amp;$A$103,Population!P:P)</f>
        <v>20.523037735849062</v>
      </c>
      <c r="K103" s="71">
        <f>AVERAGEIF(Population!$B:$B,"="&amp;$A$103,Population!Q:Q)</f>
        <v>21.031603773584909</v>
      </c>
      <c r="L103" s="71">
        <f>AVERAGEIF(Population!$B:$B,"="&amp;$A$103,Population!R:R)</f>
        <v>21.557943396226413</v>
      </c>
      <c r="M103" s="72">
        <f>AVERAGEIF(Population!$B:$B,"="&amp;$A$103,Population!S:S)</f>
        <v>22.07171698113207</v>
      </c>
      <c r="N103" s="73">
        <f>AVERAGEIF(Population!$B:$B,"="&amp;$A$103,Population!T:T)</f>
        <v>22.61875471698113</v>
      </c>
      <c r="O103" s="73">
        <f>AVERAGEIF(Population!$B:$B,"="&amp;$A$103,Population!U:U)</f>
        <v>23.178698113207549</v>
      </c>
      <c r="P103" s="73">
        <f>AVERAGEIF(Population!$B:$B,"="&amp;$A$103,Population!V:V)</f>
        <v>23.751716981132066</v>
      </c>
      <c r="Q103" s="73">
        <f>AVERAGEIF(Population!$B:$B,"="&amp;$A$103,Population!W:W)</f>
        <v>24.33522641509435</v>
      </c>
      <c r="R103" s="73">
        <f>AVERAGEIF(Population!$B:$B,"="&amp;$A$103,Population!X:X)</f>
        <v>24.932245283018869</v>
      </c>
      <c r="S103" s="73">
        <f>AVERAGEIF(Population!$B:$B,"="&amp;$A$103,Population!Y:Y)</f>
        <v>25.543113207547169</v>
      </c>
      <c r="U103" s="44">
        <f t="shared" si="7"/>
        <v>2.3165965096243468E-2</v>
      </c>
      <c r="V103" s="44">
        <f t="shared" si="8"/>
        <v>2.4615750077608523E-2</v>
      </c>
    </row>
    <row r="104" spans="1:22" x14ac:dyDescent="0.25">
      <c r="A104" s="17" t="s">
        <v>263</v>
      </c>
      <c r="B104" s="71">
        <f>AVERAGEIF(Population!$B:$B,"="&amp;$A$104,Population!H:H)</f>
        <v>16.462757575757578</v>
      </c>
      <c r="C104" s="71">
        <f>AVERAGEIF(Population!$B:$B,"="&amp;$A$104,Population!I:I)</f>
        <v>16.667969696969696</v>
      </c>
      <c r="D104" s="71">
        <f>AVERAGEIF(Population!$B:$B,"="&amp;$A$104,Population!J:J)</f>
        <v>16.880212121212118</v>
      </c>
      <c r="E104" s="71">
        <f>AVERAGEIF(Population!$B:$B,"="&amp;$A$104,Population!K:K)</f>
        <v>17.091818181818191</v>
      </c>
      <c r="F104" s="71">
        <f>AVERAGEIF(Population!$B:$B,"="&amp;$A$104,Population!L:L)</f>
        <v>17.303696969696972</v>
      </c>
      <c r="G104" s="71">
        <f>AVERAGEIF(Population!$B:$B,"="&amp;$A$104,Population!M:M)</f>
        <v>17.517969696969701</v>
      </c>
      <c r="H104" s="71">
        <f>AVERAGEIF(Population!$B:$B,"="&amp;$A$104,Population!N:N)</f>
        <v>17.718060606060607</v>
      </c>
      <c r="I104" s="71">
        <f>AVERAGEIF(Population!$B:$B,"="&amp;$A$104,Population!O:O)</f>
        <v>17.917999999999999</v>
      </c>
      <c r="J104" s="71">
        <f>AVERAGEIF(Population!$B:$B,"="&amp;$A$104,Population!P:P)</f>
        <v>18.117333333333328</v>
      </c>
      <c r="K104" s="71">
        <f>AVERAGEIF(Population!$B:$B,"="&amp;$A$104,Population!Q:Q)</f>
        <v>18.312272727272727</v>
      </c>
      <c r="L104" s="71">
        <f>AVERAGEIF(Population!$B:$B,"="&amp;$A$104,Population!R:R)</f>
        <v>18.504090909090916</v>
      </c>
      <c r="M104" s="72">
        <f>AVERAGEIF(Population!$B:$B,"="&amp;$A$104,Population!S:S)</f>
        <v>18.693636363636362</v>
      </c>
      <c r="N104" s="73">
        <f>AVERAGEIF(Population!$B:$B,"="&amp;$A$104,Population!T:T)</f>
        <v>18.882545454545458</v>
      </c>
      <c r="O104" s="73">
        <f>AVERAGEIF(Population!$B:$B,"="&amp;$A$104,Population!U:U)</f>
        <v>19.069212121212125</v>
      </c>
      <c r="P104" s="73">
        <f>AVERAGEIF(Population!$B:$B,"="&amp;$A$104,Population!V:V)</f>
        <v>19.254393939393946</v>
      </c>
      <c r="Q104" s="73">
        <f>AVERAGEIF(Population!$B:$B,"="&amp;$A$104,Population!W:W)</f>
        <v>19.437727272727273</v>
      </c>
      <c r="R104" s="73">
        <f>AVERAGEIF(Population!$B:$B,"="&amp;$A$104,Population!X:X)</f>
        <v>19.620787878787876</v>
      </c>
      <c r="S104" s="73">
        <f>AVERAGEIF(Population!$B:$B,"="&amp;$A$104,Population!Y:Y)</f>
        <v>19.802787878787878</v>
      </c>
      <c r="U104" s="44">
        <f t="shared" si="7"/>
        <v>1.161994319405979E-2</v>
      </c>
      <c r="V104" s="44">
        <f t="shared" si="8"/>
        <v>9.5623812461225199E-3</v>
      </c>
    </row>
    <row r="105" spans="1:22" x14ac:dyDescent="0.25">
      <c r="A105" s="17" t="s">
        <v>256</v>
      </c>
      <c r="B105" s="71">
        <f>AVERAGEIF(Population!$B:$B,"="&amp;$A$105,Population!H:H)</f>
        <v>23.156833333333328</v>
      </c>
      <c r="C105" s="71">
        <f>AVERAGEIF(Population!$B:$B,"="&amp;$A$105,Population!I:I)</f>
        <v>23.171250000000001</v>
      </c>
      <c r="D105" s="71">
        <f>AVERAGEIF(Population!$B:$B,"="&amp;$A$105,Population!J:J)</f>
        <v>23.202250000000003</v>
      </c>
      <c r="E105" s="71">
        <f>AVERAGEIF(Population!$B:$B,"="&amp;$A$105,Population!K:K)</f>
        <v>23.273250000000001</v>
      </c>
      <c r="F105" s="71">
        <f>AVERAGEIF(Population!$B:$B,"="&amp;$A$105,Population!L:L)</f>
        <v>23.3385</v>
      </c>
      <c r="G105" s="71">
        <f>AVERAGEIF(Population!$B:$B,"="&amp;$A$105,Population!M:M)</f>
        <v>23.404250000000001</v>
      </c>
      <c r="H105" s="71">
        <f>AVERAGEIF(Population!$B:$B,"="&amp;$A$105,Population!N:N)</f>
        <v>23.493166666666667</v>
      </c>
      <c r="I105" s="71">
        <f>AVERAGEIF(Population!$B:$B,"="&amp;$A$105,Population!O:O)</f>
        <v>23.595249999999997</v>
      </c>
      <c r="J105" s="71">
        <f>AVERAGEIF(Population!$B:$B,"="&amp;$A$105,Population!P:P)</f>
        <v>23.684750000000005</v>
      </c>
      <c r="K105" s="71">
        <f>AVERAGEIF(Population!$B:$B,"="&amp;$A$105,Population!Q:Q)</f>
        <v>23.566749999999999</v>
      </c>
      <c r="L105" s="71">
        <f>AVERAGEIF(Population!$B:$B,"="&amp;$A$105,Population!R:R)</f>
        <v>23.644583333333333</v>
      </c>
      <c r="M105" s="72">
        <f>AVERAGEIF(Population!$B:$B,"="&amp;$A$105,Population!S:S)</f>
        <v>23.715249999999997</v>
      </c>
      <c r="N105" s="73">
        <f>AVERAGEIF(Population!$B:$B,"="&amp;$A$105,Population!T:T)</f>
        <v>23.786333333333332</v>
      </c>
      <c r="O105" s="73">
        <f>AVERAGEIF(Population!$B:$B,"="&amp;$A$105,Population!U:U)</f>
        <v>23.855249999999998</v>
      </c>
      <c r="P105" s="73">
        <f>AVERAGEIF(Population!$B:$B,"="&amp;$A$105,Population!V:V)</f>
        <v>23.921833333333336</v>
      </c>
      <c r="Q105" s="73">
        <f>AVERAGEIF(Population!$B:$B,"="&amp;$A$105,Population!W:W)</f>
        <v>23.986000000000001</v>
      </c>
      <c r="R105" s="73">
        <f>AVERAGEIF(Population!$B:$B,"="&amp;$A$105,Population!X:X)</f>
        <v>24.047000000000001</v>
      </c>
      <c r="S105" s="73">
        <f>AVERAGEIF(Population!$B:$B,"="&amp;$A$105,Population!Y:Y)</f>
        <v>24.105500000000003</v>
      </c>
      <c r="U105" s="44">
        <f t="shared" si="7"/>
        <v>2.168565012635959E-3</v>
      </c>
      <c r="V105" s="44">
        <f t="shared" si="8"/>
        <v>2.669325156037905E-3</v>
      </c>
    </row>
    <row r="106" spans="1:22" x14ac:dyDescent="0.25">
      <c r="A106" s="17" t="s">
        <v>249</v>
      </c>
      <c r="B106" s="71">
        <f>AVERAGEIF(Population!$B:$B,"="&amp;$A$106,Population!H:H)</f>
        <v>89.035224999999997</v>
      </c>
      <c r="C106" s="71">
        <f>AVERAGEIF(Population!$B:$B,"="&amp;$A$106,Population!I:I)</f>
        <v>90.005925000000019</v>
      </c>
      <c r="D106" s="71">
        <f>AVERAGEIF(Population!$B:$B,"="&amp;$A$106,Population!J:J)</f>
        <v>91.015950000000004</v>
      </c>
      <c r="E106" s="71">
        <f>AVERAGEIF(Population!$B:$B,"="&amp;$A$106,Population!K:K)</f>
        <v>91.914549999999991</v>
      </c>
      <c r="F106" s="71">
        <f>AVERAGEIF(Population!$B:$B,"="&amp;$A$106,Population!L:L)</f>
        <v>92.843999999999994</v>
      </c>
      <c r="G106" s="71">
        <f>AVERAGEIF(Population!$B:$B,"="&amp;$A$106,Population!M:M)</f>
        <v>93.777850000000015</v>
      </c>
      <c r="H106" s="71">
        <f>AVERAGEIF(Population!$B:$B,"="&amp;$A$106,Population!N:N)</f>
        <v>94.746674999999982</v>
      </c>
      <c r="I106" s="71">
        <f>AVERAGEIF(Population!$B:$B,"="&amp;$A$106,Population!O:O)</f>
        <v>95.728650000000016</v>
      </c>
      <c r="J106" s="71">
        <f>AVERAGEIF(Population!$B:$B,"="&amp;$A$106,Population!P:P)</f>
        <v>96.652250000000009</v>
      </c>
      <c r="K106" s="71">
        <f>AVERAGEIF(Population!$B:$B,"="&amp;$A$106,Population!Q:Q)</f>
        <v>97.582949999999983</v>
      </c>
      <c r="L106" s="71">
        <f>AVERAGEIF(Population!$B:$B,"="&amp;$A$106,Population!R:R)</f>
        <v>98.533225000000002</v>
      </c>
      <c r="M106" s="72">
        <f>AVERAGEIF(Population!$B:$B,"="&amp;$A$106,Population!S:S)</f>
        <v>99.522350000000003</v>
      </c>
      <c r="N106" s="73">
        <f>AVERAGEIF(Population!$B:$B,"="&amp;$A$106,Population!T:T)</f>
        <v>100.51475000000001</v>
      </c>
      <c r="O106" s="73">
        <f>AVERAGEIF(Population!$B:$B,"="&amp;$A$106,Population!U:U)</f>
        <v>101.51439999999999</v>
      </c>
      <c r="P106" s="73">
        <f>AVERAGEIF(Population!$B:$B,"="&amp;$A$106,Population!V:V)</f>
        <v>102.52304999999997</v>
      </c>
      <c r="Q106" s="73">
        <f>AVERAGEIF(Population!$B:$B,"="&amp;$A$106,Population!W:W)</f>
        <v>103.54177500000003</v>
      </c>
      <c r="R106" s="73">
        <f>AVERAGEIF(Population!$B:$B,"="&amp;$A$106,Population!X:X)</f>
        <v>104.57292500000001</v>
      </c>
      <c r="S106" s="73">
        <f>AVERAGEIF(Population!$B:$B,"="&amp;$A$106,Population!Y:Y)</f>
        <v>105.61679999999998</v>
      </c>
      <c r="U106" s="44">
        <f t="shared" si="7"/>
        <v>1.0174150464358878E-2</v>
      </c>
      <c r="V106" s="44">
        <f t="shared" si="8"/>
        <v>9.9517862480591468E-3</v>
      </c>
    </row>
    <row r="107" spans="1:22" x14ac:dyDescent="0.25">
      <c r="A107" s="17" t="s">
        <v>189</v>
      </c>
      <c r="B107" s="71">
        <f>AVERAGEIF(Population!$B:$B,"="&amp;$A$107,Population!H:H)</f>
        <v>164.15899999999999</v>
      </c>
      <c r="C107" s="71">
        <f>AVERAGEIF(Population!$B:$B,"="&amp;$A$107,Population!I:I)</f>
        <v>165.7295</v>
      </c>
      <c r="D107" s="71">
        <f>AVERAGEIF(Population!$B:$B,"="&amp;$A$107,Population!J:J)</f>
        <v>167.37550000000002</v>
      </c>
      <c r="E107" s="71">
        <f>AVERAGEIF(Population!$B:$B,"="&amp;$A$107,Population!K:K)</f>
        <v>168.95850000000002</v>
      </c>
      <c r="F107" s="71">
        <f>AVERAGEIF(Population!$B:$B,"="&amp;$A$107,Population!L:L)</f>
        <v>170.47750000000002</v>
      </c>
      <c r="G107" s="71">
        <f>AVERAGEIF(Population!$B:$B,"="&amp;$A$107,Population!M:M)</f>
        <v>171.85749999999999</v>
      </c>
      <c r="H107" s="71">
        <f>AVERAGEIF(Population!$B:$B,"="&amp;$A$107,Population!N:N)</f>
        <v>173.16050000000001</v>
      </c>
      <c r="I107" s="71">
        <f>AVERAGEIF(Population!$B:$B,"="&amp;$A$107,Population!O:O)</f>
        <v>174.4905</v>
      </c>
      <c r="J107" s="71">
        <f>AVERAGEIF(Population!$B:$B,"="&amp;$A$107,Population!P:P)</f>
        <v>175.78899999999999</v>
      </c>
      <c r="K107" s="71">
        <f>AVERAGEIF(Population!$B:$B,"="&amp;$A$107,Population!Q:Q)</f>
        <v>177.14249999999998</v>
      </c>
      <c r="L107" s="71">
        <f>AVERAGEIF(Population!$B:$B,"="&amp;$A$107,Population!R:R)</f>
        <v>178.45049999999998</v>
      </c>
      <c r="M107" s="72">
        <f>AVERAGEIF(Population!$B:$B,"="&amp;$A$107,Population!S:S)</f>
        <v>179.76349999999999</v>
      </c>
      <c r="N107" s="73">
        <f>AVERAGEIF(Population!$B:$B,"="&amp;$A$107,Population!T:T)</f>
        <v>181.0385</v>
      </c>
      <c r="O107" s="73">
        <f>AVERAGEIF(Population!$B:$B,"="&amp;$A$107,Population!U:U)</f>
        <v>182.23</v>
      </c>
      <c r="P107" s="73">
        <f>AVERAGEIF(Population!$B:$B,"="&amp;$A$107,Population!V:V)</f>
        <v>183.43</v>
      </c>
      <c r="Q107" s="73">
        <f>AVERAGEIF(Population!$B:$B,"="&amp;$A$107,Population!W:W)</f>
        <v>184.63800000000001</v>
      </c>
      <c r="R107" s="73">
        <f>AVERAGEIF(Population!$B:$B,"="&amp;$A$107,Population!X:X)</f>
        <v>185.8545</v>
      </c>
      <c r="S107" s="73">
        <f>AVERAGEIF(Population!$B:$B,"="&amp;$A$107,Population!Y:Y)</f>
        <v>187.07900000000001</v>
      </c>
      <c r="U107" s="44">
        <f t="shared" si="7"/>
        <v>8.28931566608615E-3</v>
      </c>
      <c r="V107" s="44">
        <f t="shared" si="8"/>
        <v>6.5858462781420712E-3</v>
      </c>
    </row>
    <row r="111" spans="1:22" ht="15.75" thickBot="1" x14ac:dyDescent="0.3"/>
    <row r="112" spans="1:22" ht="15.75" thickBot="1" x14ac:dyDescent="0.3">
      <c r="A112" s="17" t="s">
        <v>240</v>
      </c>
      <c r="B112" s="37" t="s">
        <v>54</v>
      </c>
      <c r="C112" s="37" t="s">
        <v>122</v>
      </c>
      <c r="D112" s="37" t="s">
        <v>151</v>
      </c>
      <c r="E112" s="37" t="s">
        <v>178</v>
      </c>
      <c r="F112" s="37" t="s">
        <v>35</v>
      </c>
      <c r="G112" s="37" t="s">
        <v>173</v>
      </c>
      <c r="H112" s="37" t="s">
        <v>194</v>
      </c>
      <c r="I112" s="37" t="s">
        <v>2</v>
      </c>
      <c r="J112" s="37" t="s">
        <v>71</v>
      </c>
      <c r="K112" s="37" t="s">
        <v>96</v>
      </c>
      <c r="L112" s="37" t="s">
        <v>118</v>
      </c>
      <c r="M112" s="38" t="s">
        <v>147</v>
      </c>
      <c r="N112" s="63" t="s">
        <v>1</v>
      </c>
      <c r="O112" s="64" t="s">
        <v>28</v>
      </c>
      <c r="P112" s="64" t="s">
        <v>51</v>
      </c>
      <c r="Q112" s="64" t="s">
        <v>17</v>
      </c>
      <c r="R112" s="64" t="s">
        <v>46</v>
      </c>
      <c r="S112" s="65" t="s">
        <v>65</v>
      </c>
      <c r="U112" s="17" t="s">
        <v>274</v>
      </c>
    </row>
    <row r="113" spans="1:22" x14ac:dyDescent="0.25">
      <c r="A113" s="17" t="s">
        <v>252</v>
      </c>
      <c r="B113" s="43">
        <f>AVERAGEIF(Population!$C:$C,"="&amp;$A$113,Population!H:H)</f>
        <v>286.36700000000002</v>
      </c>
      <c r="C113" s="43">
        <f>AVERAGEIF(Population!$C:$C,"="&amp;$A$113,Population!I:I)</f>
        <v>291.00779999999997</v>
      </c>
      <c r="D113" s="43">
        <f>AVERAGEIF(Population!$C:$C,"="&amp;$A$113,Population!J:J)</f>
        <v>295.98320000000007</v>
      </c>
      <c r="E113" s="43">
        <f>AVERAGEIF(Population!$C:$C,"="&amp;$A$113,Population!K:K)</f>
        <v>300.2054</v>
      </c>
      <c r="F113" s="43">
        <f>AVERAGEIF(Population!$C:$C,"="&amp;$A$113,Population!L:L)</f>
        <v>304.61</v>
      </c>
      <c r="G113" s="43">
        <f>AVERAGEIF(Population!$C:$C,"="&amp;$A$113,Population!M:M)</f>
        <v>309.01599999999996</v>
      </c>
      <c r="H113" s="43">
        <f>AVERAGEIF(Population!$C:$C,"="&amp;$A$113,Population!N:N)</f>
        <v>313.42500000000001</v>
      </c>
      <c r="I113" s="43">
        <f>AVERAGEIF(Population!$C:$C,"="&amp;$A$113,Population!O:O)</f>
        <v>317.99639999999994</v>
      </c>
      <c r="J113" s="43">
        <f>AVERAGEIF(Population!$C:$C,"="&amp;$A$113,Population!P:P)</f>
        <v>322.22799999999995</v>
      </c>
      <c r="K113" s="43">
        <f>AVERAGEIF(Population!$C:$C,"="&amp;$A$113,Population!Q:Q)</f>
        <v>326.39440000000002</v>
      </c>
      <c r="L113" s="43">
        <f>AVERAGEIF(Population!$C:$C,"="&amp;$A$113,Population!R:R)</f>
        <v>330.82</v>
      </c>
      <c r="M113" s="68">
        <f>AVERAGEIF(Population!$C:$C,"="&amp;$A$113,Population!S:S)</f>
        <v>335.29499999999996</v>
      </c>
      <c r="N113" s="69">
        <f>AVERAGEIF(Population!$C:$C,"="&amp;$A$113,Population!T:T)</f>
        <v>339.83239999999995</v>
      </c>
      <c r="O113" s="69">
        <f>AVERAGEIF(Population!$C:$C,"="&amp;$A$113,Population!U:U)</f>
        <v>344.43279999999993</v>
      </c>
      <c r="P113" s="69">
        <f>AVERAGEIF(Population!$C:$C,"="&amp;$A$113,Population!V:V)</f>
        <v>349.0976</v>
      </c>
      <c r="Q113" s="69">
        <f>AVERAGEIF(Population!$C:$C,"="&amp;$A$113,Population!W:W)</f>
        <v>353.8272</v>
      </c>
      <c r="R113" s="69">
        <f>AVERAGEIF(Population!$C:$C,"="&amp;$A$113,Population!X:X)</f>
        <v>358.62320000000005</v>
      </c>
      <c r="S113" s="69">
        <f>AVERAGEIF(Population!$C:$C,"="&amp;$A$113,Population!Y:Y)</f>
        <v>363.4862</v>
      </c>
      <c r="U113" s="44">
        <f>(M113/B113)^(1/11)-1</f>
        <v>1.4442991611696154E-2</v>
      </c>
      <c r="V113" s="44">
        <f>(S113/N113)^(1/5)-1</f>
        <v>1.3548718609529775E-2</v>
      </c>
    </row>
    <row r="114" spans="1:22" x14ac:dyDescent="0.25">
      <c r="A114" s="17" t="s">
        <v>251</v>
      </c>
      <c r="B114" s="43">
        <f>AVERAGEIF(Population!$C:$C,"="&amp;$A$114,Population!H:H)</f>
        <v>48.113666666666667</v>
      </c>
      <c r="C114" s="43">
        <f>AVERAGEIF(Population!$C:$C,"="&amp;$A$114,Population!I:I)</f>
        <v>48.743583333333333</v>
      </c>
      <c r="D114" s="43">
        <f>AVERAGEIF(Population!$C:$C,"="&amp;$A$114,Population!J:J)</f>
        <v>49.369416666666666</v>
      </c>
      <c r="E114" s="43">
        <f>AVERAGEIF(Population!$C:$C,"="&amp;$A$114,Population!K:K)</f>
        <v>49.933249999999994</v>
      </c>
      <c r="F114" s="43">
        <f>AVERAGEIF(Population!$C:$C,"="&amp;$A$114,Population!L:L)</f>
        <v>50.572000000000003</v>
      </c>
      <c r="G114" s="43">
        <f>AVERAGEIF(Population!$C:$C,"="&amp;$A$114,Population!M:M)</f>
        <v>51.218333333333334</v>
      </c>
      <c r="H114" s="43">
        <f>AVERAGEIF(Population!$C:$C,"="&amp;$A$114,Population!N:N)</f>
        <v>51.9435</v>
      </c>
      <c r="I114" s="43">
        <f>AVERAGEIF(Population!$C:$C,"="&amp;$A$114,Population!O:O)</f>
        <v>52.666583333333328</v>
      </c>
      <c r="J114" s="43">
        <f>AVERAGEIF(Population!$C:$C,"="&amp;$A$114,Population!P:P)</f>
        <v>53.352666666666664</v>
      </c>
      <c r="K114" s="43">
        <f>AVERAGEIF(Population!$C:$C,"="&amp;$A$114,Population!Q:Q)</f>
        <v>54.045666666666655</v>
      </c>
      <c r="L114" s="43">
        <f>AVERAGEIF(Population!$C:$C,"="&amp;$A$114,Population!R:R)</f>
        <v>54.722333333333324</v>
      </c>
      <c r="M114" s="68">
        <f>AVERAGEIF(Population!$C:$C,"="&amp;$A$114,Population!S:S)</f>
        <v>55.390000000000008</v>
      </c>
      <c r="N114" s="69">
        <f>AVERAGEIF(Population!$C:$C,"="&amp;$A$114,Population!T:T)</f>
        <v>56.059083333333341</v>
      </c>
      <c r="O114" s="69">
        <f>AVERAGEIF(Population!$C:$C,"="&amp;$A$114,Population!U:U)</f>
        <v>56.72925</v>
      </c>
      <c r="P114" s="69">
        <f>AVERAGEIF(Population!$C:$C,"="&amp;$A$114,Population!V:V)</f>
        <v>57.40291666666667</v>
      </c>
      <c r="Q114" s="69">
        <f>AVERAGEIF(Population!$C:$C,"="&amp;$A$114,Population!W:W)</f>
        <v>58.081750000000007</v>
      </c>
      <c r="R114" s="69">
        <f>AVERAGEIF(Population!$C:$C,"="&amp;$A$114,Population!X:X)</f>
        <v>58.766083333333341</v>
      </c>
      <c r="S114" s="69">
        <f>AVERAGEIF(Population!$C:$C,"="&amp;$A$114,Population!Y:Y)</f>
        <v>59.455000000000005</v>
      </c>
      <c r="U114" s="44">
        <f t="shared" ref="U114:U119" si="9">(M114/B114)^(1/11)-1</f>
        <v>1.2885291342961125E-2</v>
      </c>
      <c r="V114" s="44">
        <f t="shared" ref="V114:V119" si="10">(S114/N114)^(1/5)-1</f>
        <v>1.1832158638720891E-2</v>
      </c>
    </row>
    <row r="115" spans="1:22" x14ac:dyDescent="0.25">
      <c r="A115" s="17" t="s">
        <v>248</v>
      </c>
      <c r="B115" s="43">
        <f>AVERAGEIF(Population!$C:$C,"="&amp;$A$115,Population!H:H)</f>
        <v>16.485800000000001</v>
      </c>
      <c r="C115" s="43">
        <f>AVERAGEIF(Population!$C:$C,"="&amp;$A$115,Population!I:I)</f>
        <v>16.6006</v>
      </c>
      <c r="D115" s="43">
        <f>AVERAGEIF(Population!$C:$C,"="&amp;$A$115,Population!J:J)</f>
        <v>16.7118</v>
      </c>
      <c r="E115" s="43">
        <f>AVERAGEIF(Population!$C:$C,"="&amp;$A$115,Population!K:K)</f>
        <v>16.853999999999999</v>
      </c>
      <c r="F115" s="43">
        <f>AVERAGEIF(Population!$C:$C,"="&amp;$A$115,Population!L:L)</f>
        <v>16.958400000000001</v>
      </c>
      <c r="G115" s="43">
        <f>AVERAGEIF(Population!$C:$C,"="&amp;$A$115,Population!M:M)</f>
        <v>17.046399999999998</v>
      </c>
      <c r="H115" s="43">
        <f>AVERAGEIF(Population!$C:$C,"="&amp;$A$115,Population!N:N)</f>
        <v>17.169799999999999</v>
      </c>
      <c r="I115" s="43">
        <f>AVERAGEIF(Population!$C:$C,"="&amp;$A$115,Population!O:O)</f>
        <v>17.279800000000002</v>
      </c>
      <c r="J115" s="43">
        <f>AVERAGEIF(Population!$C:$C,"="&amp;$A$115,Population!P:P)</f>
        <v>17.363800000000001</v>
      </c>
      <c r="K115" s="43">
        <f>AVERAGEIF(Population!$C:$C,"="&amp;$A$115,Population!Q:Q)</f>
        <v>17.463200000000001</v>
      </c>
      <c r="L115" s="43">
        <f>AVERAGEIF(Population!$C:$C,"="&amp;$A$115,Population!R:R)</f>
        <v>17.553800000000003</v>
      </c>
      <c r="M115" s="68">
        <f>AVERAGEIF(Population!$C:$C,"="&amp;$A$115,Population!S:S)</f>
        <v>17.636599999999998</v>
      </c>
      <c r="N115" s="69">
        <f>AVERAGEIF(Population!$C:$C,"="&amp;$A$115,Population!T:T)</f>
        <v>17.714199999999998</v>
      </c>
      <c r="O115" s="69">
        <f>AVERAGEIF(Population!$C:$C,"="&amp;$A$115,Population!U:U)</f>
        <v>17.790599999999998</v>
      </c>
      <c r="P115" s="69">
        <f>AVERAGEIF(Population!$C:$C,"="&amp;$A$115,Population!V:V)</f>
        <v>17.866599999999998</v>
      </c>
      <c r="Q115" s="69">
        <f>AVERAGEIF(Population!$C:$C,"="&amp;$A$115,Population!W:W)</f>
        <v>17.941600000000001</v>
      </c>
      <c r="R115" s="69">
        <f>AVERAGEIF(Population!$C:$C,"="&amp;$A$115,Population!X:X)</f>
        <v>18.015799999999999</v>
      </c>
      <c r="S115" s="69">
        <f>AVERAGEIF(Population!$C:$C,"="&amp;$A$115,Population!Y:Y)</f>
        <v>18.089199999999998</v>
      </c>
      <c r="U115" s="44">
        <f t="shared" si="9"/>
        <v>6.1531152914950926E-3</v>
      </c>
      <c r="V115" s="44">
        <f t="shared" si="10"/>
        <v>4.1984885156169938E-3</v>
      </c>
    </row>
    <row r="116" spans="1:22" x14ac:dyDescent="0.25">
      <c r="A116" s="17" t="s">
        <v>255</v>
      </c>
      <c r="B116" s="43">
        <f>AVERAGEIF(Population!$C:$C,"="&amp;$A$116,Population!H:H)</f>
        <v>654.02199999999993</v>
      </c>
      <c r="C116" s="43">
        <f>AVERAGEIF(Population!$C:$C,"="&amp;$A$116,Population!I:I)</f>
        <v>657.49649999999997</v>
      </c>
      <c r="D116" s="43">
        <f>AVERAGEIF(Population!$C:$C,"="&amp;$A$116,Population!J:J)</f>
        <v>660.91399999999999</v>
      </c>
      <c r="E116" s="43">
        <f>AVERAGEIF(Population!$C:$C,"="&amp;$A$116,Population!K:K)</f>
        <v>664.28449999999998</v>
      </c>
      <c r="F116" s="43">
        <f>AVERAGEIF(Population!$C:$C,"="&amp;$A$116,Population!L:L)</f>
        <v>667.52099999999996</v>
      </c>
      <c r="G116" s="43">
        <f>AVERAGEIF(Population!$C:$C,"="&amp;$A$116,Population!M:M)</f>
        <v>670.73099999999999</v>
      </c>
      <c r="H116" s="43">
        <f>AVERAGEIF(Population!$C:$C,"="&amp;$A$116,Population!N:N)</f>
        <v>673.95349999999996</v>
      </c>
      <c r="I116" s="43">
        <f>AVERAGEIF(Population!$C:$C,"="&amp;$A$116,Population!O:O)</f>
        <v>677.31100000000004</v>
      </c>
      <c r="J116" s="43">
        <f>AVERAGEIF(Population!$C:$C,"="&amp;$A$116,Population!P:P)</f>
        <v>680.66399999999999</v>
      </c>
      <c r="K116" s="43">
        <f>AVERAGEIF(Population!$C:$C,"="&amp;$A$116,Population!Q:Q)</f>
        <v>684.22799999999995</v>
      </c>
      <c r="L116" s="43">
        <f>AVERAGEIF(Population!$C:$C,"="&amp;$A$116,Population!R:R)</f>
        <v>687.63349999999991</v>
      </c>
      <c r="M116" s="68">
        <f>AVERAGEIF(Population!$C:$C,"="&amp;$A$116,Population!S:S)</f>
        <v>691.67750000000001</v>
      </c>
      <c r="N116" s="69">
        <f>AVERAGEIF(Population!$C:$C,"="&amp;$A$116,Population!T:T)</f>
        <v>695.74549999999999</v>
      </c>
      <c r="O116" s="69">
        <f>AVERAGEIF(Population!$C:$C,"="&amp;$A$116,Population!U:U)</f>
        <v>699.83699999999999</v>
      </c>
      <c r="P116" s="69">
        <f>AVERAGEIF(Population!$C:$C,"="&amp;$A$116,Population!V:V)</f>
        <v>703.95299999999997</v>
      </c>
      <c r="Q116" s="69">
        <f>AVERAGEIF(Population!$C:$C,"="&amp;$A$116,Population!W:W)</f>
        <v>708.09299999999996</v>
      </c>
      <c r="R116" s="69">
        <f>AVERAGEIF(Population!$C:$C,"="&amp;$A$116,Population!X:X)</f>
        <v>712.25750000000005</v>
      </c>
      <c r="S116" s="69">
        <f>AVERAGEIF(Population!$C:$C,"="&amp;$A$116,Population!Y:Y)</f>
        <v>716.447</v>
      </c>
      <c r="U116" s="44">
        <f t="shared" si="9"/>
        <v>5.1019541863388529E-3</v>
      </c>
      <c r="V116" s="44">
        <f t="shared" si="10"/>
        <v>5.8812955652012278E-3</v>
      </c>
    </row>
    <row r="117" spans="1:22" x14ac:dyDescent="0.25">
      <c r="A117" s="17" t="s">
        <v>34</v>
      </c>
      <c r="B117" s="43">
        <f>AVERAGEIF(Population!$C:$C,"="&amp;$A$117,Population!H:H)</f>
        <v>127.752</v>
      </c>
      <c r="C117" s="43">
        <f>AVERAGEIF(Population!$C:$C,"="&amp;$A$117,Population!I:I)</f>
        <v>127.746</v>
      </c>
      <c r="D117" s="43">
        <f>AVERAGEIF(Population!$C:$C,"="&amp;$A$117,Population!J:J)</f>
        <v>127.75700000000001</v>
      </c>
      <c r="E117" s="43">
        <f>AVERAGEIF(Population!$C:$C,"="&amp;$A$117,Population!K:K)</f>
        <v>127.69199999999999</v>
      </c>
      <c r="F117" s="43">
        <f>AVERAGEIF(Population!$C:$C,"="&amp;$A$117,Population!L:L)</f>
        <v>127.551</v>
      </c>
      <c r="G117" s="43">
        <f>AVERAGEIF(Population!$C:$C,"="&amp;$A$117,Population!M:M)</f>
        <v>127.59399999999999</v>
      </c>
      <c r="H117" s="43">
        <f>AVERAGEIF(Population!$C:$C,"="&amp;$A$117,Population!N:N)</f>
        <v>127.831</v>
      </c>
      <c r="I117" s="43">
        <f>AVERAGEIF(Population!$C:$C,"="&amp;$A$117,Population!O:O)</f>
        <v>127.55200000000001</v>
      </c>
      <c r="J117" s="43">
        <f>AVERAGEIF(Population!$C:$C,"="&amp;$A$117,Population!P:P)</f>
        <v>127.333</v>
      </c>
      <c r="K117" s="43">
        <f>AVERAGEIF(Population!$C:$C,"="&amp;$A$117,Population!Q:Q)</f>
        <v>127.12</v>
      </c>
      <c r="L117" s="43">
        <f>AVERAGEIF(Population!$C:$C,"="&amp;$A$117,Population!R:R)</f>
        <v>126.97799999999999</v>
      </c>
      <c r="M117" s="68">
        <f>AVERAGEIF(Population!$C:$C,"="&amp;$A$117,Population!S:S)</f>
        <v>126.96</v>
      </c>
      <c r="N117" s="69">
        <f>AVERAGEIF(Population!$C:$C,"="&amp;$A$117,Population!T:T)</f>
        <v>126.705</v>
      </c>
      <c r="O117" s="69">
        <f>AVERAGEIF(Population!$C:$C,"="&amp;$A$117,Population!U:U)</f>
        <v>126.378</v>
      </c>
      <c r="P117" s="69">
        <f>AVERAGEIF(Population!$C:$C,"="&amp;$A$117,Population!V:V)</f>
        <v>125.992</v>
      </c>
      <c r="Q117" s="69">
        <f>AVERAGEIF(Population!$C:$C,"="&amp;$A$117,Population!W:W)</f>
        <v>125.56100000000001</v>
      </c>
      <c r="R117" s="69">
        <f>AVERAGEIF(Population!$C:$C,"="&amp;$A$117,Population!X:X)</f>
        <v>125.087</v>
      </c>
      <c r="S117" s="69">
        <f>AVERAGEIF(Population!$C:$C,"="&amp;$A$117,Population!Y:Y)</f>
        <v>124.575</v>
      </c>
      <c r="U117" s="44">
        <f t="shared" si="9"/>
        <v>-5.6518643288883119E-4</v>
      </c>
      <c r="V117" s="44">
        <f t="shared" si="10"/>
        <v>-3.3849791327864587E-3</v>
      </c>
    </row>
    <row r="118" spans="1:22" x14ac:dyDescent="0.25">
      <c r="U118" s="44"/>
      <c r="V118" s="44"/>
    </row>
    <row r="119" spans="1:22" x14ac:dyDescent="0.25">
      <c r="U119" s="44"/>
      <c r="V119" s="44"/>
    </row>
    <row r="121" spans="1:22" ht="15.75" thickBot="1" x14ac:dyDescent="0.3"/>
    <row r="122" spans="1:22" ht="15.75" thickBot="1" x14ac:dyDescent="0.3">
      <c r="A122" s="17" t="s">
        <v>280</v>
      </c>
      <c r="B122" s="37" t="s">
        <v>54</v>
      </c>
      <c r="C122" s="37" t="s">
        <v>122</v>
      </c>
      <c r="D122" s="37" t="s">
        <v>151</v>
      </c>
      <c r="E122" s="37" t="s">
        <v>178</v>
      </c>
      <c r="F122" s="37" t="s">
        <v>35</v>
      </c>
      <c r="G122" s="37" t="s">
        <v>173</v>
      </c>
      <c r="H122" s="37" t="s">
        <v>194</v>
      </c>
      <c r="I122" s="37" t="s">
        <v>2</v>
      </c>
      <c r="J122" s="37" t="s">
        <v>71</v>
      </c>
      <c r="K122" s="37" t="s">
        <v>96</v>
      </c>
      <c r="L122" s="37" t="s">
        <v>118</v>
      </c>
      <c r="M122" s="38" t="s">
        <v>147</v>
      </c>
      <c r="N122" s="63" t="s">
        <v>1</v>
      </c>
      <c r="O122" s="64" t="s">
        <v>28</v>
      </c>
      <c r="P122" s="64" t="s">
        <v>51</v>
      </c>
      <c r="Q122" s="64" t="s">
        <v>17</v>
      </c>
      <c r="R122" s="64" t="s">
        <v>46</v>
      </c>
      <c r="S122" s="65" t="s">
        <v>65</v>
      </c>
      <c r="U122" s="17" t="s">
        <v>274</v>
      </c>
    </row>
    <row r="123" spans="1:22" x14ac:dyDescent="0.25">
      <c r="A123" s="17" t="s">
        <v>38</v>
      </c>
      <c r="B123" s="43">
        <f>AVERAGEIF(Population!$A:$A,"="&amp;$A$123,Population!H:H)</f>
        <v>1307.56</v>
      </c>
      <c r="C123" s="43">
        <f>AVERAGEIF(Population!$A:$A,"="&amp;$A$123,Population!I:I)</f>
        <v>1314.48</v>
      </c>
      <c r="D123" s="43">
        <f>AVERAGEIF(Population!$A:$A,"="&amp;$A$123,Population!J:J)</f>
        <v>1321.29</v>
      </c>
      <c r="E123" s="43">
        <f>AVERAGEIF(Population!$A:$A,"="&amp;$A$123,Population!K:K)</f>
        <v>1328.02</v>
      </c>
      <c r="F123" s="43">
        <f>AVERAGEIF(Population!$A:$A,"="&amp;$A$123,Population!L:L)</f>
        <v>1334.5</v>
      </c>
      <c r="G123" s="43">
        <f>AVERAGEIF(Population!$A:$A,"="&amp;$A$123,Population!M:M)</f>
        <v>1340.91</v>
      </c>
      <c r="H123" s="43">
        <f>AVERAGEIF(Population!$A:$A,"="&amp;$A$123,Population!N:N)</f>
        <v>1347.35</v>
      </c>
      <c r="I123" s="43">
        <f>AVERAGEIF(Population!$A:$A,"="&amp;$A$123,Population!O:O)</f>
        <v>1354.04</v>
      </c>
      <c r="J123" s="43">
        <f>AVERAGEIF(Population!$A:$A,"="&amp;$A$123,Population!P:P)</f>
        <v>1360.72</v>
      </c>
      <c r="K123" s="43">
        <f>AVERAGEIF(Population!$A:$A,"="&amp;$A$123,Population!Q:Q)</f>
        <v>1367.82</v>
      </c>
      <c r="L123" s="43">
        <f>AVERAGEIF(Population!$A:$A,"="&amp;$A$123,Population!R:R)</f>
        <v>1374.62</v>
      </c>
      <c r="M123" s="68">
        <f>AVERAGEIF(Population!$A:$A,"="&amp;$A$123,Population!S:S)</f>
        <v>1382.71</v>
      </c>
      <c r="N123" s="69">
        <f>AVERAGEIF(Population!$A:$A,"="&amp;$A$123,Population!T:T)</f>
        <v>1390.848</v>
      </c>
      <c r="O123" s="69">
        <f>AVERAGEIF(Population!$A:$A,"="&amp;$A$123,Population!U:U)</f>
        <v>1399.0329999999999</v>
      </c>
      <c r="P123" s="69">
        <f>AVERAGEIF(Population!$A:$A,"="&amp;$A$123,Population!V:V)</f>
        <v>1407.2670000000001</v>
      </c>
      <c r="Q123" s="69">
        <f>AVERAGEIF(Population!$A:$A,"="&amp;$A$123,Population!W:W)</f>
        <v>1415.549</v>
      </c>
      <c r="R123" s="69">
        <f>AVERAGEIF(Population!$A:$A,"="&amp;$A$123,Population!X:X)</f>
        <v>1423.88</v>
      </c>
      <c r="S123" s="69">
        <f>AVERAGEIF(Population!$A:$A,"="&amp;$A$123,Population!Y:Y)</f>
        <v>1432.26</v>
      </c>
      <c r="U123" s="44">
        <f>(M123/B123)^(1/11)-1</f>
        <v>5.093156852352454E-3</v>
      </c>
      <c r="V123" s="44">
        <f>(S123/N123)^(1/5)-1</f>
        <v>5.8852470649499722E-3</v>
      </c>
    </row>
    <row r="124" spans="1:22" x14ac:dyDescent="0.25">
      <c r="A124" s="17" t="s">
        <v>121</v>
      </c>
      <c r="B124" s="43">
        <f>AVERAGEIF(Population!$A:$A,"="&amp;$A$124,Population!H:H)</f>
        <v>1116.2570000000001</v>
      </c>
      <c r="C124" s="43">
        <f>AVERAGEIF(Population!$A:$A,"="&amp;$A$124,Population!I:I)</f>
        <v>1133.328</v>
      </c>
      <c r="D124" s="43">
        <f>AVERAGEIF(Population!$A:$A,"="&amp;$A$124,Population!J:J)</f>
        <v>1150.316</v>
      </c>
      <c r="E124" s="43">
        <f>AVERAGEIF(Population!$A:$A,"="&amp;$A$124,Population!K:K)</f>
        <v>1167.212</v>
      </c>
      <c r="F124" s="43">
        <f>AVERAGEIF(Population!$A:$A,"="&amp;$A$124,Population!L:L)</f>
        <v>1184</v>
      </c>
      <c r="G124" s="43">
        <f>AVERAGEIF(Population!$A:$A,"="&amp;$A$124,Population!M:M)</f>
        <v>1200.664</v>
      </c>
      <c r="H124" s="43">
        <f>AVERAGEIF(Population!$A:$A,"="&amp;$A$124,Population!N:N)</f>
        <v>1217.1969999999999</v>
      </c>
      <c r="I124" s="43">
        <f>AVERAGEIF(Population!$A:$A,"="&amp;$A$124,Population!O:O)</f>
        <v>1233.588</v>
      </c>
      <c r="J124" s="43">
        <f>AVERAGEIF(Population!$A:$A,"="&amp;$A$124,Population!P:P)</f>
        <v>1249.817</v>
      </c>
      <c r="K124" s="43">
        <f>AVERAGEIF(Population!$A:$A,"="&amp;$A$124,Population!Q:Q)</f>
        <v>1266.259</v>
      </c>
      <c r="L124" s="43">
        <f>AVERAGEIF(Population!$A:$A,"="&amp;$A$124,Population!R:R)</f>
        <v>1282.9179999999999</v>
      </c>
      <c r="M124" s="68">
        <f>AVERAGEIF(Population!$A:$A,"="&amp;$A$124,Population!S:S)</f>
        <v>1299.796</v>
      </c>
      <c r="N124" s="69">
        <f>AVERAGEIF(Population!$A:$A,"="&amp;$A$124,Population!T:T)</f>
        <v>1316.896</v>
      </c>
      <c r="O124" s="69">
        <f>AVERAGEIF(Population!$A:$A,"="&amp;$A$124,Population!U:U)</f>
        <v>1334.221</v>
      </c>
      <c r="P124" s="69">
        <f>AVERAGEIF(Population!$A:$A,"="&amp;$A$124,Population!V:V)</f>
        <v>1351.7739999999999</v>
      </c>
      <c r="Q124" s="69">
        <f>AVERAGEIF(Population!$A:$A,"="&amp;$A$124,Population!W:W)</f>
        <v>1369.557</v>
      </c>
      <c r="R124" s="69">
        <f>AVERAGEIF(Population!$A:$A,"="&amp;$A$124,Population!X:X)</f>
        <v>1387.575</v>
      </c>
      <c r="S124" s="69">
        <f>AVERAGEIF(Population!$A:$A,"="&amp;$A$124,Population!Y:Y)</f>
        <v>1405.83</v>
      </c>
      <c r="U124" s="44">
        <f t="shared" ref="U124:U129" si="11">(M124/B124)^(1/11)-1</f>
        <v>1.3934944587417286E-2</v>
      </c>
      <c r="V124" s="44">
        <f t="shared" ref="V124:V129" si="12">(S124/N124)^(1/5)-1</f>
        <v>1.3155871576905565E-2</v>
      </c>
    </row>
    <row r="125" spans="1:22" x14ac:dyDescent="0.25">
      <c r="A125" s="17" t="s">
        <v>139</v>
      </c>
      <c r="B125" s="43">
        <f>AVERAGEIF(Population!$A:$A,"="&amp;$A$125,Population!H:H)</f>
        <v>221.398</v>
      </c>
      <c r="C125" s="43">
        <f>AVERAGEIF(Population!$A:$A,"="&amp;$A$125,Population!I:I)</f>
        <v>224.55500000000001</v>
      </c>
      <c r="D125" s="43">
        <f>AVERAGEIF(Population!$A:$A,"="&amp;$A$125,Population!J:J)</f>
        <v>227.75800000000001</v>
      </c>
      <c r="E125" s="43">
        <f>AVERAGEIF(Population!$A:$A,"="&amp;$A$125,Population!K:K)</f>
        <v>231.006</v>
      </c>
      <c r="F125" s="43">
        <f>AVERAGEIF(Population!$A:$A,"="&amp;$A$125,Population!L:L)</f>
        <v>234.3</v>
      </c>
      <c r="G125" s="43">
        <f>AVERAGEIF(Population!$A:$A,"="&amp;$A$125,Population!M:M)</f>
        <v>237.64099999999999</v>
      </c>
      <c r="H125" s="43">
        <f>AVERAGEIF(Population!$A:$A,"="&amp;$A$125,Population!N:N)</f>
        <v>241.99100000000001</v>
      </c>
      <c r="I125" s="43">
        <f>AVERAGEIF(Population!$A:$A,"="&amp;$A$125,Population!O:O)</f>
        <v>245.42500000000001</v>
      </c>
      <c r="J125" s="43">
        <f>AVERAGEIF(Population!$A:$A,"="&amp;$A$125,Population!P:P)</f>
        <v>248.81800000000001</v>
      </c>
      <c r="K125" s="43">
        <f>AVERAGEIF(Population!$A:$A,"="&amp;$A$125,Population!Q:Q)</f>
        <v>252.16499999999999</v>
      </c>
      <c r="L125" s="43">
        <f>AVERAGEIF(Population!$A:$A,"="&amp;$A$125,Population!R:R)</f>
        <v>255.46199999999999</v>
      </c>
      <c r="M125" s="68">
        <f>AVERAGEIF(Population!$A:$A,"="&amp;$A$125,Population!S:S)</f>
        <v>258.70499999999998</v>
      </c>
      <c r="N125" s="69">
        <f>AVERAGEIF(Population!$A:$A,"="&amp;$A$125,Population!T:T)</f>
        <v>261.98899999999998</v>
      </c>
      <c r="O125" s="69">
        <f>AVERAGEIF(Population!$A:$A,"="&amp;$A$125,Population!U:U)</f>
        <v>265.31599999999997</v>
      </c>
      <c r="P125" s="69">
        <f>AVERAGEIF(Population!$A:$A,"="&amp;$A$125,Population!V:V)</f>
        <v>268.68400000000003</v>
      </c>
      <c r="Q125" s="69">
        <f>AVERAGEIF(Population!$A:$A,"="&amp;$A$125,Population!W:W)</f>
        <v>272.09500000000003</v>
      </c>
      <c r="R125" s="69">
        <f>AVERAGEIF(Population!$A:$A,"="&amp;$A$125,Population!X:X)</f>
        <v>275.55</v>
      </c>
      <c r="S125" s="69">
        <f>AVERAGEIF(Population!$A:$A,"="&amp;$A$125,Population!Y:Y)</f>
        <v>279.048</v>
      </c>
      <c r="U125" s="44">
        <f t="shared" si="11"/>
        <v>1.4257632301716061E-2</v>
      </c>
      <c r="V125" s="44">
        <f t="shared" si="12"/>
        <v>1.2696179111783223E-2</v>
      </c>
    </row>
    <row r="126" spans="1:22" x14ac:dyDescent="0.25">
      <c r="A126" s="17" t="s">
        <v>153</v>
      </c>
      <c r="B126" s="43">
        <f>AVERAGEIF(Population!$A:$A,"="&amp;$A$126,Population!H:H)</f>
        <v>26.477</v>
      </c>
      <c r="C126" s="43">
        <f>AVERAGEIF(Population!$A:$A,"="&amp;$A$126,Population!I:I)</f>
        <v>26.832000000000001</v>
      </c>
      <c r="D126" s="43">
        <f>AVERAGEIF(Population!$A:$A,"="&amp;$A$126,Population!J:J)</f>
        <v>27.1</v>
      </c>
      <c r="E126" s="43">
        <f>AVERAGEIF(Population!$A:$A,"="&amp;$A$126,Population!K:K)</f>
        <v>27.6</v>
      </c>
      <c r="F126" s="43">
        <f>AVERAGEIF(Population!$A:$A,"="&amp;$A$126,Population!L:L)</f>
        <v>28.082000000000001</v>
      </c>
      <c r="G126" s="43">
        <f>AVERAGEIF(Population!$A:$A,"="&amp;$A$126,Population!M:M)</f>
        <v>28.588999999999999</v>
      </c>
      <c r="H126" s="43">
        <f>AVERAGEIF(Population!$A:$A,"="&amp;$A$126,Population!N:N)</f>
        <v>29.062000000000001</v>
      </c>
      <c r="I126" s="43">
        <f>AVERAGEIF(Population!$A:$A,"="&amp;$A$126,Population!O:O)</f>
        <v>29.51</v>
      </c>
      <c r="J126" s="43">
        <f>AVERAGEIF(Population!$A:$A,"="&amp;$A$126,Population!P:P)</f>
        <v>30.213999999999999</v>
      </c>
      <c r="K126" s="43">
        <f>AVERAGEIF(Population!$A:$A,"="&amp;$A$126,Population!Q:Q)</f>
        <v>30.709</v>
      </c>
      <c r="L126" s="43">
        <f>AVERAGEIF(Population!$A:$A,"="&amp;$A$126,Population!R:R)</f>
        <v>31.186</v>
      </c>
      <c r="M126" s="68">
        <f>AVERAGEIF(Population!$A:$A,"="&amp;$A$126,Population!S:S)</f>
        <v>31.634</v>
      </c>
      <c r="N126" s="69">
        <f>AVERAGEIF(Population!$A:$A,"="&amp;$A$126,Population!T:T)</f>
        <v>32.076999999999998</v>
      </c>
      <c r="O126" s="69">
        <f>AVERAGEIF(Population!$A:$A,"="&amp;$A$126,Population!U:U)</f>
        <v>32.500999999999998</v>
      </c>
      <c r="P126" s="69">
        <f>AVERAGEIF(Population!$A:$A,"="&amp;$A$126,Population!V:V)</f>
        <v>32.918999999999997</v>
      </c>
      <c r="Q126" s="69">
        <f>AVERAGEIF(Population!$A:$A,"="&amp;$A$126,Population!W:W)</f>
        <v>33.340000000000003</v>
      </c>
      <c r="R126" s="69">
        <f>AVERAGEIF(Population!$A:$A,"="&amp;$A$126,Population!X:X)</f>
        <v>33.765999999999998</v>
      </c>
      <c r="S126" s="69">
        <f>AVERAGEIF(Population!$A:$A,"="&amp;$A$126,Population!Y:Y)</f>
        <v>34.192999999999998</v>
      </c>
      <c r="U126" s="44">
        <f t="shared" si="11"/>
        <v>1.6309393165167441E-2</v>
      </c>
      <c r="V126" s="44">
        <f t="shared" si="12"/>
        <v>1.2858302558365065E-2</v>
      </c>
    </row>
    <row r="127" spans="1:22" x14ac:dyDescent="0.25">
      <c r="A127" s="17" t="s">
        <v>33</v>
      </c>
      <c r="B127" s="43">
        <f>AVERAGEIF(Population!$A:$A,"="&amp;$A$127,Population!H:H)</f>
        <v>85.26</v>
      </c>
      <c r="C127" s="43">
        <f>AVERAGEIF(Population!$A:$A,"="&amp;$A$127,Population!I:I)</f>
        <v>86.97</v>
      </c>
      <c r="D127" s="43">
        <f>AVERAGEIF(Population!$A:$A,"="&amp;$A$127,Population!J:J)</f>
        <v>88.71</v>
      </c>
      <c r="E127" s="43">
        <f>AVERAGEIF(Population!$A:$A,"="&amp;$A$127,Population!K:K)</f>
        <v>89.44</v>
      </c>
      <c r="F127" s="43">
        <f>AVERAGEIF(Population!$A:$A,"="&amp;$A$127,Population!L:L)</f>
        <v>91.02</v>
      </c>
      <c r="G127" s="43">
        <f>AVERAGEIF(Population!$A:$A,"="&amp;$A$127,Population!M:M)</f>
        <v>92.6</v>
      </c>
      <c r="H127" s="43">
        <f>AVERAGEIF(Population!$A:$A,"="&amp;$A$127,Population!N:N)</f>
        <v>94.18</v>
      </c>
      <c r="I127" s="43">
        <f>AVERAGEIF(Population!$A:$A,"="&amp;$A$127,Population!O:O)</f>
        <v>96.5</v>
      </c>
      <c r="J127" s="43">
        <f>AVERAGEIF(Population!$A:$A,"="&amp;$A$127,Population!P:P)</f>
        <v>98.174999999999997</v>
      </c>
      <c r="K127" s="43">
        <f>AVERAGEIF(Population!$A:$A,"="&amp;$A$127,Population!Q:Q)</f>
        <v>100.139</v>
      </c>
      <c r="L127" s="43">
        <f>AVERAGEIF(Population!$A:$A,"="&amp;$A$127,Population!R:R)</f>
        <v>102.14100000000001</v>
      </c>
      <c r="M127" s="68">
        <f>AVERAGEIF(Population!$A:$A,"="&amp;$A$127,Population!S:S)</f>
        <v>104.184</v>
      </c>
      <c r="N127" s="69">
        <f>AVERAGEIF(Population!$A:$A,"="&amp;$A$127,Population!T:T)</f>
        <v>106.268</v>
      </c>
      <c r="O127" s="69">
        <f>AVERAGEIF(Population!$A:$A,"="&amp;$A$127,Population!U:U)</f>
        <v>108.393</v>
      </c>
      <c r="P127" s="69">
        <f>AVERAGEIF(Population!$A:$A,"="&amp;$A$127,Population!V:V)</f>
        <v>110.56100000000001</v>
      </c>
      <c r="Q127" s="69">
        <f>AVERAGEIF(Population!$A:$A,"="&amp;$A$127,Population!W:W)</f>
        <v>112.77200000000001</v>
      </c>
      <c r="R127" s="69">
        <f>AVERAGEIF(Population!$A:$A,"="&amp;$A$127,Population!X:X)</f>
        <v>115.02800000000001</v>
      </c>
      <c r="S127" s="69">
        <f>AVERAGEIF(Population!$A:$A,"="&amp;$A$127,Population!Y:Y)</f>
        <v>117.328</v>
      </c>
      <c r="U127" s="44">
        <f t="shared" si="11"/>
        <v>1.8390066431963392E-2</v>
      </c>
      <c r="V127" s="44">
        <f t="shared" si="12"/>
        <v>1.9999202288884632E-2</v>
      </c>
    </row>
    <row r="128" spans="1:22" x14ac:dyDescent="0.25">
      <c r="A128" s="17" t="s">
        <v>201</v>
      </c>
      <c r="B128" s="43">
        <f>AVERAGEIF(Population!$A:$A,"="&amp;$A$128,Population!H:H)</f>
        <v>65.152000000000001</v>
      </c>
      <c r="C128" s="43">
        <f>AVERAGEIF(Population!$A:$A,"="&amp;$A$128,Population!I:I)</f>
        <v>65.632000000000005</v>
      </c>
      <c r="D128" s="43">
        <f>AVERAGEIF(Population!$A:$A,"="&amp;$A$128,Population!J:J)</f>
        <v>66.093999999999994</v>
      </c>
      <c r="E128" s="43">
        <f>AVERAGEIF(Population!$A:$A,"="&amp;$A$128,Population!K:K)</f>
        <v>66.533000000000001</v>
      </c>
      <c r="F128" s="43">
        <f>AVERAGEIF(Population!$A:$A,"="&amp;$A$128,Population!L:L)</f>
        <v>66.953000000000003</v>
      </c>
      <c r="G128" s="43">
        <f>AVERAGEIF(Population!$A:$A,"="&amp;$A$128,Population!M:M)</f>
        <v>67.340999999999994</v>
      </c>
      <c r="H128" s="43">
        <f>AVERAGEIF(Population!$A:$A,"="&amp;$A$128,Population!N:N)</f>
        <v>67.638000000000005</v>
      </c>
      <c r="I128" s="43">
        <f>AVERAGEIF(Population!$A:$A,"="&amp;$A$128,Population!O:O)</f>
        <v>67.956000000000003</v>
      </c>
      <c r="J128" s="43">
        <f>AVERAGEIF(Population!$A:$A,"="&amp;$A$128,Population!P:P)</f>
        <v>68.296999999999997</v>
      </c>
      <c r="K128" s="43">
        <f>AVERAGEIF(Population!$A:$A,"="&amp;$A$128,Population!Q:Q)</f>
        <v>68.656999999999996</v>
      </c>
      <c r="L128" s="43">
        <f>AVERAGEIF(Population!$A:$A,"="&amp;$A$128,Population!R:R)</f>
        <v>68.837999999999994</v>
      </c>
      <c r="M128" s="68">
        <f>AVERAGEIF(Population!$A:$A,"="&amp;$A$128,Population!S:S)</f>
        <v>68.980999999999995</v>
      </c>
      <c r="N128" s="69">
        <f>AVERAGEIF(Population!$A:$A,"="&amp;$A$128,Population!T:T)</f>
        <v>69.094999999999999</v>
      </c>
      <c r="O128" s="69">
        <f>AVERAGEIF(Population!$A:$A,"="&amp;$A$128,Population!U:U)</f>
        <v>69.182000000000002</v>
      </c>
      <c r="P128" s="69">
        <f>AVERAGEIF(Population!$A:$A,"="&amp;$A$128,Population!V:V)</f>
        <v>69.251000000000005</v>
      </c>
      <c r="Q128" s="69">
        <f>AVERAGEIF(Population!$A:$A,"="&amp;$A$128,Population!W:W)</f>
        <v>69.305000000000007</v>
      </c>
      <c r="R128" s="69">
        <f>AVERAGEIF(Population!$A:$A,"="&amp;$A$128,Population!X:X)</f>
        <v>69.344999999999999</v>
      </c>
      <c r="S128" s="69">
        <f>AVERAGEIF(Population!$A:$A,"="&amp;$A$128,Population!Y:Y)</f>
        <v>69.369</v>
      </c>
      <c r="U128" s="44">
        <f t="shared" si="11"/>
        <v>5.2051456603856572E-3</v>
      </c>
      <c r="V128" s="44">
        <f t="shared" si="12"/>
        <v>7.9185586934826802E-4</v>
      </c>
    </row>
    <row r="129" spans="1:22" x14ac:dyDescent="0.25">
      <c r="A129" s="17" t="s">
        <v>41</v>
      </c>
      <c r="B129" s="43">
        <f>AVERAGEIF(Population!$A:$A,"="&amp;$A$129,Population!H:H)</f>
        <v>82.391999999999996</v>
      </c>
      <c r="C129" s="43">
        <f>AVERAGEIF(Population!$A:$A,"="&amp;$A$129,Population!I:I)</f>
        <v>83.311000000000007</v>
      </c>
      <c r="D129" s="43">
        <f>AVERAGEIF(Population!$A:$A,"="&amp;$A$129,Population!J:J)</f>
        <v>84.218999999999994</v>
      </c>
      <c r="E129" s="43">
        <f>AVERAGEIF(Population!$A:$A,"="&amp;$A$129,Population!K:K)</f>
        <v>85.119</v>
      </c>
      <c r="F129" s="43">
        <f>AVERAGEIF(Population!$A:$A,"="&amp;$A$129,Population!L:L)</f>
        <v>86.025000000000006</v>
      </c>
      <c r="G129" s="43">
        <f>AVERAGEIF(Population!$A:$A,"="&amp;$A$129,Population!M:M)</f>
        <v>86.933000000000007</v>
      </c>
      <c r="H129" s="43">
        <f>AVERAGEIF(Population!$A:$A,"="&amp;$A$129,Population!N:N)</f>
        <v>87.84</v>
      </c>
      <c r="I129" s="43">
        <f>AVERAGEIF(Population!$A:$A,"="&amp;$A$129,Population!O:O)</f>
        <v>88.808999999999997</v>
      </c>
      <c r="J129" s="43">
        <f>AVERAGEIF(Population!$A:$A,"="&amp;$A$129,Population!P:P)</f>
        <v>89.76</v>
      </c>
      <c r="K129" s="43">
        <f>AVERAGEIF(Population!$A:$A,"="&amp;$A$129,Population!Q:Q)</f>
        <v>90.727999999999994</v>
      </c>
      <c r="L129" s="43">
        <f>AVERAGEIF(Population!$A:$A,"="&amp;$A$129,Population!R:R)</f>
        <v>91.712999999999994</v>
      </c>
      <c r="M129" s="68">
        <f>AVERAGEIF(Population!$A:$A,"="&amp;$A$129,Population!S:S)</f>
        <v>92.691000000000003</v>
      </c>
      <c r="N129" s="69">
        <f>AVERAGEIF(Population!$A:$A,"="&amp;$A$129,Population!T:T)</f>
        <v>93.643000000000001</v>
      </c>
      <c r="O129" s="69">
        <f>AVERAGEIF(Population!$A:$A,"="&amp;$A$129,Population!U:U)</f>
        <v>94.575000000000003</v>
      </c>
      <c r="P129" s="69">
        <f>AVERAGEIF(Population!$A:$A,"="&amp;$A$129,Population!V:V)</f>
        <v>95.494</v>
      </c>
      <c r="Q129" s="69">
        <f>AVERAGEIF(Population!$A:$A,"="&amp;$A$129,Population!W:W)</f>
        <v>96.406999999999996</v>
      </c>
      <c r="R129" s="69">
        <f>AVERAGEIF(Population!$A:$A,"="&amp;$A$129,Population!X:X)</f>
        <v>97.311999999999998</v>
      </c>
      <c r="S129" s="69">
        <f>AVERAGEIF(Population!$A:$A,"="&amp;$A$129,Population!Y:Y)</f>
        <v>98.204999999999998</v>
      </c>
      <c r="U129" s="44">
        <f t="shared" si="11"/>
        <v>1.0765079650720155E-2</v>
      </c>
      <c r="V129" s="44">
        <f t="shared" si="12"/>
        <v>9.5588872672047742E-3</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A1:Y194"/>
  <sheetViews>
    <sheetView workbookViewId="0">
      <selection activeCell="D210" sqref="D210"/>
    </sheetView>
    <sheetView zoomScale="70" zoomScaleNormal="70" workbookViewId="1">
      <selection activeCell="D39" sqref="D39"/>
    </sheetView>
  </sheetViews>
  <sheetFormatPr defaultRowHeight="15" x14ac:dyDescent="0.25"/>
  <cols>
    <col min="1" max="1" width="29.85546875" style="17" bestFit="1" customWidth="1"/>
    <col min="2" max="3" width="29.85546875" style="17" customWidth="1"/>
    <col min="4" max="4" width="35.5703125" style="17" bestFit="1" customWidth="1"/>
    <col min="5" max="5" width="14.140625" style="17" bestFit="1" customWidth="1"/>
    <col min="6" max="6" width="9.140625" style="17"/>
    <col min="7" max="7" width="27.7109375" style="17" customWidth="1"/>
    <col min="8" max="16384" width="9.140625" style="17"/>
  </cols>
  <sheetData>
    <row r="1" spans="1:25" ht="15.75" thickBot="1" x14ac:dyDescent="0.3">
      <c r="A1" s="31" t="s">
        <v>222</v>
      </c>
      <c r="B1" s="31" t="s">
        <v>117</v>
      </c>
      <c r="C1" s="31" t="s">
        <v>240</v>
      </c>
      <c r="D1" s="31" t="s">
        <v>223</v>
      </c>
      <c r="E1" s="31" t="s">
        <v>224</v>
      </c>
      <c r="F1" s="31" t="s">
        <v>225</v>
      </c>
      <c r="G1" s="31" t="s">
        <v>226</v>
      </c>
      <c r="H1" s="32" t="s">
        <v>54</v>
      </c>
      <c r="I1" s="32" t="s">
        <v>122</v>
      </c>
      <c r="J1" s="32" t="s">
        <v>151</v>
      </c>
      <c r="K1" s="32" t="s">
        <v>178</v>
      </c>
      <c r="L1" s="32" t="s">
        <v>35</v>
      </c>
      <c r="M1" s="32" t="s">
        <v>173</v>
      </c>
      <c r="N1" s="32" t="s">
        <v>194</v>
      </c>
      <c r="O1" s="32" t="s">
        <v>2</v>
      </c>
      <c r="P1" s="32" t="s">
        <v>71</v>
      </c>
      <c r="Q1" s="32" t="s">
        <v>96</v>
      </c>
      <c r="R1" s="32" t="s">
        <v>118</v>
      </c>
      <c r="S1" s="32" t="s">
        <v>147</v>
      </c>
      <c r="T1" s="32" t="s">
        <v>1</v>
      </c>
      <c r="U1" s="32" t="s">
        <v>28</v>
      </c>
      <c r="V1" s="32" t="s">
        <v>51</v>
      </c>
      <c r="W1" s="32" t="s">
        <v>17</v>
      </c>
      <c r="X1" s="32" t="s">
        <v>46</v>
      </c>
      <c r="Y1" s="32" t="s">
        <v>65</v>
      </c>
    </row>
    <row r="2" spans="1:25" ht="15.75" hidden="1" thickBot="1" x14ac:dyDescent="0.3">
      <c r="A2" s="19" t="s">
        <v>138</v>
      </c>
      <c r="B2" s="19" t="str">
        <f>VLOOKUP(A2,Lookup!$A:$C,3,0)</f>
        <v>Middle East</v>
      </c>
      <c r="C2" s="19" t="str">
        <f>VLOOKUP(A2,Lookup!$A:$C,2,0)</f>
        <v>Middle East</v>
      </c>
      <c r="D2" s="20" t="s">
        <v>227</v>
      </c>
      <c r="E2" s="20" t="s">
        <v>228</v>
      </c>
      <c r="F2" s="20"/>
      <c r="G2" s="21"/>
      <c r="H2" s="22">
        <v>11.83</v>
      </c>
      <c r="I2" s="22">
        <v>5.3609999999999998</v>
      </c>
      <c r="J2" s="22">
        <v>13.34</v>
      </c>
      <c r="K2" s="22">
        <v>3.863</v>
      </c>
      <c r="L2" s="22">
        <v>20.585000000000001</v>
      </c>
      <c r="M2" s="22">
        <v>8.4380000000000006</v>
      </c>
      <c r="N2" s="22">
        <v>6.4790000000000001</v>
      </c>
      <c r="O2" s="22">
        <v>13.968</v>
      </c>
      <c r="P2" s="22">
        <v>5.6829999999999998</v>
      </c>
      <c r="Q2" s="22">
        <v>2.6970000000000001</v>
      </c>
      <c r="R2" s="22">
        <v>1.31</v>
      </c>
      <c r="S2" s="23">
        <v>2.367</v>
      </c>
      <c r="T2" s="23">
        <v>2.5</v>
      </c>
      <c r="U2" s="23">
        <v>3</v>
      </c>
      <c r="V2" s="23">
        <v>3.5</v>
      </c>
      <c r="W2" s="23">
        <v>4.0289999999999999</v>
      </c>
      <c r="X2" s="23">
        <v>4.5</v>
      </c>
      <c r="Y2" s="29">
        <v>5</v>
      </c>
    </row>
    <row r="3" spans="1:25" ht="15.75" hidden="1" thickBot="1" x14ac:dyDescent="0.3">
      <c r="A3" s="19" t="s">
        <v>94</v>
      </c>
      <c r="B3" s="19" t="str">
        <f>VLOOKUP(A3,Lookup!$A:$C,3,0)</f>
        <v>Europe</v>
      </c>
      <c r="C3" s="19" t="str">
        <f>VLOOKUP(A3,Lookup!$A:$C,2,0)</f>
        <v>Central Europe</v>
      </c>
      <c r="D3" s="20" t="s">
        <v>227</v>
      </c>
      <c r="E3" s="20" t="s">
        <v>228</v>
      </c>
      <c r="F3" s="20"/>
      <c r="G3" s="21"/>
      <c r="H3" s="22">
        <v>5.5259999999999998</v>
      </c>
      <c r="I3" s="22">
        <v>5.9029999999999996</v>
      </c>
      <c r="J3" s="22">
        <v>5.9829999999999997</v>
      </c>
      <c r="K3" s="22">
        <v>7.5</v>
      </c>
      <c r="L3" s="22">
        <v>3.3540000000000001</v>
      </c>
      <c r="M3" s="22">
        <v>3.7069999999999999</v>
      </c>
      <c r="N3" s="22">
        <v>2.5449999999999999</v>
      </c>
      <c r="O3" s="22">
        <v>1.417</v>
      </c>
      <c r="P3" s="22">
        <v>1.002</v>
      </c>
      <c r="Q3" s="22">
        <v>1.774</v>
      </c>
      <c r="R3" s="22">
        <v>2.23</v>
      </c>
      <c r="S3" s="22">
        <v>3.3660000000000001</v>
      </c>
      <c r="T3" s="23">
        <v>3.702</v>
      </c>
      <c r="U3" s="23">
        <v>3.71</v>
      </c>
      <c r="V3" s="23">
        <v>3.7719999999999998</v>
      </c>
      <c r="W3" s="23">
        <v>3.8820000000000001</v>
      </c>
      <c r="X3" s="23">
        <v>3.9009999999999998</v>
      </c>
      <c r="Y3" s="29">
        <v>3.952</v>
      </c>
    </row>
    <row r="4" spans="1:25" ht="15.75" hidden="1" thickBot="1" x14ac:dyDescent="0.3">
      <c r="A4" s="19" t="s">
        <v>196</v>
      </c>
      <c r="B4" s="19" t="str">
        <f>VLOOKUP(A4,Lookup!$A:$C,3,0)</f>
        <v>Africa</v>
      </c>
      <c r="C4" s="19" t="str">
        <f>VLOOKUP(A4,Lookup!$A:$C,2,0)</f>
        <v>North Africa</v>
      </c>
      <c r="D4" s="20" t="s">
        <v>227</v>
      </c>
      <c r="E4" s="20" t="s">
        <v>228</v>
      </c>
      <c r="F4" s="20"/>
      <c r="G4" s="21"/>
      <c r="H4" s="22">
        <v>5.9</v>
      </c>
      <c r="I4" s="22">
        <v>1.6839999999999999</v>
      </c>
      <c r="J4" s="22">
        <v>3.3730000000000002</v>
      </c>
      <c r="K4" s="22">
        <v>2.36</v>
      </c>
      <c r="L4" s="22">
        <v>1.6319999999999999</v>
      </c>
      <c r="M4" s="22">
        <v>3.6160000000000001</v>
      </c>
      <c r="N4" s="22">
        <v>2.823</v>
      </c>
      <c r="O4" s="22">
        <v>3.391</v>
      </c>
      <c r="P4" s="22">
        <v>2.8</v>
      </c>
      <c r="Q4" s="22">
        <v>3.8</v>
      </c>
      <c r="R4" s="22">
        <v>3.7</v>
      </c>
      <c r="S4" s="22">
        <v>3.3</v>
      </c>
      <c r="T4" s="23">
        <v>1.4570000000000001</v>
      </c>
      <c r="U4" s="23">
        <v>0.76300000000000001</v>
      </c>
      <c r="V4" s="23">
        <v>1.4450000000000001</v>
      </c>
      <c r="W4" s="23">
        <v>1.8089999999999999</v>
      </c>
      <c r="X4" s="23">
        <v>2.2999999999999998</v>
      </c>
      <c r="Y4" s="29">
        <v>2.4500000000000002</v>
      </c>
    </row>
    <row r="5" spans="1:25" ht="15.75" hidden="1" thickBot="1" x14ac:dyDescent="0.3">
      <c r="A5" s="19" t="s">
        <v>212</v>
      </c>
      <c r="B5" s="19" t="str">
        <f>VLOOKUP(A5,Lookup!$A:$C,3,0)</f>
        <v>Africa</v>
      </c>
      <c r="C5" s="19" t="str">
        <f>VLOOKUP(A5,Lookup!$A:$C,2,0)</f>
        <v>Sub Sahara Africa</v>
      </c>
      <c r="D5" s="20" t="s">
        <v>227</v>
      </c>
      <c r="E5" s="20" t="s">
        <v>228</v>
      </c>
      <c r="F5" s="20"/>
      <c r="G5" s="21"/>
      <c r="H5" s="22">
        <v>18.262</v>
      </c>
      <c r="I5" s="22">
        <v>20.734999999999999</v>
      </c>
      <c r="J5" s="22">
        <v>22.593</v>
      </c>
      <c r="K5" s="22">
        <v>13.817</v>
      </c>
      <c r="L5" s="22">
        <v>2.4129999999999998</v>
      </c>
      <c r="M5" s="22">
        <v>3.4079999999999999</v>
      </c>
      <c r="N5" s="22">
        <v>3.919</v>
      </c>
      <c r="O5" s="22">
        <v>5.1550000000000002</v>
      </c>
      <c r="P5" s="22">
        <v>6.8140000000000001</v>
      </c>
      <c r="Q5" s="22">
        <v>4.8040000000000003</v>
      </c>
      <c r="R5" s="22">
        <v>3.0070000000000001</v>
      </c>
      <c r="S5" s="23">
        <v>-0.66500000000000004</v>
      </c>
      <c r="T5" s="23">
        <v>1.476</v>
      </c>
      <c r="U5" s="23">
        <v>1.5529999999999999</v>
      </c>
      <c r="V5" s="23">
        <v>1.3979999999999999</v>
      </c>
      <c r="W5" s="23">
        <v>1.5149999999999999</v>
      </c>
      <c r="X5" s="23">
        <v>1.36</v>
      </c>
      <c r="Y5" s="29">
        <v>1.4319999999999999</v>
      </c>
    </row>
    <row r="6" spans="1:25" ht="15.75" hidden="1" thickBot="1" x14ac:dyDescent="0.3">
      <c r="A6" s="19" t="s">
        <v>134</v>
      </c>
      <c r="B6" s="19" t="str">
        <f>VLOOKUP(A6,Lookup!$A:$C,3,0)</f>
        <v>Latin America</v>
      </c>
      <c r="C6" s="19" t="str">
        <f>VLOOKUP(A6,Lookup!$A:$C,2,0)</f>
        <v>Caribbean</v>
      </c>
      <c r="D6" s="20" t="s">
        <v>227</v>
      </c>
      <c r="E6" s="20" t="s">
        <v>228</v>
      </c>
      <c r="F6" s="20"/>
      <c r="G6" s="21"/>
      <c r="H6" s="22">
        <v>6.4059999999999997</v>
      </c>
      <c r="I6" s="22">
        <v>12.736000000000001</v>
      </c>
      <c r="J6" s="22">
        <v>9.2639999999999993</v>
      </c>
      <c r="K6" s="22">
        <v>-2.7E-2</v>
      </c>
      <c r="L6" s="22">
        <v>-12.11</v>
      </c>
      <c r="M6" s="22">
        <v>-7.1959999999999997</v>
      </c>
      <c r="N6" s="22">
        <v>-2.0870000000000002</v>
      </c>
      <c r="O6" s="22">
        <v>3.4950000000000001</v>
      </c>
      <c r="P6" s="22">
        <v>-9.2999999999999999E-2</v>
      </c>
      <c r="Q6" s="22">
        <v>5.1020000000000003</v>
      </c>
      <c r="R6" s="22">
        <v>4.0599999999999996</v>
      </c>
      <c r="S6" s="22">
        <v>5.343</v>
      </c>
      <c r="T6" s="23">
        <v>2.6850000000000001</v>
      </c>
      <c r="U6" s="23">
        <v>3</v>
      </c>
      <c r="V6" s="23">
        <v>2.5</v>
      </c>
      <c r="W6" s="23">
        <v>2</v>
      </c>
      <c r="X6" s="23">
        <v>2</v>
      </c>
      <c r="Y6" s="29">
        <v>2</v>
      </c>
    </row>
    <row r="7" spans="1:25" ht="15.75" hidden="1" thickBot="1" x14ac:dyDescent="0.3">
      <c r="A7" s="19" t="s">
        <v>44</v>
      </c>
      <c r="B7" s="19" t="str">
        <f>VLOOKUP(A7,Lookup!$A:$C,3,0)</f>
        <v>Latin America</v>
      </c>
      <c r="C7" s="19" t="str">
        <f>VLOOKUP(A7,Lookup!$A:$C,2,0)</f>
        <v>South America</v>
      </c>
      <c r="D7" s="20" t="s">
        <v>227</v>
      </c>
      <c r="E7" s="20" t="s">
        <v>228</v>
      </c>
      <c r="F7" s="20"/>
      <c r="G7" s="21"/>
      <c r="H7" s="22">
        <v>8.8520000000000003</v>
      </c>
      <c r="I7" s="22">
        <v>8.0470000000000006</v>
      </c>
      <c r="J7" s="22">
        <v>9.0079999999999991</v>
      </c>
      <c r="K7" s="22">
        <v>4.0570000000000004</v>
      </c>
      <c r="L7" s="22">
        <v>-5.9189999999999996</v>
      </c>
      <c r="M7" s="22">
        <v>10.125</v>
      </c>
      <c r="N7" s="22">
        <v>6.0039999999999996</v>
      </c>
      <c r="O7" s="22">
        <v>-1.026</v>
      </c>
      <c r="P7" s="22">
        <v>2.4049999999999998</v>
      </c>
      <c r="Q7" s="22">
        <v>-2.5129999999999999</v>
      </c>
      <c r="R7" s="22">
        <v>2.6469999999999998</v>
      </c>
      <c r="S7" s="22">
        <v>-2.2450000000000001</v>
      </c>
      <c r="T7" s="23">
        <v>2.464</v>
      </c>
      <c r="U7" s="23">
        <v>2.508</v>
      </c>
      <c r="V7" s="23">
        <v>2.6509999999999998</v>
      </c>
      <c r="W7" s="23">
        <v>3.1389999999999998</v>
      </c>
      <c r="X7" s="23">
        <v>3.165</v>
      </c>
      <c r="Y7" s="29">
        <v>3.218</v>
      </c>
    </row>
    <row r="8" spans="1:25" ht="15.75" hidden="1" thickBot="1" x14ac:dyDescent="0.3">
      <c r="A8" s="19" t="s">
        <v>26</v>
      </c>
      <c r="B8" s="19" t="str">
        <f>VLOOKUP(A8,Lookup!$A:$C,3,0)</f>
        <v>CIS</v>
      </c>
      <c r="C8" s="19" t="str">
        <f>VLOOKUP(A8,Lookup!$A:$C,2,0)</f>
        <v>CIS</v>
      </c>
      <c r="D8" s="20" t="s">
        <v>227</v>
      </c>
      <c r="E8" s="20" t="s">
        <v>228</v>
      </c>
      <c r="F8" s="20"/>
      <c r="G8" s="21"/>
      <c r="H8" s="22">
        <v>14.113</v>
      </c>
      <c r="I8" s="22">
        <v>13.198</v>
      </c>
      <c r="J8" s="22">
        <v>13.749000000000001</v>
      </c>
      <c r="K8" s="22">
        <v>6.9480000000000004</v>
      </c>
      <c r="L8" s="22">
        <v>-14.15</v>
      </c>
      <c r="M8" s="22">
        <v>2.2000000000000002</v>
      </c>
      <c r="N8" s="22">
        <v>4.7</v>
      </c>
      <c r="O8" s="22">
        <v>7.1340000000000003</v>
      </c>
      <c r="P8" s="22">
        <v>3.3</v>
      </c>
      <c r="Q8" s="22">
        <v>3.6059999999999999</v>
      </c>
      <c r="R8" s="22">
        <v>3.254</v>
      </c>
      <c r="S8" s="22">
        <v>0.189</v>
      </c>
      <c r="T8" s="23">
        <v>3.5470000000000002</v>
      </c>
      <c r="U8" s="23">
        <v>2.9</v>
      </c>
      <c r="V8" s="23">
        <v>3</v>
      </c>
      <c r="W8" s="23">
        <v>3.1</v>
      </c>
      <c r="X8" s="23">
        <v>3.4</v>
      </c>
      <c r="Y8" s="29">
        <v>4</v>
      </c>
    </row>
    <row r="9" spans="1:25" ht="15.75" hidden="1" thickBot="1" x14ac:dyDescent="0.3">
      <c r="A9" s="19" t="s">
        <v>200</v>
      </c>
      <c r="B9" s="19" t="str">
        <f>VLOOKUP(A9,Lookup!$A:$C,3,0)</f>
        <v>Asia-Pacific</v>
      </c>
      <c r="C9" s="19" t="str">
        <f>VLOOKUP(A9,Lookup!$A:$C,2,0)</f>
        <v>Australia/NZ</v>
      </c>
      <c r="D9" s="20" t="s">
        <v>227</v>
      </c>
      <c r="E9" s="20" t="s">
        <v>228</v>
      </c>
      <c r="F9" s="20"/>
      <c r="G9" s="21"/>
      <c r="H9" s="22">
        <v>3.1720000000000002</v>
      </c>
      <c r="I9" s="22">
        <v>2.7050000000000001</v>
      </c>
      <c r="J9" s="22">
        <v>4.4640000000000004</v>
      </c>
      <c r="K9" s="22">
        <v>2.6230000000000002</v>
      </c>
      <c r="L9" s="22">
        <v>1.736</v>
      </c>
      <c r="M9" s="22">
        <v>2.31</v>
      </c>
      <c r="N9" s="22">
        <v>2.661</v>
      </c>
      <c r="O9" s="22">
        <v>3.62</v>
      </c>
      <c r="P9" s="22">
        <v>2.1269999999999998</v>
      </c>
      <c r="Q9" s="22">
        <v>2.7869999999999999</v>
      </c>
      <c r="R9" s="22">
        <v>2.4140000000000001</v>
      </c>
      <c r="S9" s="22">
        <v>2.524</v>
      </c>
      <c r="T9" s="23">
        <v>2.2109999999999999</v>
      </c>
      <c r="U9" s="23">
        <v>2.9220000000000002</v>
      </c>
      <c r="V9" s="23">
        <v>2.95</v>
      </c>
      <c r="W9" s="23">
        <v>2.8050000000000002</v>
      </c>
      <c r="X9" s="23">
        <v>2.7509999999999999</v>
      </c>
      <c r="Y9" s="29">
        <v>2.6589999999999998</v>
      </c>
    </row>
    <row r="10" spans="1:25" ht="15.75" hidden="1" thickBot="1" x14ac:dyDescent="0.3">
      <c r="A10" s="19" t="s">
        <v>115</v>
      </c>
      <c r="B10" s="19" t="str">
        <f>VLOOKUP(A10,Lookup!$A:$C,3,0)</f>
        <v>Europe</v>
      </c>
      <c r="C10" s="19" t="str">
        <f>VLOOKUP(A10,Lookup!$A:$C,2,0)</f>
        <v>Western Europe</v>
      </c>
      <c r="D10" s="20" t="s">
        <v>227</v>
      </c>
      <c r="E10" s="20" t="s">
        <v>228</v>
      </c>
      <c r="F10" s="20"/>
      <c r="G10" s="21"/>
      <c r="H10" s="22">
        <v>2.141</v>
      </c>
      <c r="I10" s="22">
        <v>3.351</v>
      </c>
      <c r="J10" s="22">
        <v>3.6219999999999999</v>
      </c>
      <c r="K10" s="22">
        <v>1.5469999999999999</v>
      </c>
      <c r="L10" s="22">
        <v>-3.7989999999999999</v>
      </c>
      <c r="M10" s="22">
        <v>1.929</v>
      </c>
      <c r="N10" s="22">
        <v>2.8079999999999998</v>
      </c>
      <c r="O10" s="22">
        <v>0.746</v>
      </c>
      <c r="P10" s="22">
        <v>0.124</v>
      </c>
      <c r="Q10" s="22">
        <v>0.64500000000000002</v>
      </c>
      <c r="R10" s="22">
        <v>0.96299999999999997</v>
      </c>
      <c r="S10" s="22">
        <v>1.4810000000000001</v>
      </c>
      <c r="T10" s="23">
        <v>2.29</v>
      </c>
      <c r="U10" s="23">
        <v>1.85</v>
      </c>
      <c r="V10" s="23">
        <v>1.5</v>
      </c>
      <c r="W10" s="23">
        <v>1.5</v>
      </c>
      <c r="X10" s="23">
        <v>1.42</v>
      </c>
      <c r="Y10" s="29">
        <v>1.41</v>
      </c>
    </row>
    <row r="11" spans="1:25" ht="15.75" hidden="1" thickBot="1" x14ac:dyDescent="0.3">
      <c r="A11" s="19" t="s">
        <v>217</v>
      </c>
      <c r="B11" s="19" t="str">
        <f>VLOOKUP(A11,Lookup!$A:$C,3,0)</f>
        <v>CIS</v>
      </c>
      <c r="C11" s="19" t="str">
        <f>VLOOKUP(A11,Lookup!$A:$C,2,0)</f>
        <v>CIS</v>
      </c>
      <c r="D11" s="20" t="s">
        <v>227</v>
      </c>
      <c r="E11" s="20" t="s">
        <v>228</v>
      </c>
      <c r="F11" s="20"/>
      <c r="G11" s="21"/>
      <c r="H11" s="22">
        <v>26.4</v>
      </c>
      <c r="I11" s="22">
        <v>34.5</v>
      </c>
      <c r="J11" s="22">
        <v>25</v>
      </c>
      <c r="K11" s="22">
        <v>10.8</v>
      </c>
      <c r="L11" s="22">
        <v>9.3000000000000007</v>
      </c>
      <c r="M11" s="22">
        <v>4.9589999999999996</v>
      </c>
      <c r="N11" s="22">
        <v>-1.613</v>
      </c>
      <c r="O11" s="22">
        <v>2.1629999999999998</v>
      </c>
      <c r="P11" s="22">
        <v>5.8029999999999999</v>
      </c>
      <c r="Q11" s="22">
        <v>2.657</v>
      </c>
      <c r="R11" s="22">
        <v>0.64800000000000002</v>
      </c>
      <c r="S11" s="22">
        <v>-3.1</v>
      </c>
      <c r="T11" s="23">
        <v>-1.04</v>
      </c>
      <c r="U11" s="23">
        <v>1.2869999999999999</v>
      </c>
      <c r="V11" s="23">
        <v>2.9710000000000001</v>
      </c>
      <c r="W11" s="23">
        <v>2.61</v>
      </c>
      <c r="X11" s="23">
        <v>2.9620000000000002</v>
      </c>
      <c r="Y11" s="29">
        <v>3.1059999999999999</v>
      </c>
    </row>
    <row r="12" spans="1:25" ht="15.75" hidden="1" thickBot="1" x14ac:dyDescent="0.3">
      <c r="A12" s="19" t="s">
        <v>63</v>
      </c>
      <c r="B12" s="19" t="str">
        <f>VLOOKUP(A12,Lookup!$A:$C,3,0)</f>
        <v>Latin America</v>
      </c>
      <c r="C12" s="19" t="str">
        <f>VLOOKUP(A12,Lookup!$A:$C,2,0)</f>
        <v>Caribbean</v>
      </c>
      <c r="D12" s="20" t="s">
        <v>227</v>
      </c>
      <c r="E12" s="20" t="s">
        <v>228</v>
      </c>
      <c r="F12" s="20"/>
      <c r="G12" s="21"/>
      <c r="H12" s="22">
        <v>3.395</v>
      </c>
      <c r="I12" s="22">
        <v>2.5169999999999999</v>
      </c>
      <c r="J12" s="22">
        <v>1.446</v>
      </c>
      <c r="K12" s="22">
        <v>-2.3239999999999998</v>
      </c>
      <c r="L12" s="22">
        <v>-4.1749999999999998</v>
      </c>
      <c r="M12" s="22">
        <v>1.5389999999999999</v>
      </c>
      <c r="N12" s="22">
        <v>0.61299999999999999</v>
      </c>
      <c r="O12" s="22">
        <v>3.0870000000000002</v>
      </c>
      <c r="P12" s="22">
        <v>0.01</v>
      </c>
      <c r="Q12" s="22">
        <v>-0.52400000000000002</v>
      </c>
      <c r="R12" s="22">
        <v>-1.6639999999999999</v>
      </c>
      <c r="S12" s="23">
        <v>-0.254</v>
      </c>
      <c r="T12" s="23">
        <v>1.8</v>
      </c>
      <c r="U12" s="23">
        <v>2.5</v>
      </c>
      <c r="V12" s="23">
        <v>2.2000000000000002</v>
      </c>
      <c r="W12" s="23">
        <v>1.6</v>
      </c>
      <c r="X12" s="23">
        <v>1.5</v>
      </c>
      <c r="Y12" s="29">
        <v>1.5</v>
      </c>
    </row>
    <row r="13" spans="1:25" ht="15.75" hidden="1" thickBot="1" x14ac:dyDescent="0.3">
      <c r="A13" s="19" t="s">
        <v>110</v>
      </c>
      <c r="B13" s="19" t="str">
        <f>VLOOKUP(A13,Lookup!$A:$C,3,0)</f>
        <v>Middle East</v>
      </c>
      <c r="C13" s="19" t="str">
        <f>VLOOKUP(A13,Lookup!$A:$C,2,0)</f>
        <v>Middle East</v>
      </c>
      <c r="D13" s="20" t="s">
        <v>227</v>
      </c>
      <c r="E13" s="20" t="s">
        <v>228</v>
      </c>
      <c r="F13" s="20"/>
      <c r="G13" s="21"/>
      <c r="H13" s="22">
        <v>6.7690000000000001</v>
      </c>
      <c r="I13" s="22">
        <v>6.4669999999999996</v>
      </c>
      <c r="J13" s="22">
        <v>8.2940000000000005</v>
      </c>
      <c r="K13" s="22">
        <v>6.242</v>
      </c>
      <c r="L13" s="22">
        <v>2.5409999999999999</v>
      </c>
      <c r="M13" s="22">
        <v>4.3369999999999997</v>
      </c>
      <c r="N13" s="22">
        <v>1.984</v>
      </c>
      <c r="O13" s="22">
        <v>3.7280000000000002</v>
      </c>
      <c r="P13" s="22">
        <v>5.4160000000000004</v>
      </c>
      <c r="Q13" s="22">
        <v>4.351</v>
      </c>
      <c r="R13" s="22">
        <v>2.863</v>
      </c>
      <c r="S13" s="22">
        <v>2.9729999999999999</v>
      </c>
      <c r="T13" s="23">
        <v>2.48</v>
      </c>
      <c r="U13" s="23">
        <v>1.7410000000000001</v>
      </c>
      <c r="V13" s="23">
        <v>1.7130000000000001</v>
      </c>
      <c r="W13" s="23">
        <v>2.129</v>
      </c>
      <c r="X13" s="23">
        <v>2.2210000000000001</v>
      </c>
      <c r="Y13" s="29">
        <v>2.2309999999999999</v>
      </c>
    </row>
    <row r="14" spans="1:25" ht="15.75" hidden="1" thickBot="1" x14ac:dyDescent="0.3">
      <c r="A14" s="19" t="s">
        <v>14</v>
      </c>
      <c r="B14" s="19" t="str">
        <f>VLOOKUP(A14,Lookup!$A:$C,3,0)</f>
        <v>Asia-Pacific</v>
      </c>
      <c r="C14" s="19" t="str">
        <f>VLOOKUP(A14,Lookup!$A:$C,2,0)</f>
        <v>Indian Sub Continent</v>
      </c>
      <c r="D14" s="20" t="s">
        <v>227</v>
      </c>
      <c r="E14" s="20" t="s">
        <v>228</v>
      </c>
      <c r="F14" s="20"/>
      <c r="G14" s="21"/>
      <c r="H14" s="22">
        <v>6.3019999999999996</v>
      </c>
      <c r="I14" s="22">
        <v>6.851</v>
      </c>
      <c r="J14" s="22">
        <v>6.5179999999999998</v>
      </c>
      <c r="K14" s="22">
        <v>5.5149999999999997</v>
      </c>
      <c r="L14" s="22">
        <v>5.3150000000000004</v>
      </c>
      <c r="M14" s="22">
        <v>6.03</v>
      </c>
      <c r="N14" s="22">
        <v>6.4939999999999998</v>
      </c>
      <c r="O14" s="22">
        <v>6.26</v>
      </c>
      <c r="P14" s="22">
        <v>6.0380000000000003</v>
      </c>
      <c r="Q14" s="22">
        <v>6.3140000000000001</v>
      </c>
      <c r="R14" s="22">
        <v>6.8120000000000003</v>
      </c>
      <c r="S14" s="22">
        <v>7.1829999999999998</v>
      </c>
      <c r="T14" s="23">
        <v>7.1459999999999999</v>
      </c>
      <c r="U14" s="23">
        <v>7</v>
      </c>
      <c r="V14" s="23">
        <v>7</v>
      </c>
      <c r="W14" s="23">
        <v>7</v>
      </c>
      <c r="X14" s="23">
        <v>7</v>
      </c>
      <c r="Y14" s="29">
        <v>7</v>
      </c>
    </row>
    <row r="15" spans="1:25" ht="15.75" hidden="1" thickBot="1" x14ac:dyDescent="0.3">
      <c r="A15" s="19" t="s">
        <v>210</v>
      </c>
      <c r="B15" s="19" t="str">
        <f>VLOOKUP(A15,Lookup!$A:$C,3,0)</f>
        <v>Latin America</v>
      </c>
      <c r="C15" s="19" t="str">
        <f>VLOOKUP(A15,Lookup!$A:$C,2,0)</f>
        <v>Caribbean</v>
      </c>
      <c r="D15" s="20" t="s">
        <v>227</v>
      </c>
      <c r="E15" s="20" t="s">
        <v>228</v>
      </c>
      <c r="F15" s="20"/>
      <c r="G15" s="21"/>
      <c r="H15" s="22">
        <v>3.9649999999999999</v>
      </c>
      <c r="I15" s="22">
        <v>5.6689999999999996</v>
      </c>
      <c r="J15" s="22">
        <v>1.764</v>
      </c>
      <c r="K15" s="22">
        <v>0.39600000000000002</v>
      </c>
      <c r="L15" s="22">
        <v>-4.032</v>
      </c>
      <c r="M15" s="22">
        <v>0.25600000000000001</v>
      </c>
      <c r="N15" s="22">
        <v>0.75600000000000001</v>
      </c>
      <c r="O15" s="22">
        <v>0.29799999999999999</v>
      </c>
      <c r="P15" s="22">
        <v>-7.1999999999999995E-2</v>
      </c>
      <c r="Q15" s="22">
        <v>6.3E-2</v>
      </c>
      <c r="R15" s="22">
        <v>0.90200000000000002</v>
      </c>
      <c r="S15" s="23">
        <v>1.6</v>
      </c>
      <c r="T15" s="23">
        <v>0.88200000000000001</v>
      </c>
      <c r="U15" s="23">
        <v>0.52700000000000002</v>
      </c>
      <c r="V15" s="23">
        <v>0.80200000000000005</v>
      </c>
      <c r="W15" s="23">
        <v>1.2789999999999999</v>
      </c>
      <c r="X15" s="23">
        <v>1.5489999999999999</v>
      </c>
      <c r="Y15" s="29">
        <v>1.6</v>
      </c>
    </row>
    <row r="16" spans="1:25" ht="15.75" hidden="1" thickBot="1" x14ac:dyDescent="0.3">
      <c r="A16" s="19" t="s">
        <v>188</v>
      </c>
      <c r="B16" s="19" t="str">
        <f>VLOOKUP(A16,Lookup!$A:$C,3,0)</f>
        <v>CIS</v>
      </c>
      <c r="C16" s="19" t="str">
        <f>VLOOKUP(A16,Lookup!$A:$C,2,0)</f>
        <v>CIS</v>
      </c>
      <c r="D16" s="20" t="s">
        <v>227</v>
      </c>
      <c r="E16" s="20" t="s">
        <v>228</v>
      </c>
      <c r="F16" s="20"/>
      <c r="G16" s="21"/>
      <c r="H16" s="22">
        <v>9.4410000000000007</v>
      </c>
      <c r="I16" s="22">
        <v>9.9979999999999993</v>
      </c>
      <c r="J16" s="22">
        <v>8.6470000000000002</v>
      </c>
      <c r="K16" s="22">
        <v>10.247999999999999</v>
      </c>
      <c r="L16" s="22">
        <v>0.16400000000000001</v>
      </c>
      <c r="M16" s="22">
        <v>7.7409999999999997</v>
      </c>
      <c r="N16" s="22">
        <v>5.5439999999999996</v>
      </c>
      <c r="O16" s="22">
        <v>1.7310000000000001</v>
      </c>
      <c r="P16" s="22">
        <v>1.024</v>
      </c>
      <c r="Q16" s="22">
        <v>1.7230000000000001</v>
      </c>
      <c r="R16" s="22">
        <v>-3.83</v>
      </c>
      <c r="S16" s="22">
        <v>-2.649</v>
      </c>
      <c r="T16" s="23">
        <v>0.73499999999999999</v>
      </c>
      <c r="U16" s="23">
        <v>0.65800000000000003</v>
      </c>
      <c r="V16" s="23">
        <v>0.91500000000000004</v>
      </c>
      <c r="W16" s="23">
        <v>1.552</v>
      </c>
      <c r="X16" s="23">
        <v>1.873</v>
      </c>
      <c r="Y16" s="29">
        <v>2.036</v>
      </c>
    </row>
    <row r="17" spans="1:25" ht="15.75" hidden="1" thickBot="1" x14ac:dyDescent="0.3">
      <c r="A17" s="19" t="s">
        <v>140</v>
      </c>
      <c r="B17" s="19" t="str">
        <f>VLOOKUP(A17,Lookup!$A:$C,3,0)</f>
        <v>Europe</v>
      </c>
      <c r="C17" s="19" t="str">
        <f>VLOOKUP(A17,Lookup!$A:$C,2,0)</f>
        <v>Western Europe</v>
      </c>
      <c r="D17" s="20" t="s">
        <v>227</v>
      </c>
      <c r="E17" s="20" t="s">
        <v>228</v>
      </c>
      <c r="F17" s="20"/>
      <c r="G17" s="21"/>
      <c r="H17" s="22">
        <v>2.0939999999999999</v>
      </c>
      <c r="I17" s="22">
        <v>2.4990000000000001</v>
      </c>
      <c r="J17" s="22">
        <v>3.3980000000000001</v>
      </c>
      <c r="K17" s="22">
        <v>0.747</v>
      </c>
      <c r="L17" s="22">
        <v>-2.2850000000000001</v>
      </c>
      <c r="M17" s="22">
        <v>2.6949999999999998</v>
      </c>
      <c r="N17" s="22">
        <v>1.7969999999999999</v>
      </c>
      <c r="O17" s="22">
        <v>0.13700000000000001</v>
      </c>
      <c r="P17" s="22">
        <v>-6.3E-2</v>
      </c>
      <c r="Q17" s="22">
        <v>1.6459999999999999</v>
      </c>
      <c r="R17" s="22">
        <v>1.476</v>
      </c>
      <c r="S17" s="22">
        <v>1.1930000000000001</v>
      </c>
      <c r="T17" s="23">
        <v>1.6479999999999999</v>
      </c>
      <c r="U17" s="23">
        <v>1.637</v>
      </c>
      <c r="V17" s="23">
        <v>1.506</v>
      </c>
      <c r="W17" s="23">
        <v>1.52</v>
      </c>
      <c r="X17" s="23">
        <v>1.4990000000000001</v>
      </c>
      <c r="Y17" s="29">
        <v>1.498</v>
      </c>
    </row>
    <row r="18" spans="1:25" ht="15.75" hidden="1" thickBot="1" x14ac:dyDescent="0.3">
      <c r="A18" s="19" t="s">
        <v>39</v>
      </c>
      <c r="B18" s="19" t="str">
        <f>VLOOKUP(A18,Lookup!$A:$C,3,0)</f>
        <v>Latin America</v>
      </c>
      <c r="C18" s="19" t="str">
        <f>VLOOKUP(A18,Lookup!$A:$C,2,0)</f>
        <v>Central America</v>
      </c>
      <c r="D18" s="20" t="s">
        <v>227</v>
      </c>
      <c r="E18" s="20" t="s">
        <v>228</v>
      </c>
      <c r="F18" s="20"/>
      <c r="G18" s="21"/>
      <c r="H18" s="22">
        <v>2.5790000000000002</v>
      </c>
      <c r="I18" s="22">
        <v>4.5830000000000002</v>
      </c>
      <c r="J18" s="22">
        <v>1.1040000000000001</v>
      </c>
      <c r="K18" s="22">
        <v>3.2280000000000002</v>
      </c>
      <c r="L18" s="22">
        <v>0.79900000000000004</v>
      </c>
      <c r="M18" s="22">
        <v>3.3220000000000001</v>
      </c>
      <c r="N18" s="22">
        <v>2.101</v>
      </c>
      <c r="O18" s="22">
        <v>3.74</v>
      </c>
      <c r="P18" s="22">
        <v>0.73199999999999998</v>
      </c>
      <c r="Q18" s="22">
        <v>4.0990000000000002</v>
      </c>
      <c r="R18" s="22">
        <v>2.8759999999999999</v>
      </c>
      <c r="S18" s="23">
        <v>-0.78100000000000003</v>
      </c>
      <c r="T18" s="23">
        <v>2.5059999999999998</v>
      </c>
      <c r="U18" s="23">
        <v>2.2879999999999998</v>
      </c>
      <c r="V18" s="23">
        <v>1.6519999999999999</v>
      </c>
      <c r="W18" s="23">
        <v>1.6519999999999999</v>
      </c>
      <c r="X18" s="23">
        <v>1.6519999999999999</v>
      </c>
      <c r="Y18" s="29">
        <v>1.6519999999999999</v>
      </c>
    </row>
    <row r="19" spans="1:25" ht="15.75" hidden="1" thickBot="1" x14ac:dyDescent="0.3">
      <c r="A19" s="19" t="s">
        <v>175</v>
      </c>
      <c r="B19" s="19" t="str">
        <f>VLOOKUP(A19,Lookup!$A:$C,3,0)</f>
        <v>Africa</v>
      </c>
      <c r="C19" s="19" t="str">
        <f>VLOOKUP(A19,Lookup!$A:$C,2,0)</f>
        <v>Sub Sahara Africa</v>
      </c>
      <c r="D19" s="20" t="s">
        <v>227</v>
      </c>
      <c r="E19" s="20" t="s">
        <v>228</v>
      </c>
      <c r="F19" s="20"/>
      <c r="G19" s="21"/>
      <c r="H19" s="22">
        <v>1.7190000000000001</v>
      </c>
      <c r="I19" s="22">
        <v>3.9390000000000001</v>
      </c>
      <c r="J19" s="22">
        <v>5.9829999999999997</v>
      </c>
      <c r="K19" s="22">
        <v>4.9009999999999998</v>
      </c>
      <c r="L19" s="22">
        <v>2.3260000000000001</v>
      </c>
      <c r="M19" s="22">
        <v>2.11</v>
      </c>
      <c r="N19" s="22">
        <v>2.96</v>
      </c>
      <c r="O19" s="22">
        <v>4.8140000000000001</v>
      </c>
      <c r="P19" s="22">
        <v>7.1959999999999997</v>
      </c>
      <c r="Q19" s="22">
        <v>6.3520000000000003</v>
      </c>
      <c r="R19" s="22">
        <v>2.097</v>
      </c>
      <c r="S19" s="23">
        <v>4.0270000000000001</v>
      </c>
      <c r="T19" s="23">
        <v>5.4009999999999998</v>
      </c>
      <c r="U19" s="23">
        <v>6.032</v>
      </c>
      <c r="V19" s="23">
        <v>6.2770000000000001</v>
      </c>
      <c r="W19" s="23">
        <v>6.66</v>
      </c>
      <c r="X19" s="23">
        <v>7.0540000000000003</v>
      </c>
      <c r="Y19" s="29">
        <v>6.1559999999999997</v>
      </c>
    </row>
    <row r="20" spans="1:25" ht="15.75" hidden="1" thickBot="1" x14ac:dyDescent="0.3">
      <c r="A20" s="19" t="s">
        <v>87</v>
      </c>
      <c r="B20" s="19" t="str">
        <f>VLOOKUP(A20,Lookup!$A:$C,3,0)</f>
        <v>Asia-Pacific</v>
      </c>
      <c r="C20" s="19" t="str">
        <f>VLOOKUP(A20,Lookup!$A:$C,2,0)</f>
        <v>Emerging Asia</v>
      </c>
      <c r="D20" s="20" t="s">
        <v>227</v>
      </c>
      <c r="E20" s="20" t="s">
        <v>228</v>
      </c>
      <c r="F20" s="20"/>
      <c r="G20" s="21"/>
      <c r="H20" s="22">
        <v>6.5270000000000001</v>
      </c>
      <c r="I20" s="22">
        <v>6.9809999999999999</v>
      </c>
      <c r="J20" s="22">
        <v>12.571</v>
      </c>
      <c r="K20" s="22">
        <v>10.752000000000001</v>
      </c>
      <c r="L20" s="22">
        <v>5.7220000000000004</v>
      </c>
      <c r="M20" s="22">
        <v>9.327</v>
      </c>
      <c r="N20" s="22">
        <v>9.7200000000000006</v>
      </c>
      <c r="O20" s="22">
        <v>6.4279999999999999</v>
      </c>
      <c r="P20" s="22">
        <v>3.57</v>
      </c>
      <c r="Q20" s="22">
        <v>3.9630000000000001</v>
      </c>
      <c r="R20" s="22">
        <v>6.1289999999999996</v>
      </c>
      <c r="S20" s="22">
        <v>6.234</v>
      </c>
      <c r="T20" s="23">
        <v>5.891</v>
      </c>
      <c r="U20" s="23">
        <v>11.21</v>
      </c>
      <c r="V20" s="23">
        <v>13.736000000000001</v>
      </c>
      <c r="W20" s="23">
        <v>8.4440000000000008</v>
      </c>
      <c r="X20" s="23">
        <v>5.1859999999999999</v>
      </c>
      <c r="Y20" s="29">
        <v>6.25</v>
      </c>
    </row>
    <row r="21" spans="1:25" ht="15.75" hidden="1" thickBot="1" x14ac:dyDescent="0.3">
      <c r="A21" s="19" t="s">
        <v>20</v>
      </c>
      <c r="B21" s="19" t="str">
        <f>VLOOKUP(A21,Lookup!$A:$C,3,0)</f>
        <v>Latin America</v>
      </c>
      <c r="C21" s="19" t="str">
        <f>VLOOKUP(A21,Lookup!$A:$C,2,0)</f>
        <v>South America</v>
      </c>
      <c r="D21" s="20" t="s">
        <v>227</v>
      </c>
      <c r="E21" s="20" t="s">
        <v>228</v>
      </c>
      <c r="F21" s="20"/>
      <c r="G21" s="21"/>
      <c r="H21" s="22">
        <v>4.4210000000000003</v>
      </c>
      <c r="I21" s="22">
        <v>4.7969999999999997</v>
      </c>
      <c r="J21" s="22">
        <v>4.5640000000000001</v>
      </c>
      <c r="K21" s="22">
        <v>6.1479999999999997</v>
      </c>
      <c r="L21" s="22">
        <v>3.3570000000000002</v>
      </c>
      <c r="M21" s="22">
        <v>4.1269999999999998</v>
      </c>
      <c r="N21" s="22">
        <v>5.2039999999999997</v>
      </c>
      <c r="O21" s="22">
        <v>5.1219999999999999</v>
      </c>
      <c r="P21" s="22">
        <v>6.7960000000000003</v>
      </c>
      <c r="Q21" s="22">
        <v>5.4610000000000003</v>
      </c>
      <c r="R21" s="22">
        <v>4.8570000000000002</v>
      </c>
      <c r="S21" s="23">
        <v>4.2640000000000002</v>
      </c>
      <c r="T21" s="23">
        <v>4.2</v>
      </c>
      <c r="U21" s="23">
        <v>4</v>
      </c>
      <c r="V21" s="23">
        <v>3.8</v>
      </c>
      <c r="W21" s="23">
        <v>3.7</v>
      </c>
      <c r="X21" s="23">
        <v>3.7</v>
      </c>
      <c r="Y21" s="29">
        <v>3.7</v>
      </c>
    </row>
    <row r="22" spans="1:25" ht="15.75" hidden="1" thickBot="1" x14ac:dyDescent="0.3">
      <c r="A22" s="19" t="s">
        <v>89</v>
      </c>
      <c r="B22" s="19" t="str">
        <f>VLOOKUP(A22,Lookup!$A:$C,3,0)</f>
        <v>Europe</v>
      </c>
      <c r="C22" s="19" t="str">
        <f>VLOOKUP(A22,Lookup!$A:$C,2,0)</f>
        <v>Central Europe</v>
      </c>
      <c r="D22" s="20" t="s">
        <v>227</v>
      </c>
      <c r="E22" s="20" t="s">
        <v>228</v>
      </c>
      <c r="F22" s="20"/>
      <c r="G22" s="21"/>
      <c r="H22" s="22">
        <v>4.2359999999999998</v>
      </c>
      <c r="I22" s="22">
        <v>5.6909999999999998</v>
      </c>
      <c r="J22" s="22">
        <v>5.9790000000000001</v>
      </c>
      <c r="K22" s="22">
        <v>5.5940000000000003</v>
      </c>
      <c r="L22" s="22">
        <v>-0.81599999999999995</v>
      </c>
      <c r="M22" s="22">
        <v>0.76700000000000002</v>
      </c>
      <c r="N22" s="22">
        <v>0.90800000000000003</v>
      </c>
      <c r="O22" s="22">
        <v>-0.93300000000000005</v>
      </c>
      <c r="P22" s="22">
        <v>2.3940000000000001</v>
      </c>
      <c r="Q22" s="22">
        <v>1.0820000000000001</v>
      </c>
      <c r="R22" s="22">
        <v>3.016</v>
      </c>
      <c r="S22" s="22">
        <v>1.988</v>
      </c>
      <c r="T22" s="23">
        <v>2.5</v>
      </c>
      <c r="U22" s="23">
        <v>2.6</v>
      </c>
      <c r="V22" s="23">
        <v>2.7</v>
      </c>
      <c r="W22" s="23">
        <v>2.7</v>
      </c>
      <c r="X22" s="23">
        <v>2.8</v>
      </c>
      <c r="Y22" s="29">
        <v>3</v>
      </c>
    </row>
    <row r="23" spans="1:25" ht="15.75" hidden="1" thickBot="1" x14ac:dyDescent="0.3">
      <c r="A23" s="19" t="s">
        <v>214</v>
      </c>
      <c r="B23" s="19" t="str">
        <f>VLOOKUP(A23,Lookup!$A:$C,3,0)</f>
        <v>Africa</v>
      </c>
      <c r="C23" s="19" t="str">
        <f>VLOOKUP(A23,Lookup!$A:$C,2,0)</f>
        <v>Sub Sahara Africa</v>
      </c>
      <c r="D23" s="20" t="s">
        <v>227</v>
      </c>
      <c r="E23" s="20" t="s">
        <v>228</v>
      </c>
      <c r="F23" s="20"/>
      <c r="G23" s="21"/>
      <c r="H23" s="22">
        <v>4.556</v>
      </c>
      <c r="I23" s="22">
        <v>8.3640000000000008</v>
      </c>
      <c r="J23" s="22">
        <v>8.2799999999999994</v>
      </c>
      <c r="K23" s="22">
        <v>6.242</v>
      </c>
      <c r="L23" s="22">
        <v>-7.6529999999999996</v>
      </c>
      <c r="M23" s="22">
        <v>8.5640000000000001</v>
      </c>
      <c r="N23" s="22">
        <v>6.048</v>
      </c>
      <c r="O23" s="22">
        <v>4.4560000000000004</v>
      </c>
      <c r="P23" s="22">
        <v>11.343999999999999</v>
      </c>
      <c r="Q23" s="22">
        <v>4.149</v>
      </c>
      <c r="R23" s="22">
        <v>-1.7</v>
      </c>
      <c r="S23" s="23">
        <v>4.2919999999999998</v>
      </c>
      <c r="T23" s="23">
        <v>4.4770000000000003</v>
      </c>
      <c r="U23" s="23">
        <v>4.8230000000000004</v>
      </c>
      <c r="V23" s="23">
        <v>4.5609999999999999</v>
      </c>
      <c r="W23" s="23">
        <v>4.298</v>
      </c>
      <c r="X23" s="23">
        <v>4.258</v>
      </c>
      <c r="Y23" s="29">
        <v>4.18</v>
      </c>
    </row>
    <row r="24" spans="1:25" ht="15.75" hidden="1" thickBot="1" x14ac:dyDescent="0.3">
      <c r="A24" s="19" t="s">
        <v>190</v>
      </c>
      <c r="B24" s="19" t="str">
        <f>VLOOKUP(A24,Lookup!$A:$C,3,0)</f>
        <v>Latin America</v>
      </c>
      <c r="C24" s="19" t="str">
        <f>VLOOKUP(A24,Lookup!$A:$C,2,0)</f>
        <v>South America</v>
      </c>
      <c r="D24" s="20" t="s">
        <v>227</v>
      </c>
      <c r="E24" s="20" t="s">
        <v>228</v>
      </c>
      <c r="F24" s="20"/>
      <c r="G24" s="21"/>
      <c r="H24" s="22">
        <v>3.202</v>
      </c>
      <c r="I24" s="22">
        <v>3.9620000000000002</v>
      </c>
      <c r="J24" s="22">
        <v>6.07</v>
      </c>
      <c r="K24" s="22">
        <v>5.0940000000000003</v>
      </c>
      <c r="L24" s="22">
        <v>-0.126</v>
      </c>
      <c r="M24" s="22">
        <v>7.5279999999999996</v>
      </c>
      <c r="N24" s="22">
        <v>3.9740000000000002</v>
      </c>
      <c r="O24" s="22">
        <v>1.921</v>
      </c>
      <c r="P24" s="22">
        <v>3.0049999999999999</v>
      </c>
      <c r="Q24" s="22">
        <v>0.504</v>
      </c>
      <c r="R24" s="22">
        <v>-3.7690000000000001</v>
      </c>
      <c r="S24" s="22">
        <v>-3.5950000000000002</v>
      </c>
      <c r="T24" s="23">
        <v>0.748</v>
      </c>
      <c r="U24" s="23">
        <v>1.4890000000000001</v>
      </c>
      <c r="V24" s="23">
        <v>1.986</v>
      </c>
      <c r="W24" s="23">
        <v>2.0339999999999998</v>
      </c>
      <c r="X24" s="23">
        <v>2.0350000000000001</v>
      </c>
      <c r="Y24" s="29">
        <v>2.0329999999999999</v>
      </c>
    </row>
    <row r="25" spans="1:25" ht="15.75" hidden="1" thickBot="1" x14ac:dyDescent="0.3">
      <c r="A25" s="19" t="s">
        <v>99</v>
      </c>
      <c r="B25" s="19" t="str">
        <f>VLOOKUP(A25,Lookup!$A:$C,3,0)</f>
        <v>Asia-Pacific</v>
      </c>
      <c r="C25" s="19" t="str">
        <f>VLOOKUP(A25,Lookup!$A:$C,2,0)</f>
        <v>Advanced Asia</v>
      </c>
      <c r="D25" s="20" t="s">
        <v>227</v>
      </c>
      <c r="E25" s="20" t="s">
        <v>228</v>
      </c>
      <c r="F25" s="20"/>
      <c r="G25" s="21"/>
      <c r="H25" s="22">
        <v>0.38800000000000001</v>
      </c>
      <c r="I25" s="22">
        <v>4.4119999999999999</v>
      </c>
      <c r="J25" s="22">
        <v>0.12</v>
      </c>
      <c r="K25" s="22">
        <v>-1.9790000000000001</v>
      </c>
      <c r="L25" s="22">
        <v>-1.819</v>
      </c>
      <c r="M25" s="22">
        <v>2.6520000000000001</v>
      </c>
      <c r="N25" s="22">
        <v>3.7440000000000002</v>
      </c>
      <c r="O25" s="22">
        <v>0.91300000000000003</v>
      </c>
      <c r="P25" s="22">
        <v>-2.125</v>
      </c>
      <c r="Q25" s="22">
        <v>-2.508</v>
      </c>
      <c r="R25" s="22">
        <v>-0.40500000000000003</v>
      </c>
      <c r="S25" s="22">
        <v>-2.4649999999999999</v>
      </c>
      <c r="T25" s="23">
        <v>-1.2649999999999999</v>
      </c>
      <c r="U25" s="23">
        <v>0.60799999999999998</v>
      </c>
      <c r="V25" s="23">
        <v>8.7050000000000001</v>
      </c>
      <c r="W25" s="23">
        <v>8.9440000000000008</v>
      </c>
      <c r="X25" s="23">
        <v>11.196999999999999</v>
      </c>
      <c r="Y25" s="29">
        <v>5.31</v>
      </c>
    </row>
    <row r="26" spans="1:25" ht="15.75" hidden="1" thickBot="1" x14ac:dyDescent="0.3">
      <c r="A26" s="19" t="s">
        <v>141</v>
      </c>
      <c r="B26" s="19" t="str">
        <f>VLOOKUP(A26,Lookup!$A:$C,3,0)</f>
        <v>Europe</v>
      </c>
      <c r="C26" s="19" t="str">
        <f>VLOOKUP(A26,Lookup!$A:$C,2,0)</f>
        <v>Central Europe</v>
      </c>
      <c r="D26" s="20" t="s">
        <v>227</v>
      </c>
      <c r="E26" s="20" t="s">
        <v>228</v>
      </c>
      <c r="F26" s="20"/>
      <c r="G26" s="21"/>
      <c r="H26" s="22">
        <v>7.1230000000000002</v>
      </c>
      <c r="I26" s="22">
        <v>6.8739999999999997</v>
      </c>
      <c r="J26" s="22">
        <v>7.3440000000000003</v>
      </c>
      <c r="K26" s="22">
        <v>6.0220000000000002</v>
      </c>
      <c r="L26" s="22">
        <v>-3.5859999999999999</v>
      </c>
      <c r="M26" s="22">
        <v>1.3240000000000001</v>
      </c>
      <c r="N26" s="22">
        <v>1.915</v>
      </c>
      <c r="O26" s="22">
        <v>3.1E-2</v>
      </c>
      <c r="P26" s="22">
        <v>0.86199999999999999</v>
      </c>
      <c r="Q26" s="22">
        <v>1.329</v>
      </c>
      <c r="R26" s="22">
        <v>3.617</v>
      </c>
      <c r="S26" s="22">
        <v>3.4430000000000001</v>
      </c>
      <c r="T26" s="23">
        <v>3.6</v>
      </c>
      <c r="U26" s="23">
        <v>3.2</v>
      </c>
      <c r="V26" s="23">
        <v>2.9</v>
      </c>
      <c r="W26" s="23">
        <v>2.7</v>
      </c>
      <c r="X26" s="23">
        <v>2.5</v>
      </c>
      <c r="Y26" s="29">
        <v>2.5</v>
      </c>
    </row>
    <row r="27" spans="1:25" ht="15.75" hidden="1" thickBot="1" x14ac:dyDescent="0.3">
      <c r="A27" s="19" t="s">
        <v>23</v>
      </c>
      <c r="B27" s="19" t="str">
        <f>VLOOKUP(A27,Lookup!$A:$C,3,0)</f>
        <v>Africa</v>
      </c>
      <c r="C27" s="19" t="str">
        <f>VLOOKUP(A27,Lookup!$A:$C,2,0)</f>
        <v>Sub Sahara Africa</v>
      </c>
      <c r="D27" s="20" t="s">
        <v>227</v>
      </c>
      <c r="E27" s="20" t="s">
        <v>228</v>
      </c>
      <c r="F27" s="20"/>
      <c r="G27" s="21"/>
      <c r="H27" s="22">
        <v>8.6649999999999991</v>
      </c>
      <c r="I27" s="22">
        <v>6.2519999999999998</v>
      </c>
      <c r="J27" s="22">
        <v>4.1079999999999997</v>
      </c>
      <c r="K27" s="22">
        <v>5.8</v>
      </c>
      <c r="L27" s="22">
        <v>2.9620000000000002</v>
      </c>
      <c r="M27" s="22">
        <v>8.4459999999999997</v>
      </c>
      <c r="N27" s="22">
        <v>6.6269999999999998</v>
      </c>
      <c r="O27" s="22">
        <v>6.4530000000000003</v>
      </c>
      <c r="P27" s="22">
        <v>5.6589999999999998</v>
      </c>
      <c r="Q27" s="22">
        <v>4.1820000000000004</v>
      </c>
      <c r="R27" s="22">
        <v>4.0330000000000004</v>
      </c>
      <c r="S27" s="22">
        <v>5.8739999999999997</v>
      </c>
      <c r="T27" s="23">
        <v>6.3840000000000003</v>
      </c>
      <c r="U27" s="23">
        <v>6.5369999999999999</v>
      </c>
      <c r="V27" s="23">
        <v>6.4539999999999997</v>
      </c>
      <c r="W27" s="23">
        <v>6.5039999999999996</v>
      </c>
      <c r="X27" s="23">
        <v>6.4740000000000002</v>
      </c>
      <c r="Y27" s="29">
        <v>5.9960000000000004</v>
      </c>
    </row>
    <row r="28" spans="1:25" ht="15.75" hidden="1" thickBot="1" x14ac:dyDescent="0.3">
      <c r="A28" s="19" t="s">
        <v>97</v>
      </c>
      <c r="B28" s="19" t="str">
        <f>VLOOKUP(A28,Lookup!$A:$C,3,0)</f>
        <v>Africa</v>
      </c>
      <c r="C28" s="19" t="str">
        <f>VLOOKUP(A28,Lookup!$A:$C,2,0)</f>
        <v>Sub Sahara Africa</v>
      </c>
      <c r="D28" s="20" t="s">
        <v>227</v>
      </c>
      <c r="E28" s="20" t="s">
        <v>228</v>
      </c>
      <c r="F28" s="20"/>
      <c r="G28" s="21"/>
      <c r="H28" s="22">
        <v>4.37</v>
      </c>
      <c r="I28" s="22">
        <v>5.4139999999999997</v>
      </c>
      <c r="J28" s="22">
        <v>3.452</v>
      </c>
      <c r="K28" s="22">
        <v>4.8620000000000001</v>
      </c>
      <c r="L28" s="22">
        <v>3.8130000000000002</v>
      </c>
      <c r="M28" s="22">
        <v>5.1239999999999997</v>
      </c>
      <c r="N28" s="22">
        <v>4.0330000000000004</v>
      </c>
      <c r="O28" s="22">
        <v>4.4470000000000001</v>
      </c>
      <c r="P28" s="22">
        <v>5.944</v>
      </c>
      <c r="Q28" s="22">
        <v>4.4939999999999998</v>
      </c>
      <c r="R28" s="22">
        <v>-3.956</v>
      </c>
      <c r="S28" s="23">
        <v>-1.042</v>
      </c>
      <c r="T28" s="23">
        <v>1E-3</v>
      </c>
      <c r="U28" s="23">
        <v>0.14899999999999999</v>
      </c>
      <c r="V28" s="23">
        <v>0.41899999999999998</v>
      </c>
      <c r="W28" s="23">
        <v>0.5</v>
      </c>
      <c r="X28" s="23">
        <v>0.5</v>
      </c>
      <c r="Y28" s="29">
        <v>0.5</v>
      </c>
    </row>
    <row r="29" spans="1:25" ht="15.75" hidden="1" thickBot="1" x14ac:dyDescent="0.3">
      <c r="A29" s="19" t="s">
        <v>3</v>
      </c>
      <c r="B29" s="19" t="str">
        <f>VLOOKUP(A29,Lookup!$A:$C,3,0)</f>
        <v>Africa</v>
      </c>
      <c r="C29" s="19" t="str">
        <f>VLOOKUP(A29,Lookup!$A:$C,2,0)</f>
        <v>Sub Sahara Africa</v>
      </c>
      <c r="D29" s="20" t="s">
        <v>227</v>
      </c>
      <c r="E29" s="20" t="s">
        <v>228</v>
      </c>
      <c r="F29" s="20"/>
      <c r="G29" s="21"/>
      <c r="H29" s="22">
        <v>5.81</v>
      </c>
      <c r="I29" s="22">
        <v>9.1180000000000003</v>
      </c>
      <c r="J29" s="22">
        <v>9.218</v>
      </c>
      <c r="K29" s="22">
        <v>6.6509999999999998</v>
      </c>
      <c r="L29" s="22">
        <v>-1.27</v>
      </c>
      <c r="M29" s="22">
        <v>1.4670000000000001</v>
      </c>
      <c r="N29" s="22">
        <v>3.9689999999999999</v>
      </c>
      <c r="O29" s="22">
        <v>1.0820000000000001</v>
      </c>
      <c r="P29" s="22">
        <v>0.80300000000000005</v>
      </c>
      <c r="Q29" s="22">
        <v>0.61099999999999999</v>
      </c>
      <c r="R29" s="22">
        <v>1.0069999999999999</v>
      </c>
      <c r="S29" s="22">
        <v>3.8170000000000002</v>
      </c>
      <c r="T29" s="23">
        <v>3.988</v>
      </c>
      <c r="U29" s="23">
        <v>4.1120000000000001</v>
      </c>
      <c r="V29" s="23">
        <v>4.1369999999999996</v>
      </c>
      <c r="W29" s="23">
        <v>4.093</v>
      </c>
      <c r="X29" s="23">
        <v>4.1399999999999997</v>
      </c>
      <c r="Y29" s="29">
        <v>4.1399999999999997</v>
      </c>
    </row>
    <row r="30" spans="1:25" ht="15.75" hidden="1" thickBot="1" x14ac:dyDescent="0.3">
      <c r="A30" s="19" t="s">
        <v>37</v>
      </c>
      <c r="B30" s="19" t="str">
        <f>VLOOKUP(A30,Lookup!$A:$C,3,0)</f>
        <v>Asia-Pacific</v>
      </c>
      <c r="C30" s="19" t="str">
        <f>VLOOKUP(A30,Lookup!$A:$C,2,0)</f>
        <v>Emerging Asia</v>
      </c>
      <c r="D30" s="20" t="s">
        <v>227</v>
      </c>
      <c r="E30" s="20" t="s">
        <v>228</v>
      </c>
      <c r="F30" s="20"/>
      <c r="G30" s="21"/>
      <c r="H30" s="22">
        <v>13.25</v>
      </c>
      <c r="I30" s="22">
        <v>10.771000000000001</v>
      </c>
      <c r="J30" s="22">
        <v>10.212999999999999</v>
      </c>
      <c r="K30" s="22">
        <v>6.6920000000000002</v>
      </c>
      <c r="L30" s="22">
        <v>8.6999999999999994E-2</v>
      </c>
      <c r="M30" s="22">
        <v>5.9630000000000001</v>
      </c>
      <c r="N30" s="22">
        <v>7.1829999999999998</v>
      </c>
      <c r="O30" s="22">
        <v>7.2549999999999999</v>
      </c>
      <c r="P30" s="22">
        <v>7.4429999999999996</v>
      </c>
      <c r="Q30" s="22">
        <v>7.0670000000000002</v>
      </c>
      <c r="R30" s="22">
        <v>7.1970000000000001</v>
      </c>
      <c r="S30" s="22">
        <v>7.0419999999999998</v>
      </c>
      <c r="T30" s="23">
        <v>6.9470000000000001</v>
      </c>
      <c r="U30" s="23">
        <v>6.7590000000000003</v>
      </c>
      <c r="V30" s="23">
        <v>6.7919999999999998</v>
      </c>
      <c r="W30" s="23">
        <v>6.508</v>
      </c>
      <c r="X30" s="23">
        <v>6.3010000000000002</v>
      </c>
      <c r="Y30" s="29">
        <v>6.0090000000000003</v>
      </c>
    </row>
    <row r="31" spans="1:25" ht="15.75" hidden="1" thickBot="1" x14ac:dyDescent="0.3">
      <c r="A31" s="19" t="s">
        <v>42</v>
      </c>
      <c r="B31" s="19" t="str">
        <f>VLOOKUP(A31,Lookup!$A:$C,3,0)</f>
        <v>Africa</v>
      </c>
      <c r="C31" s="19" t="str">
        <f>VLOOKUP(A31,Lookup!$A:$C,2,0)</f>
        <v>Sub Sahara Africa</v>
      </c>
      <c r="D31" s="20" t="s">
        <v>227</v>
      </c>
      <c r="E31" s="20" t="s">
        <v>228</v>
      </c>
      <c r="F31" s="20"/>
      <c r="G31" s="21"/>
      <c r="H31" s="22">
        <v>2.2970000000000002</v>
      </c>
      <c r="I31" s="22">
        <v>3.222</v>
      </c>
      <c r="J31" s="22">
        <v>3.2570000000000001</v>
      </c>
      <c r="K31" s="22">
        <v>2.8849999999999998</v>
      </c>
      <c r="L31" s="22">
        <v>1.9319999999999999</v>
      </c>
      <c r="M31" s="22">
        <v>3.2690000000000001</v>
      </c>
      <c r="N31" s="22">
        <v>4.1399999999999997</v>
      </c>
      <c r="O31" s="22">
        <v>4.5979999999999999</v>
      </c>
      <c r="P31" s="22">
        <v>5.5519999999999996</v>
      </c>
      <c r="Q31" s="22">
        <v>5.9260000000000002</v>
      </c>
      <c r="R31" s="22">
        <v>5.7649999999999997</v>
      </c>
      <c r="S31" s="22">
        <v>4.6719999999999997</v>
      </c>
      <c r="T31" s="23">
        <v>3.972</v>
      </c>
      <c r="U31" s="23">
        <v>4.569</v>
      </c>
      <c r="V31" s="23">
        <v>4.9850000000000003</v>
      </c>
      <c r="W31" s="23">
        <v>5.1239999999999997</v>
      </c>
      <c r="X31" s="23">
        <v>5.452</v>
      </c>
      <c r="Y31" s="29">
        <v>5.4619999999999997</v>
      </c>
    </row>
    <row r="32" spans="1:25" ht="15.75" hidden="1" thickBot="1" x14ac:dyDescent="0.3">
      <c r="A32" s="19" t="s">
        <v>84</v>
      </c>
      <c r="B32" s="19" t="str">
        <f>VLOOKUP(A32,Lookup!$A:$C,3,0)</f>
        <v>North America</v>
      </c>
      <c r="C32" s="19" t="str">
        <f>VLOOKUP(A32,Lookup!$A:$C,2,0)</f>
        <v>Canada</v>
      </c>
      <c r="D32" s="20" t="s">
        <v>227</v>
      </c>
      <c r="E32" s="20" t="s">
        <v>228</v>
      </c>
      <c r="F32" s="20"/>
      <c r="G32" s="21"/>
      <c r="H32" s="22">
        <v>3.2010000000000001</v>
      </c>
      <c r="I32" s="22">
        <v>2.6230000000000002</v>
      </c>
      <c r="J32" s="22">
        <v>2.0630000000000002</v>
      </c>
      <c r="K32" s="22">
        <v>1</v>
      </c>
      <c r="L32" s="22">
        <v>-2.95</v>
      </c>
      <c r="M32" s="22">
        <v>3.0830000000000002</v>
      </c>
      <c r="N32" s="22">
        <v>3.141</v>
      </c>
      <c r="O32" s="22">
        <v>1.746</v>
      </c>
      <c r="P32" s="22">
        <v>2.4750000000000001</v>
      </c>
      <c r="Q32" s="22">
        <v>2.5649999999999999</v>
      </c>
      <c r="R32" s="22">
        <v>0.94199999999999995</v>
      </c>
      <c r="S32" s="22">
        <v>1.468</v>
      </c>
      <c r="T32" s="23">
        <v>3.036</v>
      </c>
      <c r="U32" s="23">
        <v>2.1190000000000002</v>
      </c>
      <c r="V32" s="23">
        <v>1.655</v>
      </c>
      <c r="W32" s="23">
        <v>1.6879999999999999</v>
      </c>
      <c r="X32" s="23">
        <v>1.7809999999999999</v>
      </c>
      <c r="Y32" s="29">
        <v>1.7569999999999999</v>
      </c>
    </row>
    <row r="33" spans="1:25" ht="15.75" hidden="1" thickBot="1" x14ac:dyDescent="0.3">
      <c r="A33" s="19" t="s">
        <v>148</v>
      </c>
      <c r="B33" s="19" t="str">
        <f>VLOOKUP(A33,Lookup!$A:$C,3,0)</f>
        <v>Africa</v>
      </c>
      <c r="C33" s="19" t="str">
        <f>VLOOKUP(A33,Lookup!$A:$C,2,0)</f>
        <v>Sub Sahara Africa</v>
      </c>
      <c r="D33" s="20" t="s">
        <v>227</v>
      </c>
      <c r="E33" s="20" t="s">
        <v>228</v>
      </c>
      <c r="F33" s="20"/>
      <c r="G33" s="21"/>
      <c r="H33" s="22">
        <v>2.468</v>
      </c>
      <c r="I33" s="22">
        <v>4.7709999999999999</v>
      </c>
      <c r="J33" s="22">
        <v>4.6079999999999997</v>
      </c>
      <c r="K33" s="22">
        <v>2.0539999999999998</v>
      </c>
      <c r="L33" s="22">
        <v>1.7090000000000001</v>
      </c>
      <c r="M33" s="22">
        <v>3.0470000000000002</v>
      </c>
      <c r="N33" s="22">
        <v>3.3010000000000002</v>
      </c>
      <c r="O33" s="22">
        <v>4.1130000000000004</v>
      </c>
      <c r="P33" s="23">
        <v>-36.700000000000003</v>
      </c>
      <c r="Q33" s="23">
        <v>1.04</v>
      </c>
      <c r="R33" s="23">
        <v>4.8</v>
      </c>
      <c r="S33" s="23">
        <v>4.5309999999999997</v>
      </c>
      <c r="T33" s="23">
        <v>4.7469999999999999</v>
      </c>
      <c r="U33" s="23">
        <v>5.03</v>
      </c>
      <c r="V33" s="23">
        <v>5.2270000000000003</v>
      </c>
      <c r="W33" s="23">
        <v>5.4630000000000001</v>
      </c>
      <c r="X33" s="23">
        <v>5.6280000000000001</v>
      </c>
      <c r="Y33" s="29">
        <v>5.6390000000000002</v>
      </c>
    </row>
    <row r="34" spans="1:25" ht="15.75" hidden="1" thickBot="1" x14ac:dyDescent="0.3">
      <c r="A34" s="19" t="s">
        <v>12</v>
      </c>
      <c r="B34" s="19" t="str">
        <f>VLOOKUP(A34,Lookup!$A:$C,3,0)</f>
        <v>Africa</v>
      </c>
      <c r="C34" s="19" t="str">
        <f>VLOOKUP(A34,Lookup!$A:$C,2,0)</f>
        <v>Sub Sahara Africa</v>
      </c>
      <c r="D34" s="20" t="s">
        <v>227</v>
      </c>
      <c r="E34" s="20" t="s">
        <v>228</v>
      </c>
      <c r="F34" s="20"/>
      <c r="G34" s="21"/>
      <c r="H34" s="22">
        <v>8.3109999999999999</v>
      </c>
      <c r="I34" s="22">
        <v>0.64800000000000002</v>
      </c>
      <c r="J34" s="22">
        <v>3.2719999999999998</v>
      </c>
      <c r="K34" s="22">
        <v>3.0630000000000002</v>
      </c>
      <c r="L34" s="22">
        <v>4.1390000000000002</v>
      </c>
      <c r="M34" s="22">
        <v>13.598000000000001</v>
      </c>
      <c r="N34" s="22">
        <v>0.12</v>
      </c>
      <c r="O34" s="22">
        <v>8.8070000000000004</v>
      </c>
      <c r="P34" s="22">
        <v>5.7530000000000001</v>
      </c>
      <c r="Q34" s="22">
        <v>6.8929999999999998</v>
      </c>
      <c r="R34" s="22">
        <v>1.77</v>
      </c>
      <c r="S34" s="23">
        <v>-6.431</v>
      </c>
      <c r="T34" s="23">
        <v>0.60099999999999998</v>
      </c>
      <c r="U34" s="23">
        <v>2.42</v>
      </c>
      <c r="V34" s="23">
        <v>3.1269999999999998</v>
      </c>
      <c r="W34" s="23">
        <v>3.9489999999999998</v>
      </c>
      <c r="X34" s="23">
        <v>3.6080000000000001</v>
      </c>
      <c r="Y34" s="29">
        <v>3.6520000000000001</v>
      </c>
    </row>
    <row r="35" spans="1:25" ht="15.75" hidden="1" thickBot="1" x14ac:dyDescent="0.3">
      <c r="A35" s="19" t="s">
        <v>93</v>
      </c>
      <c r="B35" s="19" t="str">
        <f>VLOOKUP(A35,Lookup!$A:$C,3,0)</f>
        <v>Latin America</v>
      </c>
      <c r="C35" s="19" t="str">
        <f>VLOOKUP(A35,Lookup!$A:$C,2,0)</f>
        <v>South America</v>
      </c>
      <c r="D35" s="20" t="s">
        <v>227</v>
      </c>
      <c r="E35" s="20" t="s">
        <v>228</v>
      </c>
      <c r="F35" s="20"/>
      <c r="G35" s="21"/>
      <c r="H35" s="22">
        <v>5.742</v>
      </c>
      <c r="I35" s="22">
        <v>6.3209999999999997</v>
      </c>
      <c r="J35" s="22">
        <v>4.915</v>
      </c>
      <c r="K35" s="22">
        <v>3.5259999999999998</v>
      </c>
      <c r="L35" s="22">
        <v>-1.5640000000000001</v>
      </c>
      <c r="M35" s="22">
        <v>5.8449999999999998</v>
      </c>
      <c r="N35" s="22">
        <v>6.1050000000000004</v>
      </c>
      <c r="O35" s="22">
        <v>5.3239999999999998</v>
      </c>
      <c r="P35" s="22">
        <v>4.0460000000000003</v>
      </c>
      <c r="Q35" s="22">
        <v>1.91</v>
      </c>
      <c r="R35" s="22">
        <v>2.2549999999999999</v>
      </c>
      <c r="S35" s="22">
        <v>1.595</v>
      </c>
      <c r="T35" s="23">
        <v>1.3759999999999999</v>
      </c>
      <c r="U35" s="23">
        <v>2.5049999999999999</v>
      </c>
      <c r="V35" s="23">
        <v>2.7490000000000001</v>
      </c>
      <c r="W35" s="23">
        <v>2.8969999999999998</v>
      </c>
      <c r="X35" s="23">
        <v>3.1619999999999999</v>
      </c>
      <c r="Y35" s="29">
        <v>3.262</v>
      </c>
    </row>
    <row r="36" spans="1:25" ht="15.75" thickBot="1" x14ac:dyDescent="0.3">
      <c r="A36" s="19" t="s">
        <v>38</v>
      </c>
      <c r="B36" s="19" t="str">
        <f>VLOOKUP(A36,Lookup!$A:$C,3,0)</f>
        <v>Asia-Pacific</v>
      </c>
      <c r="C36" s="19" t="str">
        <f>VLOOKUP(A36,Lookup!$A:$C,2,0)</f>
        <v>PRC</v>
      </c>
      <c r="D36" s="20" t="s">
        <v>227</v>
      </c>
      <c r="E36" s="20" t="s">
        <v>228</v>
      </c>
      <c r="F36" s="20"/>
      <c r="G36" s="21"/>
      <c r="H36" s="22">
        <v>11.3</v>
      </c>
      <c r="I36" s="22">
        <v>12.7</v>
      </c>
      <c r="J36" s="22">
        <v>14.2</v>
      </c>
      <c r="K36" s="22">
        <v>9.6</v>
      </c>
      <c r="L36" s="22">
        <v>9.1999999999999993</v>
      </c>
      <c r="M36" s="22">
        <v>10.606</v>
      </c>
      <c r="N36" s="22">
        <v>9.5</v>
      </c>
      <c r="O36" s="22">
        <v>7.9</v>
      </c>
      <c r="P36" s="22">
        <v>7.8</v>
      </c>
      <c r="Q36" s="22">
        <v>7.3</v>
      </c>
      <c r="R36" s="22">
        <v>6.9</v>
      </c>
      <c r="S36" s="22">
        <v>6.7</v>
      </c>
      <c r="T36" s="23">
        <v>6.7649999999999997</v>
      </c>
      <c r="U36" s="23">
        <v>6.5</v>
      </c>
      <c r="V36" s="23">
        <v>6.3</v>
      </c>
      <c r="W36" s="23">
        <v>6.2</v>
      </c>
      <c r="X36" s="23">
        <v>6</v>
      </c>
      <c r="Y36" s="29">
        <v>5.75</v>
      </c>
    </row>
    <row r="37" spans="1:25" ht="15.75" hidden="1" thickBot="1" x14ac:dyDescent="0.3">
      <c r="A37" s="19" t="s">
        <v>191</v>
      </c>
      <c r="B37" s="19" t="str">
        <f>VLOOKUP(A37,Lookup!$A:$C,3,0)</f>
        <v>Latin America</v>
      </c>
      <c r="C37" s="19" t="str">
        <f>VLOOKUP(A37,Lookup!$A:$C,2,0)</f>
        <v>South America</v>
      </c>
      <c r="D37" s="20" t="s">
        <v>227</v>
      </c>
      <c r="E37" s="20" t="s">
        <v>228</v>
      </c>
      <c r="F37" s="20"/>
      <c r="G37" s="21"/>
      <c r="H37" s="22">
        <v>4.7069999999999999</v>
      </c>
      <c r="I37" s="22">
        <v>6.6980000000000004</v>
      </c>
      <c r="J37" s="22">
        <v>6.9009999999999998</v>
      </c>
      <c r="K37" s="22">
        <v>3.5470000000000002</v>
      </c>
      <c r="L37" s="22">
        <v>1.6519999999999999</v>
      </c>
      <c r="M37" s="22">
        <v>3.972</v>
      </c>
      <c r="N37" s="22">
        <v>6.59</v>
      </c>
      <c r="O37" s="22">
        <v>4.0439999999999996</v>
      </c>
      <c r="P37" s="22">
        <v>4.8739999999999997</v>
      </c>
      <c r="Q37" s="22">
        <v>4.3940000000000001</v>
      </c>
      <c r="R37" s="22">
        <v>3.052</v>
      </c>
      <c r="S37" s="22">
        <v>1.96</v>
      </c>
      <c r="T37" s="23">
        <v>1.7</v>
      </c>
      <c r="U37" s="23">
        <v>2.843</v>
      </c>
      <c r="V37" s="23">
        <v>3.55</v>
      </c>
      <c r="W37" s="23">
        <v>3.65</v>
      </c>
      <c r="X37" s="23">
        <v>3.65</v>
      </c>
      <c r="Y37" s="29">
        <v>3.65</v>
      </c>
    </row>
    <row r="38" spans="1:25" ht="15.75" hidden="1" thickBot="1" x14ac:dyDescent="0.3">
      <c r="A38" s="19" t="s">
        <v>32</v>
      </c>
      <c r="B38" s="19" t="str">
        <f>VLOOKUP(A38,Lookup!$A:$C,3,0)</f>
        <v>Africa</v>
      </c>
      <c r="C38" s="19" t="str">
        <f>VLOOKUP(A38,Lookup!$A:$C,2,0)</f>
        <v>Sub Sahara Africa</v>
      </c>
      <c r="D38" s="20" t="s">
        <v>227</v>
      </c>
      <c r="E38" s="20" t="s">
        <v>228</v>
      </c>
      <c r="F38" s="20"/>
      <c r="G38" s="21"/>
      <c r="H38" s="22">
        <v>4.2300000000000004</v>
      </c>
      <c r="I38" s="22">
        <v>1.242</v>
      </c>
      <c r="J38" s="22">
        <v>0.49199999999999999</v>
      </c>
      <c r="K38" s="22">
        <v>0.97499999999999998</v>
      </c>
      <c r="L38" s="22">
        <v>1.81</v>
      </c>
      <c r="M38" s="22">
        <v>2.0510000000000002</v>
      </c>
      <c r="N38" s="22">
        <v>2.2269999999999999</v>
      </c>
      <c r="O38" s="22">
        <v>2.9609999999999999</v>
      </c>
      <c r="P38" s="22">
        <v>3.5179999999999998</v>
      </c>
      <c r="Q38" s="22">
        <v>1.95</v>
      </c>
      <c r="R38" s="22">
        <v>1.034</v>
      </c>
      <c r="S38" s="23">
        <v>2.157</v>
      </c>
      <c r="T38" s="23">
        <v>3.3029999999999999</v>
      </c>
      <c r="U38" s="23">
        <v>3.9969999999999999</v>
      </c>
      <c r="V38" s="23">
        <v>4</v>
      </c>
      <c r="W38" s="23">
        <v>4</v>
      </c>
      <c r="X38" s="23">
        <v>4</v>
      </c>
      <c r="Y38" s="29">
        <v>4</v>
      </c>
    </row>
    <row r="39" spans="1:25" ht="15.75" hidden="1" thickBot="1" x14ac:dyDescent="0.3">
      <c r="A39" s="19" t="s">
        <v>167</v>
      </c>
      <c r="B39" s="19" t="str">
        <f>VLOOKUP(A39,Lookup!$A:$C,3,0)</f>
        <v>Africa</v>
      </c>
      <c r="C39" s="19" t="str">
        <f>VLOOKUP(A39,Lookup!$A:$C,2,0)</f>
        <v>Sub Sahara Africa</v>
      </c>
      <c r="D39" s="20" t="s">
        <v>227</v>
      </c>
      <c r="E39" s="20" t="s">
        <v>228</v>
      </c>
      <c r="F39" s="20"/>
      <c r="G39" s="21"/>
      <c r="H39" s="22">
        <v>6.1349999999999998</v>
      </c>
      <c r="I39" s="22">
        <v>5.3209999999999997</v>
      </c>
      <c r="J39" s="22">
        <v>6.2560000000000002</v>
      </c>
      <c r="K39" s="22">
        <v>6.23</v>
      </c>
      <c r="L39" s="22">
        <v>2.855</v>
      </c>
      <c r="M39" s="22">
        <v>7.1079999999999997</v>
      </c>
      <c r="N39" s="22">
        <v>6.8739999999999997</v>
      </c>
      <c r="O39" s="22">
        <v>7.0880000000000001</v>
      </c>
      <c r="P39" s="22">
        <v>8.4819999999999993</v>
      </c>
      <c r="Q39" s="22">
        <v>9.4700000000000006</v>
      </c>
      <c r="R39" s="22">
        <v>6.9160000000000004</v>
      </c>
      <c r="S39" s="23">
        <v>2.4</v>
      </c>
      <c r="T39" s="23">
        <v>2.7749999999999999</v>
      </c>
      <c r="U39" s="23">
        <v>2.9870000000000001</v>
      </c>
      <c r="V39" s="23">
        <v>3.2730000000000001</v>
      </c>
      <c r="W39" s="23">
        <v>3.7250000000000001</v>
      </c>
      <c r="X39" s="23">
        <v>4.3079999999999998</v>
      </c>
      <c r="Y39" s="29">
        <v>4.702</v>
      </c>
    </row>
    <row r="40" spans="1:25" ht="15.75" hidden="1" thickBot="1" x14ac:dyDescent="0.3">
      <c r="A40" s="19" t="s">
        <v>216</v>
      </c>
      <c r="B40" s="19" t="str">
        <f>VLOOKUP(A40,Lookup!$A:$C,3,0)</f>
        <v>Africa</v>
      </c>
      <c r="C40" s="19" t="str">
        <f>VLOOKUP(A40,Lookup!$A:$C,2,0)</f>
        <v>Sub Sahara Africa</v>
      </c>
      <c r="D40" s="20" t="s">
        <v>227</v>
      </c>
      <c r="E40" s="20" t="s">
        <v>228</v>
      </c>
      <c r="F40" s="20"/>
      <c r="G40" s="21"/>
      <c r="H40" s="22">
        <v>7.7560000000000002</v>
      </c>
      <c r="I40" s="22">
        <v>6.2359999999999998</v>
      </c>
      <c r="J40" s="22">
        <v>-1.5820000000000001</v>
      </c>
      <c r="K40" s="22">
        <v>5.5720000000000001</v>
      </c>
      <c r="L40" s="22">
        <v>7.8449999999999998</v>
      </c>
      <c r="M40" s="22">
        <v>8.7140000000000004</v>
      </c>
      <c r="N40" s="22">
        <v>3.3929999999999998</v>
      </c>
      <c r="O40" s="22">
        <v>3.8290000000000002</v>
      </c>
      <c r="P40" s="22">
        <v>3.2719999999999998</v>
      </c>
      <c r="Q40" s="22">
        <v>6.843</v>
      </c>
      <c r="R40" s="22">
        <v>2.6190000000000002</v>
      </c>
      <c r="S40" s="23">
        <v>-2.8140000000000001</v>
      </c>
      <c r="T40" s="23">
        <v>-3.63</v>
      </c>
      <c r="U40" s="23">
        <v>2.8140000000000001</v>
      </c>
      <c r="V40" s="23">
        <v>-1.3740000000000001</v>
      </c>
      <c r="W40" s="23">
        <v>0.27700000000000002</v>
      </c>
      <c r="X40" s="23">
        <v>0.61799999999999999</v>
      </c>
      <c r="Y40" s="29">
        <v>0.26500000000000001</v>
      </c>
    </row>
    <row r="41" spans="1:25" ht="15.75" hidden="1" thickBot="1" x14ac:dyDescent="0.3">
      <c r="A41" s="19" t="s">
        <v>180</v>
      </c>
      <c r="B41" s="19" t="str">
        <f>VLOOKUP(A41,Lookup!$A:$C,3,0)</f>
        <v>Latin America</v>
      </c>
      <c r="C41" s="19" t="str">
        <f>VLOOKUP(A41,Lookup!$A:$C,2,0)</f>
        <v>Central America</v>
      </c>
      <c r="D41" s="20" t="s">
        <v>227</v>
      </c>
      <c r="E41" s="20" t="s">
        <v>228</v>
      </c>
      <c r="F41" s="20"/>
      <c r="G41" s="21"/>
      <c r="H41" s="22">
        <v>3.871</v>
      </c>
      <c r="I41" s="22">
        <v>7.2380000000000004</v>
      </c>
      <c r="J41" s="22">
        <v>8.1679999999999993</v>
      </c>
      <c r="K41" s="22">
        <v>4.6500000000000004</v>
      </c>
      <c r="L41" s="22">
        <v>-0.97099999999999997</v>
      </c>
      <c r="M41" s="22">
        <v>4.952</v>
      </c>
      <c r="N41" s="22">
        <v>4.3070000000000004</v>
      </c>
      <c r="O41" s="22">
        <v>4.7969999999999997</v>
      </c>
      <c r="P41" s="22">
        <v>2.2690000000000001</v>
      </c>
      <c r="Q41" s="22">
        <v>3.657</v>
      </c>
      <c r="R41" s="22">
        <v>4.7229999999999999</v>
      </c>
      <c r="S41" s="22">
        <v>4.3289999999999997</v>
      </c>
      <c r="T41" s="23">
        <v>3.8</v>
      </c>
      <c r="U41" s="23">
        <v>3.8</v>
      </c>
      <c r="V41" s="23">
        <v>3.9</v>
      </c>
      <c r="W41" s="23">
        <v>3.9</v>
      </c>
      <c r="X41" s="23">
        <v>3.9</v>
      </c>
      <c r="Y41" s="29">
        <v>3.9</v>
      </c>
    </row>
    <row r="42" spans="1:25" ht="15.75" hidden="1" thickBot="1" x14ac:dyDescent="0.3">
      <c r="A42" s="19" t="s">
        <v>43</v>
      </c>
      <c r="B42" s="19" t="str">
        <f>VLOOKUP(A42,Lookup!$A:$C,3,0)</f>
        <v>Africa</v>
      </c>
      <c r="C42" s="19" t="str">
        <f>VLOOKUP(A42,Lookup!$A:$C,2,0)</f>
        <v>Sub Sahara Africa</v>
      </c>
      <c r="D42" s="20" t="s">
        <v>227</v>
      </c>
      <c r="E42" s="20" t="s">
        <v>228</v>
      </c>
      <c r="F42" s="20"/>
      <c r="G42" s="21"/>
      <c r="H42" s="22">
        <v>1.7210000000000001</v>
      </c>
      <c r="I42" s="22">
        <v>1.516</v>
      </c>
      <c r="J42" s="22">
        <v>1.7649999999999999</v>
      </c>
      <c r="K42" s="22">
        <v>2.5430000000000001</v>
      </c>
      <c r="L42" s="22">
        <v>3.2509999999999999</v>
      </c>
      <c r="M42" s="22">
        <v>2.0179999999999998</v>
      </c>
      <c r="N42" s="22">
        <v>-4.1989999999999998</v>
      </c>
      <c r="O42" s="22">
        <v>10.102</v>
      </c>
      <c r="P42" s="22">
        <v>9.2720000000000002</v>
      </c>
      <c r="Q42" s="22">
        <v>8.7940000000000005</v>
      </c>
      <c r="R42" s="23">
        <v>8.9429999999999996</v>
      </c>
      <c r="S42" s="23">
        <v>7.7130000000000001</v>
      </c>
      <c r="T42" s="23">
        <v>7.6319999999999997</v>
      </c>
      <c r="U42" s="23">
        <v>7.3369999999999997</v>
      </c>
      <c r="V42" s="23">
        <v>7.0720000000000001</v>
      </c>
      <c r="W42" s="23">
        <v>6.8760000000000003</v>
      </c>
      <c r="X42" s="23">
        <v>6.6180000000000003</v>
      </c>
      <c r="Y42" s="29">
        <v>6.4779999999999998</v>
      </c>
    </row>
    <row r="43" spans="1:25" ht="15.75" hidden="1" thickBot="1" x14ac:dyDescent="0.3">
      <c r="A43" s="19" t="s">
        <v>204</v>
      </c>
      <c r="B43" s="19" t="str">
        <f>VLOOKUP(A43,Lookup!$A:$C,3,0)</f>
        <v>Europe</v>
      </c>
      <c r="C43" s="19" t="str">
        <f>VLOOKUP(A43,Lookup!$A:$C,2,0)</f>
        <v>Central Europe</v>
      </c>
      <c r="D43" s="20" t="s">
        <v>227</v>
      </c>
      <c r="E43" s="20" t="s">
        <v>228</v>
      </c>
      <c r="F43" s="20"/>
      <c r="G43" s="21"/>
      <c r="H43" s="22">
        <v>4.1639999999999997</v>
      </c>
      <c r="I43" s="22">
        <v>4.7850000000000001</v>
      </c>
      <c r="J43" s="22">
        <v>5.15</v>
      </c>
      <c r="K43" s="22">
        <v>2.0539999999999998</v>
      </c>
      <c r="L43" s="22">
        <v>-7.3840000000000003</v>
      </c>
      <c r="M43" s="22">
        <v>-1.702</v>
      </c>
      <c r="N43" s="22">
        <v>-0.28100000000000003</v>
      </c>
      <c r="O43" s="22">
        <v>-2.1880000000000002</v>
      </c>
      <c r="P43" s="22">
        <v>-1.0640000000000001</v>
      </c>
      <c r="Q43" s="22">
        <v>-0.49199999999999999</v>
      </c>
      <c r="R43" s="22">
        <v>2.2469999999999999</v>
      </c>
      <c r="S43" s="22">
        <v>2.9820000000000002</v>
      </c>
      <c r="T43" s="23">
        <v>2.9409999999999998</v>
      </c>
      <c r="U43" s="23">
        <v>2.6749999999999998</v>
      </c>
      <c r="V43" s="23">
        <v>2.48</v>
      </c>
      <c r="W43" s="23">
        <v>2.2669999999999999</v>
      </c>
      <c r="X43" s="23">
        <v>2.169</v>
      </c>
      <c r="Y43" s="29">
        <v>2.1429999999999998</v>
      </c>
    </row>
    <row r="44" spans="1:25" ht="15.75" hidden="1" thickBot="1" x14ac:dyDescent="0.3">
      <c r="A44" s="19" t="s">
        <v>125</v>
      </c>
      <c r="B44" s="19" t="str">
        <f>VLOOKUP(A44,Lookup!$A:$C,3,0)</f>
        <v>Europe</v>
      </c>
      <c r="C44" s="19" t="str">
        <f>VLOOKUP(A44,Lookup!$A:$C,2,0)</f>
        <v>Western Europe</v>
      </c>
      <c r="D44" s="20" t="s">
        <v>227</v>
      </c>
      <c r="E44" s="20" t="s">
        <v>228</v>
      </c>
      <c r="F44" s="20"/>
      <c r="G44" s="21"/>
      <c r="H44" s="22">
        <v>3.7250000000000001</v>
      </c>
      <c r="I44" s="22">
        <v>4.5090000000000003</v>
      </c>
      <c r="J44" s="22">
        <v>4.8209999999999997</v>
      </c>
      <c r="K44" s="22">
        <v>3.8620000000000001</v>
      </c>
      <c r="L44" s="22">
        <v>-1.7709999999999999</v>
      </c>
      <c r="M44" s="22">
        <v>1.3180000000000001</v>
      </c>
      <c r="N44" s="22">
        <v>0.31900000000000001</v>
      </c>
      <c r="O44" s="22">
        <v>-3.157</v>
      </c>
      <c r="P44" s="22">
        <v>-5.9530000000000003</v>
      </c>
      <c r="Q44" s="22">
        <v>-1.53</v>
      </c>
      <c r="R44" s="22">
        <v>1.677</v>
      </c>
      <c r="S44" s="22">
        <v>2.8359999999999999</v>
      </c>
      <c r="T44" s="23">
        <v>3.3660000000000001</v>
      </c>
      <c r="U44" s="23">
        <v>2.6040000000000001</v>
      </c>
      <c r="V44" s="23">
        <v>2.3759999999999999</v>
      </c>
      <c r="W44" s="23">
        <v>2.242</v>
      </c>
      <c r="X44" s="23">
        <v>2.2189999999999999</v>
      </c>
      <c r="Y44" s="29">
        <v>2.2189999999999999</v>
      </c>
    </row>
    <row r="45" spans="1:25" ht="15.75" hidden="1" thickBot="1" x14ac:dyDescent="0.3">
      <c r="A45" s="19" t="s">
        <v>150</v>
      </c>
      <c r="B45" s="19" t="str">
        <f>VLOOKUP(A45,Lookup!$A:$C,3,0)</f>
        <v>Europe</v>
      </c>
      <c r="C45" s="19" t="str">
        <f>VLOOKUP(A45,Lookup!$A:$C,2,0)</f>
        <v>Central Europe</v>
      </c>
      <c r="D45" s="20" t="s">
        <v>227</v>
      </c>
      <c r="E45" s="20" t="s">
        <v>228</v>
      </c>
      <c r="F45" s="20"/>
      <c r="G45" s="21"/>
      <c r="H45" s="22">
        <v>6.5330000000000004</v>
      </c>
      <c r="I45" s="22">
        <v>6.8540000000000001</v>
      </c>
      <c r="J45" s="22">
        <v>5.6029999999999998</v>
      </c>
      <c r="K45" s="22">
        <v>2.6819999999999999</v>
      </c>
      <c r="L45" s="22">
        <v>-4.8029999999999999</v>
      </c>
      <c r="M45" s="22">
        <v>2.2730000000000001</v>
      </c>
      <c r="N45" s="22">
        <v>1.778</v>
      </c>
      <c r="O45" s="22">
        <v>-0.8</v>
      </c>
      <c r="P45" s="22">
        <v>-0.48399999999999999</v>
      </c>
      <c r="Q45" s="22">
        <v>2.7149999999999999</v>
      </c>
      <c r="R45" s="22">
        <v>5.3090000000000002</v>
      </c>
      <c r="S45" s="22">
        <v>2.593</v>
      </c>
      <c r="T45" s="23">
        <v>3.4969999999999999</v>
      </c>
      <c r="U45" s="23">
        <v>2.5790000000000002</v>
      </c>
      <c r="V45" s="23">
        <v>2.274</v>
      </c>
      <c r="W45" s="23">
        <v>2.2679999999999998</v>
      </c>
      <c r="X45" s="23">
        <v>2.335</v>
      </c>
      <c r="Y45" s="29">
        <v>2.3220000000000001</v>
      </c>
    </row>
    <row r="46" spans="1:25" ht="15.75" hidden="1" thickBot="1" x14ac:dyDescent="0.3">
      <c r="A46" s="19" t="s">
        <v>156</v>
      </c>
      <c r="B46" s="19" t="str">
        <f>VLOOKUP(A46,Lookup!$A:$C,3,0)</f>
        <v>Europe</v>
      </c>
      <c r="C46" s="19" t="str">
        <f>VLOOKUP(A46,Lookup!$A:$C,2,0)</f>
        <v>Western Europe</v>
      </c>
      <c r="D46" s="20" t="s">
        <v>227</v>
      </c>
      <c r="E46" s="20" t="s">
        <v>228</v>
      </c>
      <c r="F46" s="20"/>
      <c r="G46" s="21"/>
      <c r="H46" s="22">
        <v>2.3420000000000001</v>
      </c>
      <c r="I46" s="22">
        <v>3.9119999999999999</v>
      </c>
      <c r="J46" s="22">
        <v>0.90800000000000003</v>
      </c>
      <c r="K46" s="22">
        <v>-0.51100000000000001</v>
      </c>
      <c r="L46" s="22">
        <v>-4.9050000000000002</v>
      </c>
      <c r="M46" s="22">
        <v>1.8680000000000001</v>
      </c>
      <c r="N46" s="22">
        <v>1.3360000000000001</v>
      </c>
      <c r="O46" s="22">
        <v>0.22900000000000001</v>
      </c>
      <c r="P46" s="22">
        <v>0.93500000000000005</v>
      </c>
      <c r="Q46" s="22">
        <v>1.675</v>
      </c>
      <c r="R46" s="22">
        <v>1.605</v>
      </c>
      <c r="S46" s="23">
        <v>1.679</v>
      </c>
      <c r="T46" s="23">
        <v>1.9319999999999999</v>
      </c>
      <c r="U46" s="23">
        <v>1.843</v>
      </c>
      <c r="V46" s="23">
        <v>1.8080000000000001</v>
      </c>
      <c r="W46" s="23">
        <v>1.879</v>
      </c>
      <c r="X46" s="23">
        <v>1.83</v>
      </c>
      <c r="Y46" s="29">
        <v>1.841</v>
      </c>
    </row>
    <row r="47" spans="1:25" ht="15.75" hidden="1" thickBot="1" x14ac:dyDescent="0.3">
      <c r="A47" s="19" t="s">
        <v>13</v>
      </c>
      <c r="B47" s="19" t="str">
        <f>VLOOKUP(A47,Lookup!$A:$C,3,0)</f>
        <v>Africa</v>
      </c>
      <c r="C47" s="19" t="str">
        <f>VLOOKUP(A47,Lookup!$A:$C,2,0)</f>
        <v>Sub Sahara Africa</v>
      </c>
      <c r="D47" s="20" t="s">
        <v>227</v>
      </c>
      <c r="E47" s="20" t="s">
        <v>228</v>
      </c>
      <c r="F47" s="20"/>
      <c r="G47" s="21"/>
      <c r="H47" s="22">
        <v>3.1110000000000002</v>
      </c>
      <c r="I47" s="22">
        <v>4.8250000000000002</v>
      </c>
      <c r="J47" s="22">
        <v>5.0170000000000003</v>
      </c>
      <c r="K47" s="22">
        <v>5.806</v>
      </c>
      <c r="L47" s="22">
        <v>1.6160000000000001</v>
      </c>
      <c r="M47" s="22">
        <v>4.1470000000000002</v>
      </c>
      <c r="N47" s="22">
        <v>7.2930000000000001</v>
      </c>
      <c r="O47" s="22">
        <v>4.8419999999999996</v>
      </c>
      <c r="P47" s="22">
        <v>5.0010000000000003</v>
      </c>
      <c r="Q47" s="22">
        <v>6</v>
      </c>
      <c r="R47" s="23">
        <v>6.5</v>
      </c>
      <c r="S47" s="23">
        <v>6.5</v>
      </c>
      <c r="T47" s="23">
        <v>7</v>
      </c>
      <c r="U47" s="23">
        <v>7</v>
      </c>
      <c r="V47" s="23">
        <v>7</v>
      </c>
      <c r="W47" s="23">
        <v>6</v>
      </c>
      <c r="X47" s="23">
        <v>6</v>
      </c>
      <c r="Y47" s="29">
        <v>6</v>
      </c>
    </row>
    <row r="48" spans="1:25" ht="15.75" hidden="1" thickBot="1" x14ac:dyDescent="0.3">
      <c r="A48" s="19" t="s">
        <v>74</v>
      </c>
      <c r="B48" s="19" t="str">
        <f>VLOOKUP(A48,Lookup!$A:$C,3,0)</f>
        <v>Latin America</v>
      </c>
      <c r="C48" s="19" t="str">
        <f>VLOOKUP(A48,Lookup!$A:$C,2,0)</f>
        <v>Caribbean</v>
      </c>
      <c r="D48" s="20" t="s">
        <v>227</v>
      </c>
      <c r="E48" s="20" t="s">
        <v>228</v>
      </c>
      <c r="F48" s="20"/>
      <c r="G48" s="21"/>
      <c r="H48" s="22">
        <v>0.65600000000000003</v>
      </c>
      <c r="I48" s="22">
        <v>4.6589999999999998</v>
      </c>
      <c r="J48" s="22">
        <v>6.3540000000000001</v>
      </c>
      <c r="K48" s="22">
        <v>7.1210000000000004</v>
      </c>
      <c r="L48" s="22">
        <v>-1.17</v>
      </c>
      <c r="M48" s="22">
        <v>0.67300000000000004</v>
      </c>
      <c r="N48" s="22">
        <v>-0.23100000000000001</v>
      </c>
      <c r="O48" s="22">
        <v>-1.07</v>
      </c>
      <c r="P48" s="22">
        <v>-0.61099999999999999</v>
      </c>
      <c r="Q48" s="22">
        <v>4.4279999999999999</v>
      </c>
      <c r="R48" s="22">
        <v>-2.544</v>
      </c>
      <c r="S48" s="23">
        <v>2.6379999999999999</v>
      </c>
      <c r="T48" s="23">
        <v>3.9359999999999999</v>
      </c>
      <c r="U48" s="23">
        <v>2.8010000000000002</v>
      </c>
      <c r="V48" s="23">
        <v>1.8</v>
      </c>
      <c r="W48" s="23">
        <v>2.0840000000000001</v>
      </c>
      <c r="X48" s="23">
        <v>1.86</v>
      </c>
      <c r="Y48" s="29">
        <v>1.5</v>
      </c>
    </row>
    <row r="49" spans="1:25" ht="15.75" hidden="1" thickBot="1" x14ac:dyDescent="0.3">
      <c r="A49" s="19" t="s">
        <v>126</v>
      </c>
      <c r="B49" s="19" t="str">
        <f>VLOOKUP(A49,Lookup!$A:$C,3,0)</f>
        <v>Latin America</v>
      </c>
      <c r="C49" s="19" t="str">
        <f>VLOOKUP(A49,Lookup!$A:$C,2,0)</f>
        <v>Caribbean</v>
      </c>
      <c r="D49" s="20" t="s">
        <v>227</v>
      </c>
      <c r="E49" s="20" t="s">
        <v>228</v>
      </c>
      <c r="F49" s="20"/>
      <c r="G49" s="21"/>
      <c r="H49" s="22">
        <v>9.4280000000000008</v>
      </c>
      <c r="I49" s="22">
        <v>9.1739999999999995</v>
      </c>
      <c r="J49" s="22">
        <v>7.4160000000000004</v>
      </c>
      <c r="K49" s="22">
        <v>3.21</v>
      </c>
      <c r="L49" s="22">
        <v>0.94599999999999995</v>
      </c>
      <c r="M49" s="22">
        <v>8.3170000000000002</v>
      </c>
      <c r="N49" s="22">
        <v>3.1019999999999999</v>
      </c>
      <c r="O49" s="22">
        <v>2.794</v>
      </c>
      <c r="P49" s="22">
        <v>4.742</v>
      </c>
      <c r="Q49" s="22">
        <v>7.609</v>
      </c>
      <c r="R49" s="22">
        <v>7.0410000000000004</v>
      </c>
      <c r="S49" s="22">
        <v>6.6449999999999996</v>
      </c>
      <c r="T49" s="23">
        <v>4.76</v>
      </c>
      <c r="U49" s="23">
        <v>5.7990000000000004</v>
      </c>
      <c r="V49" s="23">
        <v>4.97</v>
      </c>
      <c r="W49" s="23">
        <v>4.97</v>
      </c>
      <c r="X49" s="23">
        <v>4.97</v>
      </c>
      <c r="Y49" s="29">
        <v>4.97</v>
      </c>
    </row>
    <row r="50" spans="1:25" ht="15.75" hidden="1" thickBot="1" x14ac:dyDescent="0.3">
      <c r="A50" s="19" t="s">
        <v>133</v>
      </c>
      <c r="B50" s="19" t="str">
        <f>VLOOKUP(A50,Lookup!$A:$C,3,0)</f>
        <v>Latin America</v>
      </c>
      <c r="C50" s="19" t="str">
        <f>VLOOKUP(A50,Lookup!$A:$C,2,0)</f>
        <v>South America</v>
      </c>
      <c r="D50" s="20" t="s">
        <v>227</v>
      </c>
      <c r="E50" s="20" t="s">
        <v>228</v>
      </c>
      <c r="F50" s="20"/>
      <c r="G50" s="21"/>
      <c r="H50" s="22">
        <v>5.2910000000000004</v>
      </c>
      <c r="I50" s="22">
        <v>4.4039999999999999</v>
      </c>
      <c r="J50" s="22">
        <v>2.19</v>
      </c>
      <c r="K50" s="22">
        <v>6.3570000000000002</v>
      </c>
      <c r="L50" s="22">
        <v>0.56599999999999995</v>
      </c>
      <c r="M50" s="22">
        <v>3.5249999999999999</v>
      </c>
      <c r="N50" s="22">
        <v>7.8680000000000003</v>
      </c>
      <c r="O50" s="22">
        <v>5.6420000000000003</v>
      </c>
      <c r="P50" s="22">
        <v>4.9470000000000001</v>
      </c>
      <c r="Q50" s="22">
        <v>3.9929999999999999</v>
      </c>
      <c r="R50" s="22">
        <v>0.158</v>
      </c>
      <c r="S50" s="22">
        <v>-1.4670000000000001</v>
      </c>
      <c r="T50" s="23">
        <v>0.2</v>
      </c>
      <c r="U50" s="23">
        <v>0.56699999999999995</v>
      </c>
      <c r="V50" s="23">
        <v>0.97399999999999998</v>
      </c>
      <c r="W50" s="23">
        <v>1.4330000000000001</v>
      </c>
      <c r="X50" s="23">
        <v>1.486</v>
      </c>
      <c r="Y50" s="29">
        <v>1.6359999999999999</v>
      </c>
    </row>
    <row r="51" spans="1:25" ht="15.75" hidden="1" thickBot="1" x14ac:dyDescent="0.3">
      <c r="A51" s="19" t="s">
        <v>164</v>
      </c>
      <c r="B51" s="19" t="str">
        <f>VLOOKUP(A51,Lookup!$A:$C,3,0)</f>
        <v>Africa</v>
      </c>
      <c r="C51" s="19" t="str">
        <f>VLOOKUP(A51,Lookup!$A:$C,2,0)</f>
        <v>North Africa</v>
      </c>
      <c r="D51" s="20" t="s">
        <v>227</v>
      </c>
      <c r="E51" s="20" t="s">
        <v>228</v>
      </c>
      <c r="F51" s="20"/>
      <c r="G51" s="21"/>
      <c r="H51" s="22">
        <v>4.4720000000000004</v>
      </c>
      <c r="I51" s="22">
        <v>6.8440000000000003</v>
      </c>
      <c r="J51" s="22">
        <v>7.0880000000000001</v>
      </c>
      <c r="K51" s="22">
        <v>7.1559999999999997</v>
      </c>
      <c r="L51" s="22">
        <v>4.6740000000000004</v>
      </c>
      <c r="M51" s="22">
        <v>5.1470000000000002</v>
      </c>
      <c r="N51" s="22">
        <v>1.7649999999999999</v>
      </c>
      <c r="O51" s="22">
        <v>2.226</v>
      </c>
      <c r="P51" s="22">
        <v>3.302</v>
      </c>
      <c r="Q51" s="22">
        <v>2.9159999999999999</v>
      </c>
      <c r="R51" s="22">
        <v>4.3719999999999999</v>
      </c>
      <c r="S51" s="22">
        <v>4.298</v>
      </c>
      <c r="T51" s="23">
        <v>4.0999999999999996</v>
      </c>
      <c r="U51" s="23">
        <v>4.4619999999999997</v>
      </c>
      <c r="V51" s="23">
        <v>5.2569999999999997</v>
      </c>
      <c r="W51" s="23">
        <v>5.7549999999999999</v>
      </c>
      <c r="X51" s="23">
        <v>6.008</v>
      </c>
      <c r="Y51" s="29">
        <v>5.9770000000000003</v>
      </c>
    </row>
    <row r="52" spans="1:25" ht="15.75" hidden="1" thickBot="1" x14ac:dyDescent="0.3">
      <c r="A52" s="19" t="s">
        <v>213</v>
      </c>
      <c r="B52" s="19" t="str">
        <f>VLOOKUP(A52,Lookup!$A:$C,3,0)</f>
        <v>Latin America</v>
      </c>
      <c r="C52" s="19" t="str">
        <f>VLOOKUP(A52,Lookup!$A:$C,2,0)</f>
        <v>Central America</v>
      </c>
      <c r="D52" s="20" t="s">
        <v>227</v>
      </c>
      <c r="E52" s="20" t="s">
        <v>228</v>
      </c>
      <c r="F52" s="20"/>
      <c r="G52" s="21"/>
      <c r="H52" s="22">
        <v>3.5630000000000002</v>
      </c>
      <c r="I52" s="22">
        <v>3.9119999999999999</v>
      </c>
      <c r="J52" s="22">
        <v>3.8410000000000002</v>
      </c>
      <c r="K52" s="22">
        <v>1.2729999999999999</v>
      </c>
      <c r="L52" s="22">
        <v>-3.133</v>
      </c>
      <c r="M52" s="22">
        <v>1.365</v>
      </c>
      <c r="N52" s="22">
        <v>2.2170000000000001</v>
      </c>
      <c r="O52" s="22">
        <v>1.881</v>
      </c>
      <c r="P52" s="22">
        <v>1.847</v>
      </c>
      <c r="Q52" s="22">
        <v>1.425</v>
      </c>
      <c r="R52" s="22">
        <v>2.298</v>
      </c>
      <c r="S52" s="22">
        <v>2.367</v>
      </c>
      <c r="T52" s="23">
        <v>2.2999999999999998</v>
      </c>
      <c r="U52" s="23">
        <v>2.1</v>
      </c>
      <c r="V52" s="23">
        <v>2.1</v>
      </c>
      <c r="W52" s="23">
        <v>2</v>
      </c>
      <c r="X52" s="23">
        <v>2</v>
      </c>
      <c r="Y52" s="29">
        <v>2</v>
      </c>
    </row>
    <row r="53" spans="1:25" ht="15.75" hidden="1" thickBot="1" x14ac:dyDescent="0.3">
      <c r="A53" s="19" t="s">
        <v>15</v>
      </c>
      <c r="B53" s="19" t="str">
        <f>VLOOKUP(A53,Lookup!$A:$C,3,0)</f>
        <v>Africa</v>
      </c>
      <c r="C53" s="19" t="str">
        <f>VLOOKUP(A53,Lookup!$A:$C,2,0)</f>
        <v>Sub Sahara Africa</v>
      </c>
      <c r="D53" s="20" t="s">
        <v>227</v>
      </c>
      <c r="E53" s="20" t="s">
        <v>228</v>
      </c>
      <c r="F53" s="20"/>
      <c r="G53" s="21"/>
      <c r="H53" s="22">
        <v>8.18</v>
      </c>
      <c r="I53" s="22">
        <v>5.6630000000000003</v>
      </c>
      <c r="J53" s="22">
        <v>15.282</v>
      </c>
      <c r="K53" s="22">
        <v>17.798999999999999</v>
      </c>
      <c r="L53" s="22">
        <v>1.343</v>
      </c>
      <c r="M53" s="22">
        <v>-8.9239999999999995</v>
      </c>
      <c r="N53" s="22">
        <v>6.524</v>
      </c>
      <c r="O53" s="22">
        <v>8.3130000000000006</v>
      </c>
      <c r="P53" s="22">
        <v>-4.133</v>
      </c>
      <c r="Q53" s="22">
        <v>-0.69499999999999995</v>
      </c>
      <c r="R53" s="22">
        <v>-9.1289999999999996</v>
      </c>
      <c r="S53" s="22">
        <v>-9.6850000000000005</v>
      </c>
      <c r="T53" s="23">
        <v>-7.391</v>
      </c>
      <c r="U53" s="23">
        <v>-7.8129999999999997</v>
      </c>
      <c r="V53" s="23">
        <v>-3.6419999999999999</v>
      </c>
      <c r="W53" s="23">
        <v>-3.4119999999999999</v>
      </c>
      <c r="X53" s="23">
        <v>8.9999999999999993E-3</v>
      </c>
      <c r="Y53" s="29">
        <v>-1.385</v>
      </c>
    </row>
    <row r="54" spans="1:25" ht="15.75" hidden="1" thickBot="1" x14ac:dyDescent="0.3">
      <c r="A54" s="19" t="s">
        <v>146</v>
      </c>
      <c r="B54" s="19" t="str">
        <f>VLOOKUP(A54,Lookup!$A:$C,3,0)</f>
        <v>Africa</v>
      </c>
      <c r="C54" s="19" t="str">
        <f>VLOOKUP(A54,Lookup!$A:$C,2,0)</f>
        <v>Sub Sahara Africa</v>
      </c>
      <c r="D54" s="20" t="s">
        <v>227</v>
      </c>
      <c r="E54" s="20" t="s">
        <v>228</v>
      </c>
      <c r="F54" s="20"/>
      <c r="G54" s="21"/>
      <c r="H54" s="22">
        <v>1.452</v>
      </c>
      <c r="I54" s="22">
        <v>-0.96899999999999997</v>
      </c>
      <c r="J54" s="23">
        <v>1.427</v>
      </c>
      <c r="K54" s="23">
        <v>-9.7829999999999995</v>
      </c>
      <c r="L54" s="23">
        <v>3.8769999999999998</v>
      </c>
      <c r="M54" s="23">
        <v>2.194</v>
      </c>
      <c r="N54" s="23">
        <v>8.6780000000000008</v>
      </c>
      <c r="O54" s="23">
        <v>7.02</v>
      </c>
      <c r="P54" s="23">
        <v>3.0510000000000002</v>
      </c>
      <c r="Q54" s="23">
        <v>4.9870000000000001</v>
      </c>
      <c r="R54" s="23">
        <v>4.7750000000000004</v>
      </c>
      <c r="S54" s="23">
        <v>3.6669999999999998</v>
      </c>
      <c r="T54" s="23">
        <v>3.2589999999999999</v>
      </c>
      <c r="U54" s="23">
        <v>3.6459999999999999</v>
      </c>
      <c r="V54" s="23">
        <v>3.6040000000000001</v>
      </c>
      <c r="W54" s="23">
        <v>3.7829999999999999</v>
      </c>
      <c r="X54" s="23">
        <v>3.919</v>
      </c>
      <c r="Y54" s="29">
        <v>3.9540000000000002</v>
      </c>
    </row>
    <row r="55" spans="1:25" ht="15.75" hidden="1" thickBot="1" x14ac:dyDescent="0.3">
      <c r="A55" s="19" t="s">
        <v>4</v>
      </c>
      <c r="B55" s="19" t="str">
        <f>VLOOKUP(A55,Lookup!$A:$C,3,0)</f>
        <v>Europe</v>
      </c>
      <c r="C55" s="19" t="str">
        <f>VLOOKUP(A55,Lookup!$A:$C,2,0)</f>
        <v>Central Europe</v>
      </c>
      <c r="D55" s="20" t="s">
        <v>227</v>
      </c>
      <c r="E55" s="20" t="s">
        <v>228</v>
      </c>
      <c r="F55" s="20"/>
      <c r="G55" s="21"/>
      <c r="H55" s="22">
        <v>9.3740000000000006</v>
      </c>
      <c r="I55" s="22">
        <v>10.272</v>
      </c>
      <c r="J55" s="22">
        <v>7.7480000000000002</v>
      </c>
      <c r="K55" s="22">
        <v>-5.4189999999999996</v>
      </c>
      <c r="L55" s="22">
        <v>-14.724</v>
      </c>
      <c r="M55" s="22">
        <v>2.2589999999999999</v>
      </c>
      <c r="N55" s="22">
        <v>7.5970000000000004</v>
      </c>
      <c r="O55" s="22">
        <v>4.3070000000000004</v>
      </c>
      <c r="P55" s="22">
        <v>1.9370000000000001</v>
      </c>
      <c r="Q55" s="22">
        <v>2.891</v>
      </c>
      <c r="R55" s="22">
        <v>1.6739999999999999</v>
      </c>
      <c r="S55" s="22">
        <v>2.0630000000000002</v>
      </c>
      <c r="T55" s="23">
        <v>4</v>
      </c>
      <c r="U55" s="23">
        <v>3.7250000000000001</v>
      </c>
      <c r="V55" s="23">
        <v>3.0019999999999998</v>
      </c>
      <c r="W55" s="23">
        <v>2.9540000000000002</v>
      </c>
      <c r="X55" s="23">
        <v>2.9660000000000002</v>
      </c>
      <c r="Y55" s="29">
        <v>2.9980000000000002</v>
      </c>
    </row>
    <row r="56" spans="1:25" ht="15.75" hidden="1" thickBot="1" x14ac:dyDescent="0.3">
      <c r="A56" s="19" t="s">
        <v>160</v>
      </c>
      <c r="B56" s="19" t="str">
        <f>VLOOKUP(A56,Lookup!$A:$C,3,0)</f>
        <v>Africa</v>
      </c>
      <c r="C56" s="19" t="str">
        <f>VLOOKUP(A56,Lookup!$A:$C,2,0)</f>
        <v>Sub Sahara Africa</v>
      </c>
      <c r="D56" s="20" t="s">
        <v>227</v>
      </c>
      <c r="E56" s="20" t="s">
        <v>228</v>
      </c>
      <c r="F56" s="20"/>
      <c r="G56" s="21"/>
      <c r="H56" s="22">
        <v>12.644</v>
      </c>
      <c r="I56" s="22">
        <v>11.539</v>
      </c>
      <c r="J56" s="22">
        <v>11.795</v>
      </c>
      <c r="K56" s="22">
        <v>11.186999999999999</v>
      </c>
      <c r="L56" s="22">
        <v>10.041</v>
      </c>
      <c r="M56" s="22">
        <v>10.567</v>
      </c>
      <c r="N56" s="22">
        <v>11.385999999999999</v>
      </c>
      <c r="O56" s="22">
        <v>8.6999999999999993</v>
      </c>
      <c r="P56" s="22">
        <v>9.9429999999999996</v>
      </c>
      <c r="Q56" s="22">
        <v>10.298999999999999</v>
      </c>
      <c r="R56" s="22">
        <v>10.406000000000001</v>
      </c>
      <c r="S56" s="22">
        <v>7.9580000000000002</v>
      </c>
      <c r="T56" s="23">
        <v>8.4640000000000004</v>
      </c>
      <c r="U56" s="23">
        <v>8.4529999999999994</v>
      </c>
      <c r="V56" s="23">
        <v>8.0779999999999994</v>
      </c>
      <c r="W56" s="23">
        <v>7.7960000000000003</v>
      </c>
      <c r="X56" s="23">
        <v>7.4740000000000002</v>
      </c>
      <c r="Y56" s="29">
        <v>7.4669999999999996</v>
      </c>
    </row>
    <row r="57" spans="1:25" ht="15.75" hidden="1" thickBot="1" x14ac:dyDescent="0.3">
      <c r="A57" s="19" t="s">
        <v>0</v>
      </c>
      <c r="B57" s="19" t="str">
        <f>VLOOKUP(A57,Lookup!$A:$C,3,0)</f>
        <v>Asia-Pacific</v>
      </c>
      <c r="C57" s="19" t="str">
        <f>VLOOKUP(A57,Lookup!$A:$C,2,0)</f>
        <v>Pacific</v>
      </c>
      <c r="D57" s="20" t="s">
        <v>227</v>
      </c>
      <c r="E57" s="20" t="s">
        <v>228</v>
      </c>
      <c r="F57" s="20"/>
      <c r="G57" s="21"/>
      <c r="H57" s="22">
        <v>-1.3</v>
      </c>
      <c r="I57" s="22">
        <v>1.9</v>
      </c>
      <c r="J57" s="22">
        <v>-0.9</v>
      </c>
      <c r="K57" s="22">
        <v>1</v>
      </c>
      <c r="L57" s="22">
        <v>-1.4</v>
      </c>
      <c r="M57" s="22">
        <v>3</v>
      </c>
      <c r="N57" s="22">
        <v>2.7</v>
      </c>
      <c r="O57" s="22">
        <v>1.411</v>
      </c>
      <c r="P57" s="22">
        <v>4.734</v>
      </c>
      <c r="Q57" s="22">
        <v>5.6040000000000001</v>
      </c>
      <c r="R57" s="22">
        <v>3.8450000000000002</v>
      </c>
      <c r="S57" s="22">
        <v>0.38</v>
      </c>
      <c r="T57" s="23">
        <v>3.8</v>
      </c>
      <c r="U57" s="23">
        <v>3.5</v>
      </c>
      <c r="V57" s="23">
        <v>3.4</v>
      </c>
      <c r="W57" s="23">
        <v>3.3</v>
      </c>
      <c r="X57" s="23">
        <v>3.3</v>
      </c>
      <c r="Y57" s="29">
        <v>3.2</v>
      </c>
    </row>
    <row r="58" spans="1:25" ht="15.75" hidden="1" thickBot="1" x14ac:dyDescent="0.3">
      <c r="A58" s="19" t="s">
        <v>127</v>
      </c>
      <c r="B58" s="19" t="str">
        <f>VLOOKUP(A58,Lookup!$A:$C,3,0)</f>
        <v>Europe</v>
      </c>
      <c r="C58" s="19" t="str">
        <f>VLOOKUP(A58,Lookup!$A:$C,2,0)</f>
        <v>Western Europe</v>
      </c>
      <c r="D58" s="20" t="s">
        <v>227</v>
      </c>
      <c r="E58" s="20" t="s">
        <v>228</v>
      </c>
      <c r="F58" s="20"/>
      <c r="G58" s="21"/>
      <c r="H58" s="22">
        <v>2.7810000000000001</v>
      </c>
      <c r="I58" s="22">
        <v>4.0549999999999997</v>
      </c>
      <c r="J58" s="22">
        <v>5.1849999999999996</v>
      </c>
      <c r="K58" s="22">
        <v>0.72099999999999997</v>
      </c>
      <c r="L58" s="22">
        <v>-8.2690000000000001</v>
      </c>
      <c r="M58" s="22">
        <v>2.992</v>
      </c>
      <c r="N58" s="22">
        <v>2.5710000000000002</v>
      </c>
      <c r="O58" s="22">
        <v>-1.4259999999999999</v>
      </c>
      <c r="P58" s="22">
        <v>-0.75900000000000001</v>
      </c>
      <c r="Q58" s="22">
        <v>-0.63200000000000001</v>
      </c>
      <c r="R58" s="22">
        <v>-8.9999999999999993E-3</v>
      </c>
      <c r="S58" s="22">
        <v>1.927</v>
      </c>
      <c r="T58" s="23">
        <v>2.7559999999999998</v>
      </c>
      <c r="U58" s="23">
        <v>2.34</v>
      </c>
      <c r="V58" s="23">
        <v>1.8260000000000001</v>
      </c>
      <c r="W58" s="23">
        <v>1.6120000000000001</v>
      </c>
      <c r="X58" s="23">
        <v>1.478</v>
      </c>
      <c r="Y58" s="29">
        <v>1.494</v>
      </c>
    </row>
    <row r="59" spans="1:25" ht="15.75" hidden="1" thickBot="1" x14ac:dyDescent="0.3">
      <c r="A59" s="19" t="s">
        <v>56</v>
      </c>
      <c r="B59" s="19" t="str">
        <f>VLOOKUP(A59,Lookup!$A:$C,3,0)</f>
        <v>Europe</v>
      </c>
      <c r="C59" s="19" t="str">
        <f>VLOOKUP(A59,Lookup!$A:$C,2,0)</f>
        <v>Western Europe</v>
      </c>
      <c r="D59" s="20" t="s">
        <v>227</v>
      </c>
      <c r="E59" s="20" t="s">
        <v>228</v>
      </c>
      <c r="F59" s="20"/>
      <c r="G59" s="21"/>
      <c r="H59" s="22">
        <v>1.6080000000000001</v>
      </c>
      <c r="I59" s="22">
        <v>2.375</v>
      </c>
      <c r="J59" s="22">
        <v>2.3610000000000002</v>
      </c>
      <c r="K59" s="22">
        <v>0.19500000000000001</v>
      </c>
      <c r="L59" s="22">
        <v>-2.9409999999999998</v>
      </c>
      <c r="M59" s="22">
        <v>1.966</v>
      </c>
      <c r="N59" s="22">
        <v>2.0790000000000002</v>
      </c>
      <c r="O59" s="22">
        <v>0.183</v>
      </c>
      <c r="P59" s="22">
        <v>0.57599999999999996</v>
      </c>
      <c r="Q59" s="22">
        <v>0.94799999999999995</v>
      </c>
      <c r="R59" s="22">
        <v>1.0669999999999999</v>
      </c>
      <c r="S59" s="22">
        <v>1.1879999999999999</v>
      </c>
      <c r="T59" s="23">
        <v>1.569</v>
      </c>
      <c r="U59" s="23">
        <v>1.7609999999999999</v>
      </c>
      <c r="V59" s="23">
        <v>1.8979999999999999</v>
      </c>
      <c r="W59" s="23">
        <v>1.925</v>
      </c>
      <c r="X59" s="23">
        <v>1.863</v>
      </c>
      <c r="Y59" s="29">
        <v>1.841</v>
      </c>
    </row>
    <row r="60" spans="1:25" ht="15.75" hidden="1" thickBot="1" x14ac:dyDescent="0.3">
      <c r="A60" s="19" t="s">
        <v>129</v>
      </c>
      <c r="B60" s="19" t="str">
        <f>VLOOKUP(A60,Lookup!$A:$C,3,0)</f>
        <v>Africa</v>
      </c>
      <c r="C60" s="19" t="str">
        <f>VLOOKUP(A60,Lookup!$A:$C,2,0)</f>
        <v>Sub Sahara Africa</v>
      </c>
      <c r="D60" s="20" t="s">
        <v>227</v>
      </c>
      <c r="E60" s="20" t="s">
        <v>228</v>
      </c>
      <c r="F60" s="20"/>
      <c r="G60" s="21"/>
      <c r="H60" s="22">
        <v>-0.78600000000000003</v>
      </c>
      <c r="I60" s="22">
        <v>-1.9079999999999999</v>
      </c>
      <c r="J60" s="22">
        <v>6.3330000000000002</v>
      </c>
      <c r="K60" s="22">
        <v>1.7330000000000001</v>
      </c>
      <c r="L60" s="22">
        <v>-2.2789999999999999</v>
      </c>
      <c r="M60" s="22">
        <v>6.27</v>
      </c>
      <c r="N60" s="22">
        <v>7.0919999999999996</v>
      </c>
      <c r="O60" s="22">
        <v>5.2510000000000003</v>
      </c>
      <c r="P60" s="22">
        <v>5.5170000000000003</v>
      </c>
      <c r="Q60" s="22">
        <v>4.4349999999999996</v>
      </c>
      <c r="R60" s="22">
        <v>3.879</v>
      </c>
      <c r="S60" s="23">
        <v>2.0819999999999999</v>
      </c>
      <c r="T60" s="23">
        <v>0.96399999999999997</v>
      </c>
      <c r="U60" s="23">
        <v>2.6589999999999998</v>
      </c>
      <c r="V60" s="23">
        <v>4.0810000000000004</v>
      </c>
      <c r="W60" s="23">
        <v>4.633</v>
      </c>
      <c r="X60" s="23">
        <v>4.7629999999999999</v>
      </c>
      <c r="Y60" s="29">
        <v>5.1390000000000002</v>
      </c>
    </row>
    <row r="61" spans="1:25" ht="15.75" hidden="1" thickBot="1" x14ac:dyDescent="0.3">
      <c r="A61" s="19" t="s">
        <v>101</v>
      </c>
      <c r="B61" s="19" t="str">
        <f>VLOOKUP(A61,Lookup!$A:$C,3,0)</f>
        <v>Africa</v>
      </c>
      <c r="C61" s="19" t="str">
        <f>VLOOKUP(A61,Lookup!$A:$C,2,0)</f>
        <v>Sub Sahara Africa</v>
      </c>
      <c r="D61" s="20" t="s">
        <v>227</v>
      </c>
      <c r="E61" s="20" t="s">
        <v>228</v>
      </c>
      <c r="F61" s="20"/>
      <c r="G61" s="21"/>
      <c r="H61" s="22">
        <v>-0.94199999999999995</v>
      </c>
      <c r="I61" s="22">
        <v>1.1240000000000001</v>
      </c>
      <c r="J61" s="22">
        <v>3.6309999999999998</v>
      </c>
      <c r="K61" s="22">
        <v>5.7350000000000003</v>
      </c>
      <c r="L61" s="22">
        <v>6.45</v>
      </c>
      <c r="M61" s="22">
        <v>6.5259999999999998</v>
      </c>
      <c r="N61" s="22">
        <v>-4.2949999999999999</v>
      </c>
      <c r="O61" s="22">
        <v>5.6</v>
      </c>
      <c r="P61" s="22">
        <v>4.7889999999999997</v>
      </c>
      <c r="Q61" s="22">
        <v>0.9</v>
      </c>
      <c r="R61" s="22">
        <v>4.3</v>
      </c>
      <c r="S61" s="22">
        <v>2.2160000000000002</v>
      </c>
      <c r="T61" s="23">
        <v>2.9990000000000001</v>
      </c>
      <c r="U61" s="23">
        <v>3.5369999999999999</v>
      </c>
      <c r="V61" s="23">
        <v>4</v>
      </c>
      <c r="W61" s="23">
        <v>4.5</v>
      </c>
      <c r="X61" s="23">
        <v>4.78</v>
      </c>
      <c r="Y61" s="29">
        <v>4.78</v>
      </c>
    </row>
    <row r="62" spans="1:25" ht="15.75" hidden="1" thickBot="1" x14ac:dyDescent="0.3">
      <c r="A62" s="19" t="s">
        <v>60</v>
      </c>
      <c r="B62" s="19" t="str">
        <f>VLOOKUP(A62,Lookup!$A:$C,3,0)</f>
        <v>CIS</v>
      </c>
      <c r="C62" s="19" t="str">
        <f>VLOOKUP(A62,Lookup!$A:$C,2,0)</f>
        <v>CIS</v>
      </c>
      <c r="D62" s="20" t="s">
        <v>227</v>
      </c>
      <c r="E62" s="20" t="s">
        <v>228</v>
      </c>
      <c r="F62" s="20"/>
      <c r="G62" s="21"/>
      <c r="H62" s="22">
        <v>9.5879999999999992</v>
      </c>
      <c r="I62" s="22">
        <v>9.4209999999999994</v>
      </c>
      <c r="J62" s="22">
        <v>12.579000000000001</v>
      </c>
      <c r="K62" s="22">
        <v>2.4180000000000001</v>
      </c>
      <c r="L62" s="22">
        <v>-3.65</v>
      </c>
      <c r="M62" s="22">
        <v>6.2489999999999997</v>
      </c>
      <c r="N62" s="22">
        <v>7.2220000000000004</v>
      </c>
      <c r="O62" s="22">
        <v>6.35</v>
      </c>
      <c r="P62" s="22">
        <v>3.387</v>
      </c>
      <c r="Q62" s="22">
        <v>4.6230000000000002</v>
      </c>
      <c r="R62" s="22">
        <v>2.88</v>
      </c>
      <c r="S62" s="22">
        <v>2.7440000000000002</v>
      </c>
      <c r="T62" s="23">
        <v>3.9590000000000001</v>
      </c>
      <c r="U62" s="23">
        <v>4.1680000000000001</v>
      </c>
      <c r="V62" s="23">
        <v>4.4909999999999997</v>
      </c>
      <c r="W62" s="23">
        <v>4.9660000000000002</v>
      </c>
      <c r="X62" s="23">
        <v>5.47</v>
      </c>
      <c r="Y62" s="29">
        <v>5.4539999999999997</v>
      </c>
    </row>
    <row r="63" spans="1:25" ht="15.75" hidden="1" thickBot="1" x14ac:dyDescent="0.3">
      <c r="A63" s="19" t="s">
        <v>57</v>
      </c>
      <c r="B63" s="19" t="str">
        <f>VLOOKUP(A63,Lookup!$A:$C,3,0)</f>
        <v>Europe</v>
      </c>
      <c r="C63" s="19" t="str">
        <f>VLOOKUP(A63,Lookup!$A:$C,2,0)</f>
        <v>Western Europe</v>
      </c>
      <c r="D63" s="20" t="s">
        <v>227</v>
      </c>
      <c r="E63" s="20" t="s">
        <v>228</v>
      </c>
      <c r="F63" s="20"/>
      <c r="G63" s="21"/>
      <c r="H63" s="22">
        <v>0.877</v>
      </c>
      <c r="I63" s="22">
        <v>3.8740000000000001</v>
      </c>
      <c r="J63" s="22">
        <v>3.37</v>
      </c>
      <c r="K63" s="22">
        <v>0.81599999999999995</v>
      </c>
      <c r="L63" s="22">
        <v>-5.5629999999999997</v>
      </c>
      <c r="M63" s="22">
        <v>3.9449999999999998</v>
      </c>
      <c r="N63" s="22">
        <v>3.718</v>
      </c>
      <c r="O63" s="22">
        <v>0.68899999999999995</v>
      </c>
      <c r="P63" s="22">
        <v>0.59899999999999998</v>
      </c>
      <c r="Q63" s="22">
        <v>1.927</v>
      </c>
      <c r="R63" s="22">
        <v>1.504</v>
      </c>
      <c r="S63" s="22">
        <v>1.855</v>
      </c>
      <c r="T63" s="23">
        <v>2.0499999999999998</v>
      </c>
      <c r="U63" s="23">
        <v>1.843</v>
      </c>
      <c r="V63" s="23">
        <v>1.456</v>
      </c>
      <c r="W63" s="23">
        <v>1.43</v>
      </c>
      <c r="X63" s="23">
        <v>1.302</v>
      </c>
      <c r="Y63" s="29">
        <v>1.224</v>
      </c>
    </row>
    <row r="64" spans="1:25" ht="15.75" hidden="1" thickBot="1" x14ac:dyDescent="0.3">
      <c r="A64" s="19" t="s">
        <v>158</v>
      </c>
      <c r="B64" s="19" t="str">
        <f>VLOOKUP(A64,Lookup!$A:$C,3,0)</f>
        <v>Africa</v>
      </c>
      <c r="C64" s="19" t="str">
        <f>VLOOKUP(A64,Lookup!$A:$C,2,0)</f>
        <v>Sub Sahara Africa</v>
      </c>
      <c r="D64" s="20" t="s">
        <v>227</v>
      </c>
      <c r="E64" s="20" t="s">
        <v>228</v>
      </c>
      <c r="F64" s="20"/>
      <c r="G64" s="21"/>
      <c r="H64" s="22">
        <v>5.8680000000000003</v>
      </c>
      <c r="I64" s="22">
        <v>6.25</v>
      </c>
      <c r="J64" s="22">
        <v>4.3470000000000004</v>
      </c>
      <c r="K64" s="22">
        <v>9.15</v>
      </c>
      <c r="L64" s="22">
        <v>4.8440000000000003</v>
      </c>
      <c r="M64" s="22">
        <v>7.9</v>
      </c>
      <c r="N64" s="22">
        <v>14.047000000000001</v>
      </c>
      <c r="O64" s="22">
        <v>9.2929999999999993</v>
      </c>
      <c r="P64" s="22">
        <v>7.3129999999999997</v>
      </c>
      <c r="Q64" s="22">
        <v>3.9870000000000001</v>
      </c>
      <c r="R64" s="22">
        <v>3.835</v>
      </c>
      <c r="S64" s="22">
        <v>3.4689999999999999</v>
      </c>
      <c r="T64" s="23">
        <v>5.891</v>
      </c>
      <c r="U64" s="23">
        <v>8.859</v>
      </c>
      <c r="V64" s="23">
        <v>5.9470000000000001</v>
      </c>
      <c r="W64" s="23">
        <v>5.1109999999999998</v>
      </c>
      <c r="X64" s="23">
        <v>5.22</v>
      </c>
      <c r="Y64" s="29">
        <v>5.3639999999999999</v>
      </c>
    </row>
    <row r="65" spans="1:25" ht="15.75" hidden="1" thickBot="1" x14ac:dyDescent="0.3">
      <c r="A65" s="19" t="s">
        <v>154</v>
      </c>
      <c r="B65" s="19" t="str">
        <f>VLOOKUP(A65,Lookup!$A:$C,3,0)</f>
        <v>Europe</v>
      </c>
      <c r="C65" s="19" t="str">
        <f>VLOOKUP(A65,Lookup!$A:$C,2,0)</f>
        <v>Western Europe</v>
      </c>
      <c r="D65" s="20" t="s">
        <v>227</v>
      </c>
      <c r="E65" s="20" t="s">
        <v>228</v>
      </c>
      <c r="F65" s="20"/>
      <c r="G65" s="21"/>
      <c r="H65" s="22">
        <v>0.59899999999999998</v>
      </c>
      <c r="I65" s="22">
        <v>5.6520000000000001</v>
      </c>
      <c r="J65" s="22">
        <v>3.274</v>
      </c>
      <c r="K65" s="22">
        <v>-0.33500000000000002</v>
      </c>
      <c r="L65" s="22">
        <v>-4.3010000000000002</v>
      </c>
      <c r="M65" s="22">
        <v>-5.4790000000000001</v>
      </c>
      <c r="N65" s="22">
        <v>-9.1319999999999997</v>
      </c>
      <c r="O65" s="22">
        <v>-7.3</v>
      </c>
      <c r="P65" s="22">
        <v>-3.242</v>
      </c>
      <c r="Q65" s="22">
        <v>0.35299999999999998</v>
      </c>
      <c r="R65" s="22">
        <v>-0.219</v>
      </c>
      <c r="S65" s="22">
        <v>1.2E-2</v>
      </c>
      <c r="T65" s="23">
        <v>1.7549999999999999</v>
      </c>
      <c r="U65" s="23">
        <v>2.64</v>
      </c>
      <c r="V65" s="23">
        <v>1.8919999999999999</v>
      </c>
      <c r="W65" s="23">
        <v>1.9470000000000001</v>
      </c>
      <c r="X65" s="23">
        <v>1.784</v>
      </c>
      <c r="Y65" s="29">
        <v>1.038</v>
      </c>
    </row>
    <row r="66" spans="1:25" ht="15.75" hidden="1" thickBot="1" x14ac:dyDescent="0.3">
      <c r="A66" s="19" t="s">
        <v>169</v>
      </c>
      <c r="B66" s="19" t="str">
        <f>VLOOKUP(A66,Lookup!$A:$C,3,0)</f>
        <v>Latin America</v>
      </c>
      <c r="C66" s="19" t="str">
        <f>VLOOKUP(A66,Lookup!$A:$C,2,0)</f>
        <v>Caribbean</v>
      </c>
      <c r="D66" s="20" t="s">
        <v>227</v>
      </c>
      <c r="E66" s="20" t="s">
        <v>228</v>
      </c>
      <c r="F66" s="20"/>
      <c r="G66" s="21"/>
      <c r="H66" s="22">
        <v>13.273</v>
      </c>
      <c r="I66" s="22">
        <v>-3.9929999999999999</v>
      </c>
      <c r="J66" s="22">
        <v>6.1230000000000002</v>
      </c>
      <c r="K66" s="22">
        <v>0.94799999999999995</v>
      </c>
      <c r="L66" s="22">
        <v>-6.6139999999999999</v>
      </c>
      <c r="M66" s="22">
        <v>-0.51100000000000001</v>
      </c>
      <c r="N66" s="22">
        <v>0.76500000000000001</v>
      </c>
      <c r="O66" s="22">
        <v>-1.155</v>
      </c>
      <c r="P66" s="22">
        <v>2.351</v>
      </c>
      <c r="Q66" s="22">
        <v>7.3440000000000003</v>
      </c>
      <c r="R66" s="22">
        <v>6.4379999999999997</v>
      </c>
      <c r="S66" s="23">
        <v>3.6840000000000002</v>
      </c>
      <c r="T66" s="23">
        <v>2.5449999999999999</v>
      </c>
      <c r="U66" s="23">
        <v>2.3149999999999999</v>
      </c>
      <c r="V66" s="23">
        <v>2.2000000000000002</v>
      </c>
      <c r="W66" s="23">
        <v>2.5</v>
      </c>
      <c r="X66" s="23">
        <v>2.74</v>
      </c>
      <c r="Y66" s="29">
        <v>2.74</v>
      </c>
    </row>
    <row r="67" spans="1:25" ht="15.75" hidden="1" thickBot="1" x14ac:dyDescent="0.3">
      <c r="A67" s="19" t="s">
        <v>143</v>
      </c>
      <c r="B67" s="19" t="str">
        <f>VLOOKUP(A67,Lookup!$A:$C,3,0)</f>
        <v>Latin America</v>
      </c>
      <c r="C67" s="19" t="str">
        <f>VLOOKUP(A67,Lookup!$A:$C,2,0)</f>
        <v>Central America</v>
      </c>
      <c r="D67" s="20" t="s">
        <v>227</v>
      </c>
      <c r="E67" s="20" t="s">
        <v>228</v>
      </c>
      <c r="F67" s="20"/>
      <c r="G67" s="21"/>
      <c r="H67" s="22">
        <v>3.26</v>
      </c>
      <c r="I67" s="22">
        <v>5.38</v>
      </c>
      <c r="J67" s="22">
        <v>6.3040000000000003</v>
      </c>
      <c r="K67" s="22">
        <v>3.2810000000000001</v>
      </c>
      <c r="L67" s="22">
        <v>0.52600000000000002</v>
      </c>
      <c r="M67" s="22">
        <v>2.8690000000000002</v>
      </c>
      <c r="N67" s="22">
        <v>4.1619999999999999</v>
      </c>
      <c r="O67" s="22">
        <v>2.97</v>
      </c>
      <c r="P67" s="22">
        <v>3.698</v>
      </c>
      <c r="Q67" s="22">
        <v>4.1740000000000004</v>
      </c>
      <c r="R67" s="22">
        <v>4.1399999999999997</v>
      </c>
      <c r="S67" s="22">
        <v>3.0670000000000002</v>
      </c>
      <c r="T67" s="23">
        <v>3.1619999999999999</v>
      </c>
      <c r="U67" s="23">
        <v>3.3719999999999999</v>
      </c>
      <c r="V67" s="23">
        <v>3.827</v>
      </c>
      <c r="W67" s="23">
        <v>3.9649999999999999</v>
      </c>
      <c r="X67" s="23">
        <v>3.9780000000000002</v>
      </c>
      <c r="Y67" s="29">
        <v>4.0069999999999997</v>
      </c>
    </row>
    <row r="68" spans="1:25" ht="15.75" hidden="1" thickBot="1" x14ac:dyDescent="0.3">
      <c r="A68" s="19" t="s">
        <v>220</v>
      </c>
      <c r="B68" s="19" t="str">
        <f>VLOOKUP(A68,Lookup!$A:$C,3,0)</f>
        <v>Africa</v>
      </c>
      <c r="C68" s="19" t="str">
        <f>VLOOKUP(A68,Lookup!$A:$C,2,0)</f>
        <v>Sub Sahara Africa</v>
      </c>
      <c r="D68" s="20" t="s">
        <v>227</v>
      </c>
      <c r="E68" s="20" t="s">
        <v>228</v>
      </c>
      <c r="F68" s="20"/>
      <c r="G68" s="21"/>
      <c r="H68" s="22">
        <v>2.9969999999999999</v>
      </c>
      <c r="I68" s="22">
        <v>2.4969999999999999</v>
      </c>
      <c r="J68" s="22">
        <v>6.5119999999999996</v>
      </c>
      <c r="K68" s="22">
        <v>4.1420000000000003</v>
      </c>
      <c r="L68" s="22">
        <v>-1.538</v>
      </c>
      <c r="M68" s="22">
        <v>4.2190000000000003</v>
      </c>
      <c r="N68" s="22">
        <v>5.6139999999999999</v>
      </c>
      <c r="O68" s="23">
        <v>5.915</v>
      </c>
      <c r="P68" s="23">
        <v>3.9340000000000002</v>
      </c>
      <c r="Q68" s="23">
        <v>3.7080000000000002</v>
      </c>
      <c r="R68" s="23">
        <v>3.5059999999999998</v>
      </c>
      <c r="S68" s="23">
        <v>6.6269999999999998</v>
      </c>
      <c r="T68" s="23">
        <v>6.66</v>
      </c>
      <c r="U68" s="23">
        <v>5.7809999999999997</v>
      </c>
      <c r="V68" s="23">
        <v>5.8860000000000001</v>
      </c>
      <c r="W68" s="23">
        <v>5.9960000000000004</v>
      </c>
      <c r="X68" s="23">
        <v>6.0270000000000001</v>
      </c>
      <c r="Y68" s="29">
        <v>5.1760000000000002</v>
      </c>
    </row>
    <row r="69" spans="1:25" ht="15.75" hidden="1" thickBot="1" x14ac:dyDescent="0.3">
      <c r="A69" s="19" t="s">
        <v>136</v>
      </c>
      <c r="B69" s="19" t="str">
        <f>VLOOKUP(A69,Lookup!$A:$C,3,0)</f>
        <v>Africa</v>
      </c>
      <c r="C69" s="19" t="str">
        <f>VLOOKUP(A69,Lookup!$A:$C,2,0)</f>
        <v>Sub Sahara Africa</v>
      </c>
      <c r="D69" s="20" t="s">
        <v>227</v>
      </c>
      <c r="E69" s="20" t="s">
        <v>228</v>
      </c>
      <c r="F69" s="20"/>
      <c r="G69" s="21"/>
      <c r="H69" s="22">
        <v>4.266</v>
      </c>
      <c r="I69" s="22">
        <v>2.3090000000000002</v>
      </c>
      <c r="J69" s="22">
        <v>3.2629999999999999</v>
      </c>
      <c r="K69" s="22">
        <v>3.2040000000000002</v>
      </c>
      <c r="L69" s="22">
        <v>3.3690000000000002</v>
      </c>
      <c r="M69" s="22">
        <v>4.6109999999999998</v>
      </c>
      <c r="N69" s="22">
        <v>8.0850000000000009</v>
      </c>
      <c r="O69" s="22">
        <v>-1.7130000000000001</v>
      </c>
      <c r="P69" s="22">
        <v>3.2559999999999998</v>
      </c>
      <c r="Q69" s="22">
        <v>0.96499999999999997</v>
      </c>
      <c r="R69" s="22">
        <v>5.1120000000000001</v>
      </c>
      <c r="S69" s="23">
        <v>5.093</v>
      </c>
      <c r="T69" s="23">
        <v>5</v>
      </c>
      <c r="U69" s="23">
        <v>5</v>
      </c>
      <c r="V69" s="23">
        <v>5</v>
      </c>
      <c r="W69" s="23">
        <v>5</v>
      </c>
      <c r="X69" s="23">
        <v>5</v>
      </c>
      <c r="Y69" s="29">
        <v>5</v>
      </c>
    </row>
    <row r="70" spans="1:25" ht="15.75" hidden="1" thickBot="1" x14ac:dyDescent="0.3">
      <c r="A70" s="19" t="s">
        <v>176</v>
      </c>
      <c r="B70" s="19" t="str">
        <f>VLOOKUP(A70,Lookup!$A:$C,3,0)</f>
        <v>Latin America</v>
      </c>
      <c r="C70" s="19" t="str">
        <f>VLOOKUP(A70,Lookup!$A:$C,2,0)</f>
        <v>South America</v>
      </c>
      <c r="D70" s="20" t="s">
        <v>227</v>
      </c>
      <c r="E70" s="20" t="s">
        <v>228</v>
      </c>
      <c r="F70" s="20"/>
      <c r="G70" s="21"/>
      <c r="H70" s="22">
        <v>-1.9419999999999999</v>
      </c>
      <c r="I70" s="22">
        <v>5.1269999999999998</v>
      </c>
      <c r="J70" s="22">
        <v>7.02</v>
      </c>
      <c r="K70" s="22">
        <v>1.9770000000000001</v>
      </c>
      <c r="L70" s="22">
        <v>3.319</v>
      </c>
      <c r="M70" s="22">
        <v>4.3710000000000004</v>
      </c>
      <c r="N70" s="22">
        <v>5.4370000000000003</v>
      </c>
      <c r="O70" s="22">
        <v>4.8159999999999998</v>
      </c>
      <c r="P70" s="22">
        <v>5.2220000000000004</v>
      </c>
      <c r="Q70" s="22">
        <v>3.8410000000000002</v>
      </c>
      <c r="R70" s="22">
        <v>3.1389999999999998</v>
      </c>
      <c r="S70" s="22">
        <v>3.2989999999999999</v>
      </c>
      <c r="T70" s="23">
        <v>3.532</v>
      </c>
      <c r="U70" s="23">
        <v>3.5870000000000002</v>
      </c>
      <c r="V70" s="23">
        <v>3.6869999999999998</v>
      </c>
      <c r="W70" s="23">
        <v>38.499000000000002</v>
      </c>
      <c r="X70" s="23">
        <v>28.527000000000001</v>
      </c>
      <c r="Y70" s="29">
        <v>2.7549999999999999</v>
      </c>
    </row>
    <row r="71" spans="1:25" ht="15.75" hidden="1" thickBot="1" x14ac:dyDescent="0.3">
      <c r="A71" s="19" t="s">
        <v>30</v>
      </c>
      <c r="B71" s="19" t="str">
        <f>VLOOKUP(A71,Lookup!$A:$C,3,0)</f>
        <v>Latin America</v>
      </c>
      <c r="C71" s="19" t="str">
        <f>VLOOKUP(A71,Lookup!$A:$C,2,0)</f>
        <v>Caribbean</v>
      </c>
      <c r="D71" s="20" t="s">
        <v>227</v>
      </c>
      <c r="E71" s="20" t="s">
        <v>228</v>
      </c>
      <c r="F71" s="20"/>
      <c r="G71" s="21"/>
      <c r="H71" s="22">
        <v>1.8049999999999999</v>
      </c>
      <c r="I71" s="22">
        <v>2.2490000000000001</v>
      </c>
      <c r="J71" s="22">
        <v>3.343</v>
      </c>
      <c r="K71" s="22">
        <v>0.84399999999999997</v>
      </c>
      <c r="L71" s="22">
        <v>3.0830000000000002</v>
      </c>
      <c r="M71" s="22">
        <v>-5.4980000000000002</v>
      </c>
      <c r="N71" s="22">
        <v>5.524</v>
      </c>
      <c r="O71" s="22">
        <v>2.8849999999999998</v>
      </c>
      <c r="P71" s="22">
        <v>4.2409999999999997</v>
      </c>
      <c r="Q71" s="22">
        <v>2.8029999999999999</v>
      </c>
      <c r="R71" s="22">
        <v>1.2110000000000001</v>
      </c>
      <c r="S71" s="22">
        <v>1.44</v>
      </c>
      <c r="T71" s="23">
        <v>1</v>
      </c>
      <c r="U71" s="23">
        <v>3</v>
      </c>
      <c r="V71" s="23">
        <v>3</v>
      </c>
      <c r="W71" s="23">
        <v>3</v>
      </c>
      <c r="X71" s="23">
        <v>3</v>
      </c>
      <c r="Y71" s="29">
        <v>3</v>
      </c>
    </row>
    <row r="72" spans="1:25" ht="15.75" hidden="1" thickBot="1" x14ac:dyDescent="0.3">
      <c r="A72" s="19" t="s">
        <v>70</v>
      </c>
      <c r="B72" s="19" t="str">
        <f>VLOOKUP(A72,Lookup!$A:$C,3,0)</f>
        <v>Latin America</v>
      </c>
      <c r="C72" s="19" t="str">
        <f>VLOOKUP(A72,Lookup!$A:$C,2,0)</f>
        <v>Central America</v>
      </c>
      <c r="D72" s="20" t="s">
        <v>227</v>
      </c>
      <c r="E72" s="20" t="s">
        <v>228</v>
      </c>
      <c r="F72" s="20"/>
      <c r="G72" s="21"/>
      <c r="H72" s="22">
        <v>6.0510000000000002</v>
      </c>
      <c r="I72" s="22">
        <v>6.5670000000000002</v>
      </c>
      <c r="J72" s="22">
        <v>6.1879999999999997</v>
      </c>
      <c r="K72" s="22">
        <v>4.2320000000000002</v>
      </c>
      <c r="L72" s="22">
        <v>-2.4319999999999999</v>
      </c>
      <c r="M72" s="22">
        <v>3.7309999999999999</v>
      </c>
      <c r="N72" s="22">
        <v>3.8359999999999999</v>
      </c>
      <c r="O72" s="22">
        <v>4.1289999999999996</v>
      </c>
      <c r="P72" s="22">
        <v>2.7919999999999998</v>
      </c>
      <c r="Q72" s="22">
        <v>3.0579999999999998</v>
      </c>
      <c r="R72" s="22">
        <v>3.641</v>
      </c>
      <c r="S72" s="22">
        <v>3.609</v>
      </c>
      <c r="T72" s="23">
        <v>4</v>
      </c>
      <c r="U72" s="23">
        <v>3.6</v>
      </c>
      <c r="V72" s="23">
        <v>3.8</v>
      </c>
      <c r="W72" s="23">
        <v>3.8</v>
      </c>
      <c r="X72" s="23">
        <v>3.8</v>
      </c>
      <c r="Y72" s="29">
        <v>3.8</v>
      </c>
    </row>
    <row r="73" spans="1:25" ht="15.75" hidden="1" thickBot="1" x14ac:dyDescent="0.3">
      <c r="A73" s="19" t="s">
        <v>232</v>
      </c>
      <c r="B73" s="19" t="str">
        <f>VLOOKUP(A73,Lookup!$A:$C,3,0)</f>
        <v>Asia-Pacific</v>
      </c>
      <c r="C73" s="19" t="str">
        <f>VLOOKUP(A73,Lookup!$A:$C,2,0)</f>
        <v>Advanced Asia</v>
      </c>
      <c r="D73" s="20" t="s">
        <v>227</v>
      </c>
      <c r="E73" s="20" t="s">
        <v>228</v>
      </c>
      <c r="F73" s="20"/>
      <c r="G73" s="21"/>
      <c r="H73" s="22">
        <v>7.3879999999999999</v>
      </c>
      <c r="I73" s="22">
        <v>7.0330000000000004</v>
      </c>
      <c r="J73" s="22">
        <v>6.4649999999999999</v>
      </c>
      <c r="K73" s="22">
        <v>2.1280000000000001</v>
      </c>
      <c r="L73" s="22">
        <v>-2.4590000000000001</v>
      </c>
      <c r="M73" s="22">
        <v>6.7679999999999998</v>
      </c>
      <c r="N73" s="22">
        <v>4.8150000000000004</v>
      </c>
      <c r="O73" s="22">
        <v>1.7</v>
      </c>
      <c r="P73" s="22">
        <v>3.1019999999999999</v>
      </c>
      <c r="Q73" s="22">
        <v>2.762</v>
      </c>
      <c r="R73" s="22">
        <v>2.3940000000000001</v>
      </c>
      <c r="S73" s="22">
        <v>2.0459999999999998</v>
      </c>
      <c r="T73" s="23">
        <v>3.536</v>
      </c>
      <c r="U73" s="23">
        <v>2.6509999999999998</v>
      </c>
      <c r="V73" s="23">
        <v>2.8620000000000001</v>
      </c>
      <c r="W73" s="23">
        <v>2.9580000000000002</v>
      </c>
      <c r="X73" s="23">
        <v>3.0680000000000001</v>
      </c>
      <c r="Y73" s="29">
        <v>3.2589999999999999</v>
      </c>
    </row>
    <row r="74" spans="1:25" ht="15.75" hidden="1" thickBot="1" x14ac:dyDescent="0.3">
      <c r="A74" s="19" t="s">
        <v>95</v>
      </c>
      <c r="B74" s="19" t="str">
        <f>VLOOKUP(A74,Lookup!$A:$C,3,0)</f>
        <v>Europe</v>
      </c>
      <c r="C74" s="19" t="str">
        <f>VLOOKUP(A74,Lookup!$A:$C,2,0)</f>
        <v>Central Europe</v>
      </c>
      <c r="D74" s="20" t="s">
        <v>227</v>
      </c>
      <c r="E74" s="20" t="s">
        <v>228</v>
      </c>
      <c r="F74" s="20"/>
      <c r="G74" s="21"/>
      <c r="H74" s="22">
        <v>4.383</v>
      </c>
      <c r="I74" s="22">
        <v>3.8559999999999999</v>
      </c>
      <c r="J74" s="22">
        <v>0.44800000000000001</v>
      </c>
      <c r="K74" s="22">
        <v>0.88900000000000001</v>
      </c>
      <c r="L74" s="22">
        <v>-6.5640000000000001</v>
      </c>
      <c r="M74" s="22">
        <v>0.67700000000000005</v>
      </c>
      <c r="N74" s="22">
        <v>1.7390000000000001</v>
      </c>
      <c r="O74" s="22">
        <v>-1.603</v>
      </c>
      <c r="P74" s="22">
        <v>2.117</v>
      </c>
      <c r="Q74" s="22">
        <v>4.0469999999999997</v>
      </c>
      <c r="R74" s="22">
        <v>3.1480000000000001</v>
      </c>
      <c r="S74" s="22">
        <v>1.954</v>
      </c>
      <c r="T74" s="23">
        <v>3.2</v>
      </c>
      <c r="U74" s="23">
        <v>3.4</v>
      </c>
      <c r="V74" s="23">
        <v>2.8</v>
      </c>
      <c r="W74" s="23">
        <v>2.6</v>
      </c>
      <c r="X74" s="23">
        <v>2.4</v>
      </c>
      <c r="Y74" s="29">
        <v>2.2000000000000002</v>
      </c>
    </row>
    <row r="75" spans="1:25" ht="15.75" hidden="1" thickBot="1" x14ac:dyDescent="0.3">
      <c r="A75" s="19" t="s">
        <v>183</v>
      </c>
      <c r="B75" s="19" t="str">
        <f>VLOOKUP(A75,Lookup!$A:$C,3,0)</f>
        <v>Europe</v>
      </c>
      <c r="C75" s="19" t="str">
        <f>VLOOKUP(A75,Lookup!$A:$C,2,0)</f>
        <v>Western Europe</v>
      </c>
      <c r="D75" s="20" t="s">
        <v>227</v>
      </c>
      <c r="E75" s="20" t="s">
        <v>228</v>
      </c>
      <c r="F75" s="20"/>
      <c r="G75" s="21"/>
      <c r="H75" s="22">
        <v>6.7039999999999997</v>
      </c>
      <c r="I75" s="22">
        <v>5.0010000000000003</v>
      </c>
      <c r="J75" s="22">
        <v>9.35</v>
      </c>
      <c r="K75" s="22">
        <v>1.5189999999999999</v>
      </c>
      <c r="L75" s="22">
        <v>-6.944</v>
      </c>
      <c r="M75" s="22">
        <v>-3.56</v>
      </c>
      <c r="N75" s="22">
        <v>1.9870000000000001</v>
      </c>
      <c r="O75" s="22">
        <v>1.218</v>
      </c>
      <c r="P75" s="22">
        <v>4.4119999999999999</v>
      </c>
      <c r="Q75" s="22">
        <v>1.925</v>
      </c>
      <c r="R75" s="22">
        <v>4.0960000000000001</v>
      </c>
      <c r="S75" s="22">
        <v>7.2</v>
      </c>
      <c r="T75" s="23">
        <v>5.508</v>
      </c>
      <c r="U75" s="23">
        <v>3.2679999999999998</v>
      </c>
      <c r="V75" s="23">
        <v>3.0760000000000001</v>
      </c>
      <c r="W75" s="23">
        <v>3.0419999999999998</v>
      </c>
      <c r="X75" s="23">
        <v>2.6960000000000002</v>
      </c>
      <c r="Y75" s="29">
        <v>2.653</v>
      </c>
    </row>
    <row r="76" spans="1:25" ht="15.75" hidden="1" thickBot="1" x14ac:dyDescent="0.3">
      <c r="A76" s="19" t="s">
        <v>121</v>
      </c>
      <c r="B76" s="19" t="str">
        <f>VLOOKUP(A76,Lookup!$A:$C,3,0)</f>
        <v>Asia-Pacific</v>
      </c>
      <c r="C76" s="19" t="str">
        <f>VLOOKUP(A76,Lookup!$A:$C,2,0)</f>
        <v>Indian Sub Continent</v>
      </c>
      <c r="D76" s="20" t="s">
        <v>227</v>
      </c>
      <c r="E76" s="20" t="s">
        <v>228</v>
      </c>
      <c r="F76" s="20"/>
      <c r="G76" s="21"/>
      <c r="H76" s="22">
        <v>9.2850000000000001</v>
      </c>
      <c r="I76" s="22">
        <v>9.2639999999999993</v>
      </c>
      <c r="J76" s="22">
        <v>9.8010000000000002</v>
      </c>
      <c r="K76" s="22">
        <v>3.891</v>
      </c>
      <c r="L76" s="22">
        <v>8.48</v>
      </c>
      <c r="M76" s="22">
        <v>10.26</v>
      </c>
      <c r="N76" s="22">
        <v>6.6379999999999999</v>
      </c>
      <c r="O76" s="22">
        <v>5.4560000000000004</v>
      </c>
      <c r="P76" s="22">
        <v>6.3860000000000001</v>
      </c>
      <c r="Q76" s="22">
        <v>7.5049999999999999</v>
      </c>
      <c r="R76" s="22">
        <v>8.01</v>
      </c>
      <c r="S76" s="22">
        <v>7.1070000000000002</v>
      </c>
      <c r="T76" s="22">
        <v>6.7169999999999996</v>
      </c>
      <c r="U76" s="23">
        <v>7.367</v>
      </c>
      <c r="V76" s="23">
        <v>7.8019999999999996</v>
      </c>
      <c r="W76" s="23">
        <v>7.9320000000000004</v>
      </c>
      <c r="X76" s="23">
        <v>8.0990000000000002</v>
      </c>
      <c r="Y76" s="29">
        <v>8.1639999999999997</v>
      </c>
    </row>
    <row r="77" spans="1:25" ht="15.75" hidden="1" thickBot="1" x14ac:dyDescent="0.3">
      <c r="A77" s="19" t="s">
        <v>139</v>
      </c>
      <c r="B77" s="19" t="str">
        <f>VLOOKUP(A77,Lookup!$A:$C,3,0)</f>
        <v>Asia-Pacific</v>
      </c>
      <c r="C77" s="19" t="str">
        <f>VLOOKUP(A77,Lookup!$A:$C,2,0)</f>
        <v>Emerging Asia</v>
      </c>
      <c r="D77" s="20" t="s">
        <v>227</v>
      </c>
      <c r="E77" s="20" t="s">
        <v>228</v>
      </c>
      <c r="F77" s="20"/>
      <c r="G77" s="21"/>
      <c r="H77" s="22">
        <v>5.6929999999999996</v>
      </c>
      <c r="I77" s="22">
        <v>5.5010000000000003</v>
      </c>
      <c r="J77" s="22">
        <v>6.3449999999999998</v>
      </c>
      <c r="K77" s="22">
        <v>7.4420000000000002</v>
      </c>
      <c r="L77" s="22">
        <v>4.702</v>
      </c>
      <c r="M77" s="22">
        <v>6.3780000000000001</v>
      </c>
      <c r="N77" s="22">
        <v>6.17</v>
      </c>
      <c r="O77" s="22">
        <v>6.03</v>
      </c>
      <c r="P77" s="22">
        <v>5.5570000000000004</v>
      </c>
      <c r="Q77" s="22">
        <v>5.0069999999999997</v>
      </c>
      <c r="R77" s="22">
        <v>4.8760000000000003</v>
      </c>
      <c r="S77" s="22">
        <v>5.016</v>
      </c>
      <c r="T77" s="23">
        <v>5.1509999999999998</v>
      </c>
      <c r="U77" s="23">
        <v>5.3</v>
      </c>
      <c r="V77" s="23">
        <v>5.5</v>
      </c>
      <c r="W77" s="23">
        <v>5.5</v>
      </c>
      <c r="X77" s="23">
        <v>5.5010000000000003</v>
      </c>
      <c r="Y77" s="29">
        <v>5.5010000000000003</v>
      </c>
    </row>
    <row r="78" spans="1:25" ht="15.75" hidden="1" thickBot="1" x14ac:dyDescent="0.3">
      <c r="A78" s="19" t="s">
        <v>55</v>
      </c>
      <c r="B78" s="19" t="str">
        <f>VLOOKUP(A78,Lookup!$A:$C,3,0)</f>
        <v>Middle East</v>
      </c>
      <c r="C78" s="19" t="str">
        <f>VLOOKUP(A78,Lookup!$A:$C,2,0)</f>
        <v>Middle East</v>
      </c>
      <c r="D78" s="20" t="s">
        <v>227</v>
      </c>
      <c r="E78" s="20" t="s">
        <v>228</v>
      </c>
      <c r="F78" s="20"/>
      <c r="G78" s="21"/>
      <c r="H78" s="22">
        <v>5.2560000000000002</v>
      </c>
      <c r="I78" s="22">
        <v>5.4050000000000002</v>
      </c>
      <c r="J78" s="22">
        <v>7.0819999999999999</v>
      </c>
      <c r="K78" s="22">
        <v>0.26500000000000001</v>
      </c>
      <c r="L78" s="22">
        <v>0.32500000000000001</v>
      </c>
      <c r="M78" s="22">
        <v>5.798</v>
      </c>
      <c r="N78" s="22">
        <v>3.4689999999999999</v>
      </c>
      <c r="O78" s="22">
        <v>-7.7140000000000004</v>
      </c>
      <c r="P78" s="22">
        <v>-0.32500000000000001</v>
      </c>
      <c r="Q78" s="22">
        <v>3.2149999999999999</v>
      </c>
      <c r="R78" s="22">
        <v>-1.5860000000000001</v>
      </c>
      <c r="S78" s="22">
        <v>12.518000000000001</v>
      </c>
      <c r="T78" s="23">
        <v>3.4590000000000001</v>
      </c>
      <c r="U78" s="23">
        <v>3.7549999999999999</v>
      </c>
      <c r="V78" s="23">
        <v>3.95</v>
      </c>
      <c r="W78" s="23">
        <v>3.9870000000000001</v>
      </c>
      <c r="X78" s="23">
        <v>4.1369999999999996</v>
      </c>
      <c r="Y78" s="29">
        <v>4.1100000000000003</v>
      </c>
    </row>
    <row r="79" spans="1:25" ht="15.75" hidden="1" thickBot="1" x14ac:dyDescent="0.3">
      <c r="A79" s="19" t="s">
        <v>111</v>
      </c>
      <c r="B79" s="19" t="str">
        <f>VLOOKUP(A79,Lookup!$A:$C,3,0)</f>
        <v>Middle East</v>
      </c>
      <c r="C79" s="19" t="str">
        <f>VLOOKUP(A79,Lookup!$A:$C,2,0)</f>
        <v>Middle East</v>
      </c>
      <c r="D79" s="20" t="s">
        <v>227</v>
      </c>
      <c r="E79" s="20" t="s">
        <v>228</v>
      </c>
      <c r="F79" s="20"/>
      <c r="G79" s="21"/>
      <c r="H79" s="22">
        <v>1.675</v>
      </c>
      <c r="I79" s="22">
        <v>5.6379999999999999</v>
      </c>
      <c r="J79" s="22">
        <v>1.889</v>
      </c>
      <c r="K79" s="22">
        <v>8.2279999999999998</v>
      </c>
      <c r="L79" s="22">
        <v>3.379</v>
      </c>
      <c r="M79" s="22">
        <v>6.4029999999999996</v>
      </c>
      <c r="N79" s="22">
        <v>7.5460000000000003</v>
      </c>
      <c r="O79" s="22">
        <v>13.936</v>
      </c>
      <c r="P79" s="22">
        <v>7.6280000000000001</v>
      </c>
      <c r="Q79" s="22">
        <v>0.73799999999999999</v>
      </c>
      <c r="R79" s="23">
        <v>4.8479999999999999</v>
      </c>
      <c r="S79" s="23">
        <v>10.994</v>
      </c>
      <c r="T79" s="23">
        <v>-0.44800000000000001</v>
      </c>
      <c r="U79" s="23">
        <v>2.9289999999999998</v>
      </c>
      <c r="V79" s="23">
        <v>1.681</v>
      </c>
      <c r="W79" s="23">
        <v>2.004</v>
      </c>
      <c r="X79" s="23">
        <v>2.0790000000000002</v>
      </c>
      <c r="Y79" s="29">
        <v>2.133</v>
      </c>
    </row>
    <row r="80" spans="1:25" ht="15.75" hidden="1" thickBot="1" x14ac:dyDescent="0.3">
      <c r="A80" s="19" t="s">
        <v>91</v>
      </c>
      <c r="B80" s="19" t="str">
        <f>VLOOKUP(A80,Lookup!$A:$C,3,0)</f>
        <v>Europe</v>
      </c>
      <c r="C80" s="19" t="str">
        <f>VLOOKUP(A80,Lookup!$A:$C,2,0)</f>
        <v>Western Europe</v>
      </c>
      <c r="D80" s="20" t="s">
        <v>227</v>
      </c>
      <c r="E80" s="20" t="s">
        <v>228</v>
      </c>
      <c r="F80" s="20"/>
      <c r="G80" s="21"/>
      <c r="H80" s="22">
        <v>6.0229999999999997</v>
      </c>
      <c r="I80" s="22">
        <v>5.5369999999999999</v>
      </c>
      <c r="J80" s="22">
        <v>5.1589999999999998</v>
      </c>
      <c r="K80" s="22">
        <v>-3.9329999999999998</v>
      </c>
      <c r="L80" s="22">
        <v>-4.6660000000000004</v>
      </c>
      <c r="M80" s="22">
        <v>1.7609999999999999</v>
      </c>
      <c r="N80" s="22">
        <v>2.9350000000000001</v>
      </c>
      <c r="O80" s="22">
        <v>4.2999999999999997E-2</v>
      </c>
      <c r="P80" s="22">
        <v>1.633</v>
      </c>
      <c r="Q80" s="22">
        <v>8.3049999999999997</v>
      </c>
      <c r="R80" s="22">
        <v>25.506</v>
      </c>
      <c r="S80" s="22">
        <v>5.1280000000000001</v>
      </c>
      <c r="T80" s="23">
        <v>4.0919999999999996</v>
      </c>
      <c r="U80" s="23">
        <v>3.3959999999999999</v>
      </c>
      <c r="V80" s="23">
        <v>3.0209999999999999</v>
      </c>
      <c r="W80" s="23">
        <v>2.9129999999999998</v>
      </c>
      <c r="X80" s="23">
        <v>2.827</v>
      </c>
      <c r="Y80" s="29">
        <v>2.778</v>
      </c>
    </row>
    <row r="81" spans="1:25" ht="15.75" hidden="1" thickBot="1" x14ac:dyDescent="0.3">
      <c r="A81" s="19" t="s">
        <v>47</v>
      </c>
      <c r="B81" s="19" t="str">
        <f>VLOOKUP(A81,Lookup!$A:$C,3,0)</f>
        <v>Europe</v>
      </c>
      <c r="C81" s="19" t="str">
        <f>VLOOKUP(A81,Lookup!$A:$C,2,0)</f>
        <v>Western Europe</v>
      </c>
      <c r="D81" s="20" t="s">
        <v>227</v>
      </c>
      <c r="E81" s="20" t="s">
        <v>228</v>
      </c>
      <c r="F81" s="20"/>
      <c r="G81" s="21"/>
      <c r="H81" s="22">
        <v>4.1020000000000003</v>
      </c>
      <c r="I81" s="22">
        <v>5.72</v>
      </c>
      <c r="J81" s="22">
        <v>6.1820000000000004</v>
      </c>
      <c r="K81" s="22">
        <v>2.9550000000000001</v>
      </c>
      <c r="L81" s="22">
        <v>1.4570000000000001</v>
      </c>
      <c r="M81" s="22">
        <v>5.48</v>
      </c>
      <c r="N81" s="22">
        <v>5.2160000000000002</v>
      </c>
      <c r="O81" s="22">
        <v>2.1960000000000002</v>
      </c>
      <c r="P81" s="22">
        <v>4.2039999999999997</v>
      </c>
      <c r="Q81" s="22">
        <v>3.4780000000000002</v>
      </c>
      <c r="R81" s="22">
        <v>2.6280000000000001</v>
      </c>
      <c r="S81" s="22">
        <v>3.9609999999999999</v>
      </c>
      <c r="T81" s="23">
        <v>3.0840000000000001</v>
      </c>
      <c r="U81" s="23">
        <v>3.3679999999999999</v>
      </c>
      <c r="V81" s="23">
        <v>3.0409999999999999</v>
      </c>
      <c r="W81" s="23">
        <v>3.016</v>
      </c>
      <c r="X81" s="23">
        <v>3.0209999999999999</v>
      </c>
      <c r="Y81" s="29">
        <v>3.0219999999999998</v>
      </c>
    </row>
    <row r="82" spans="1:25" ht="15.75" hidden="1" thickBot="1" x14ac:dyDescent="0.3">
      <c r="A82" s="19" t="s">
        <v>184</v>
      </c>
      <c r="B82" s="19" t="str">
        <f>VLOOKUP(A82,Lookup!$A:$C,3,0)</f>
        <v>Europe</v>
      </c>
      <c r="C82" s="19" t="str">
        <f>VLOOKUP(A82,Lookup!$A:$C,2,0)</f>
        <v>Western Europe</v>
      </c>
      <c r="D82" s="20" t="s">
        <v>227</v>
      </c>
      <c r="E82" s="20" t="s">
        <v>228</v>
      </c>
      <c r="F82" s="20"/>
      <c r="G82" s="21"/>
      <c r="H82" s="22">
        <v>0.95</v>
      </c>
      <c r="I82" s="22">
        <v>2.0070000000000001</v>
      </c>
      <c r="J82" s="22">
        <v>1.474</v>
      </c>
      <c r="K82" s="22">
        <v>-1.05</v>
      </c>
      <c r="L82" s="22">
        <v>-5.4820000000000002</v>
      </c>
      <c r="M82" s="22">
        <v>1.6870000000000001</v>
      </c>
      <c r="N82" s="22">
        <v>0.57699999999999996</v>
      </c>
      <c r="O82" s="22">
        <v>-2.819</v>
      </c>
      <c r="P82" s="22">
        <v>-1.728</v>
      </c>
      <c r="Q82" s="22">
        <v>0.114</v>
      </c>
      <c r="R82" s="22">
        <v>0.78300000000000003</v>
      </c>
      <c r="S82" s="22">
        <v>0.88</v>
      </c>
      <c r="T82" s="23">
        <v>1.5069999999999999</v>
      </c>
      <c r="U82" s="23">
        <v>1.125</v>
      </c>
      <c r="V82" s="23">
        <v>0.9</v>
      </c>
      <c r="W82" s="23">
        <v>1</v>
      </c>
      <c r="X82" s="23">
        <v>0.94</v>
      </c>
      <c r="Y82" s="29">
        <v>0.85</v>
      </c>
    </row>
    <row r="83" spans="1:25" ht="15.75" hidden="1" thickBot="1" x14ac:dyDescent="0.3">
      <c r="A83" s="19" t="s">
        <v>40</v>
      </c>
      <c r="B83" s="19" t="str">
        <f>VLOOKUP(A83,Lookup!$A:$C,3,0)</f>
        <v>Latin America</v>
      </c>
      <c r="C83" s="19" t="str">
        <f>VLOOKUP(A83,Lookup!$A:$C,2,0)</f>
        <v>Caribbean</v>
      </c>
      <c r="D83" s="20" t="s">
        <v>227</v>
      </c>
      <c r="E83" s="20" t="s">
        <v>228</v>
      </c>
      <c r="F83" s="20"/>
      <c r="G83" s="21"/>
      <c r="H83" s="22">
        <v>0.89400000000000002</v>
      </c>
      <c r="I83" s="22">
        <v>2.899</v>
      </c>
      <c r="J83" s="22">
        <v>1.444</v>
      </c>
      <c r="K83" s="22">
        <v>-0.81899999999999995</v>
      </c>
      <c r="L83" s="22">
        <v>-3.3959999999999999</v>
      </c>
      <c r="M83" s="22">
        <v>-1.4490000000000001</v>
      </c>
      <c r="N83" s="22">
        <v>1.427</v>
      </c>
      <c r="O83" s="22">
        <v>-0.51300000000000001</v>
      </c>
      <c r="P83" s="22">
        <v>0.20599999999999999</v>
      </c>
      <c r="Q83" s="22">
        <v>0.52700000000000002</v>
      </c>
      <c r="R83" s="22">
        <v>0.93500000000000005</v>
      </c>
      <c r="S83" s="23">
        <v>1.327</v>
      </c>
      <c r="T83" s="23">
        <v>1.663</v>
      </c>
      <c r="U83" s="23">
        <v>2.3250000000000002</v>
      </c>
      <c r="V83" s="23">
        <v>2.65</v>
      </c>
      <c r="W83" s="23">
        <v>2.7749999999999999</v>
      </c>
      <c r="X83" s="23">
        <v>2.8</v>
      </c>
      <c r="Y83" s="29">
        <v>2.8</v>
      </c>
    </row>
    <row r="84" spans="1:25" ht="15.75" hidden="1" thickBot="1" x14ac:dyDescent="0.3">
      <c r="A84" s="19" t="s">
        <v>34</v>
      </c>
      <c r="B84" s="19" t="str">
        <f>VLOOKUP(A84,Lookup!$A:$C,3,0)</f>
        <v>Asia-Pacific</v>
      </c>
      <c r="C84" s="19" t="str">
        <f>VLOOKUP(A84,Lookup!$A:$C,2,0)</f>
        <v>Japan</v>
      </c>
      <c r="D84" s="20" t="s">
        <v>227</v>
      </c>
      <c r="E84" s="20" t="s">
        <v>228</v>
      </c>
      <c r="F84" s="20"/>
      <c r="G84" s="21"/>
      <c r="H84" s="22">
        <v>1.663</v>
      </c>
      <c r="I84" s="22">
        <v>1.42</v>
      </c>
      <c r="J84" s="22">
        <v>1.6539999999999999</v>
      </c>
      <c r="K84" s="22">
        <v>-1.093</v>
      </c>
      <c r="L84" s="22">
        <v>-5.4169999999999998</v>
      </c>
      <c r="M84" s="22">
        <v>4.1920000000000002</v>
      </c>
      <c r="N84" s="22">
        <v>-0.115</v>
      </c>
      <c r="O84" s="22">
        <v>1.4950000000000001</v>
      </c>
      <c r="P84" s="22">
        <v>2</v>
      </c>
      <c r="Q84" s="22">
        <v>0.33600000000000002</v>
      </c>
      <c r="R84" s="22">
        <v>1.111</v>
      </c>
      <c r="S84" s="22">
        <v>1.032</v>
      </c>
      <c r="T84" s="23">
        <v>1.5129999999999999</v>
      </c>
      <c r="U84" s="23">
        <v>0.65200000000000002</v>
      </c>
      <c r="V84" s="23">
        <v>0.82499999999999996</v>
      </c>
      <c r="W84" s="23">
        <v>0.20599999999999999</v>
      </c>
      <c r="X84" s="23">
        <v>0.73399999999999999</v>
      </c>
      <c r="Y84" s="29">
        <v>0.63200000000000001</v>
      </c>
    </row>
    <row r="85" spans="1:25" ht="15.75" hidden="1" thickBot="1" x14ac:dyDescent="0.3">
      <c r="A85" s="19" t="s">
        <v>142</v>
      </c>
      <c r="B85" s="19" t="str">
        <f>VLOOKUP(A85,Lookup!$A:$C,3,0)</f>
        <v>Middle East</v>
      </c>
      <c r="C85" s="19" t="str">
        <f>VLOOKUP(A85,Lookup!$A:$C,2,0)</f>
        <v>Middle East</v>
      </c>
      <c r="D85" s="20" t="s">
        <v>227</v>
      </c>
      <c r="E85" s="20" t="s">
        <v>228</v>
      </c>
      <c r="F85" s="20"/>
      <c r="G85" s="21"/>
      <c r="H85" s="22">
        <v>8.1359999999999992</v>
      </c>
      <c r="I85" s="22">
        <v>8.093</v>
      </c>
      <c r="J85" s="22">
        <v>8.1760000000000002</v>
      </c>
      <c r="K85" s="22">
        <v>7.2320000000000002</v>
      </c>
      <c r="L85" s="22">
        <v>5.4770000000000003</v>
      </c>
      <c r="M85" s="22">
        <v>2.3109999999999999</v>
      </c>
      <c r="N85" s="22">
        <v>2.5870000000000002</v>
      </c>
      <c r="O85" s="22">
        <v>2.6509999999999998</v>
      </c>
      <c r="P85" s="22">
        <v>2.8290000000000002</v>
      </c>
      <c r="Q85" s="22">
        <v>3.0960000000000001</v>
      </c>
      <c r="R85" s="22">
        <v>2.383</v>
      </c>
      <c r="S85" s="22">
        <v>2.0129999999999999</v>
      </c>
      <c r="T85" s="23">
        <v>2.2999999999999998</v>
      </c>
      <c r="U85" s="23">
        <v>2.5</v>
      </c>
      <c r="V85" s="23">
        <v>2.7</v>
      </c>
      <c r="W85" s="23">
        <v>2.9</v>
      </c>
      <c r="X85" s="23">
        <v>3</v>
      </c>
      <c r="Y85" s="29">
        <v>3</v>
      </c>
    </row>
    <row r="86" spans="1:25" ht="15.75" hidden="1" thickBot="1" x14ac:dyDescent="0.3">
      <c r="A86" s="19" t="s">
        <v>181</v>
      </c>
      <c r="B86" s="19" t="str">
        <f>VLOOKUP(A86,Lookup!$A:$C,3,0)</f>
        <v>CIS</v>
      </c>
      <c r="C86" s="19" t="str">
        <f>VLOOKUP(A86,Lookup!$A:$C,2,0)</f>
        <v>CIS</v>
      </c>
      <c r="D86" s="20" t="s">
        <v>227</v>
      </c>
      <c r="E86" s="20" t="s">
        <v>228</v>
      </c>
      <c r="F86" s="20"/>
      <c r="G86" s="21"/>
      <c r="H86" s="22">
        <v>9.6999999999999993</v>
      </c>
      <c r="I86" s="22">
        <v>10.7</v>
      </c>
      <c r="J86" s="22">
        <v>8.9</v>
      </c>
      <c r="K86" s="22">
        <v>3.3</v>
      </c>
      <c r="L86" s="22">
        <v>1.2</v>
      </c>
      <c r="M86" s="22">
        <v>7.3</v>
      </c>
      <c r="N86" s="22">
        <v>7.5</v>
      </c>
      <c r="O86" s="22">
        <v>5</v>
      </c>
      <c r="P86" s="22">
        <v>6</v>
      </c>
      <c r="Q86" s="22">
        <v>4.3</v>
      </c>
      <c r="R86" s="22">
        <v>1.2</v>
      </c>
      <c r="S86" s="22">
        <v>1.083</v>
      </c>
      <c r="T86" s="23">
        <v>3.331</v>
      </c>
      <c r="U86" s="23">
        <v>2.8250000000000002</v>
      </c>
      <c r="V86" s="23">
        <v>2.8069999999999999</v>
      </c>
      <c r="W86" s="23">
        <v>3.2010000000000001</v>
      </c>
      <c r="X86" s="23">
        <v>4.1150000000000002</v>
      </c>
      <c r="Y86" s="29">
        <v>4.3310000000000004</v>
      </c>
    </row>
    <row r="87" spans="1:25" ht="15.75" hidden="1" thickBot="1" x14ac:dyDescent="0.3">
      <c r="A87" s="19" t="s">
        <v>145</v>
      </c>
      <c r="B87" s="19" t="str">
        <f>VLOOKUP(A87,Lookup!$A:$C,3,0)</f>
        <v>Africa</v>
      </c>
      <c r="C87" s="19" t="str">
        <f>VLOOKUP(A87,Lookup!$A:$C,2,0)</f>
        <v>Sub Sahara Africa</v>
      </c>
      <c r="D87" s="20" t="s">
        <v>227</v>
      </c>
      <c r="E87" s="20" t="s">
        <v>228</v>
      </c>
      <c r="F87" s="20"/>
      <c r="G87" s="21"/>
      <c r="H87" s="22">
        <v>5.665</v>
      </c>
      <c r="I87" s="22">
        <v>5.8540000000000001</v>
      </c>
      <c r="J87" s="22">
        <v>6.851</v>
      </c>
      <c r="K87" s="22">
        <v>0.23200000000000001</v>
      </c>
      <c r="L87" s="22">
        <v>3.3069999999999999</v>
      </c>
      <c r="M87" s="22">
        <v>8.4019999999999992</v>
      </c>
      <c r="N87" s="22">
        <v>6.1120000000000001</v>
      </c>
      <c r="O87" s="22">
        <v>4.5629999999999997</v>
      </c>
      <c r="P87" s="22">
        <v>5.88</v>
      </c>
      <c r="Q87" s="22">
        <v>5.3520000000000003</v>
      </c>
      <c r="R87" s="22">
        <v>5.7130000000000001</v>
      </c>
      <c r="S87" s="22">
        <v>5.8490000000000002</v>
      </c>
      <c r="T87" s="23">
        <v>5.0220000000000002</v>
      </c>
      <c r="U87" s="23">
        <v>5.4710000000000001</v>
      </c>
      <c r="V87" s="23">
        <v>6.0049999999999999</v>
      </c>
      <c r="W87" s="23">
        <v>6.1760000000000002</v>
      </c>
      <c r="X87" s="23">
        <v>6.4829999999999997</v>
      </c>
      <c r="Y87" s="29">
        <v>6.4820000000000002</v>
      </c>
    </row>
    <row r="88" spans="1:25" ht="15.75" hidden="1" thickBot="1" x14ac:dyDescent="0.3">
      <c r="A88" s="19" t="s">
        <v>48</v>
      </c>
      <c r="B88" s="19" t="str">
        <f>VLOOKUP(A88,Lookup!$A:$C,3,0)</f>
        <v>Asia-Pacific</v>
      </c>
      <c r="C88" s="19" t="str">
        <f>VLOOKUP(A88,Lookup!$A:$C,2,0)</f>
        <v>Pacific</v>
      </c>
      <c r="D88" s="20" t="s">
        <v>227</v>
      </c>
      <c r="E88" s="20" t="s">
        <v>228</v>
      </c>
      <c r="F88" s="20"/>
      <c r="G88" s="21"/>
      <c r="H88" s="22">
        <v>4.952</v>
      </c>
      <c r="I88" s="22">
        <v>-1.581</v>
      </c>
      <c r="J88" s="22">
        <v>2.202</v>
      </c>
      <c r="K88" s="22">
        <v>-1.4370000000000001</v>
      </c>
      <c r="L88" s="22">
        <v>1.1120000000000001</v>
      </c>
      <c r="M88" s="22">
        <v>-1.5840000000000001</v>
      </c>
      <c r="N88" s="22">
        <v>0.60399999999999998</v>
      </c>
      <c r="O88" s="22">
        <v>5.0830000000000002</v>
      </c>
      <c r="P88" s="22">
        <v>5.0229999999999997</v>
      </c>
      <c r="Q88" s="22">
        <v>0.39400000000000002</v>
      </c>
      <c r="R88" s="22">
        <v>7.5419999999999998</v>
      </c>
      <c r="S88" s="23">
        <v>4.2069999999999999</v>
      </c>
      <c r="T88" s="23">
        <v>2.7509999999999999</v>
      </c>
      <c r="U88" s="23">
        <v>2.3380000000000001</v>
      </c>
      <c r="V88" s="23">
        <v>2.2530000000000001</v>
      </c>
      <c r="W88" s="23">
        <v>1.853</v>
      </c>
      <c r="X88" s="23">
        <v>1.782</v>
      </c>
      <c r="Y88" s="29">
        <v>1.7909999999999999</v>
      </c>
    </row>
    <row r="89" spans="1:25" ht="15.75" hidden="1" thickBot="1" x14ac:dyDescent="0.3">
      <c r="A89" s="19" t="s">
        <v>198</v>
      </c>
      <c r="B89" s="19" t="str">
        <f>VLOOKUP(A89,Lookup!$A:$C,3,0)</f>
        <v>Asia-Pacific</v>
      </c>
      <c r="C89" s="19" t="str">
        <f>VLOOKUP(A89,Lookup!$A:$C,2,0)</f>
        <v>Advanced Asia</v>
      </c>
      <c r="D89" s="20" t="s">
        <v>227</v>
      </c>
      <c r="E89" s="20" t="s">
        <v>228</v>
      </c>
      <c r="F89" s="20"/>
      <c r="G89" s="21"/>
      <c r="H89" s="22">
        <v>3.9239999999999999</v>
      </c>
      <c r="I89" s="22">
        <v>5.1760000000000002</v>
      </c>
      <c r="J89" s="22">
        <v>5.4630000000000001</v>
      </c>
      <c r="K89" s="22">
        <v>2.8290000000000002</v>
      </c>
      <c r="L89" s="22">
        <v>0.70799999999999996</v>
      </c>
      <c r="M89" s="22">
        <v>6.4969999999999999</v>
      </c>
      <c r="N89" s="22">
        <v>3.6819999999999999</v>
      </c>
      <c r="O89" s="22">
        <v>2.2919999999999998</v>
      </c>
      <c r="P89" s="22">
        <v>2.8959999999999999</v>
      </c>
      <c r="Q89" s="22">
        <v>3.3410000000000002</v>
      </c>
      <c r="R89" s="22">
        <v>2.79</v>
      </c>
      <c r="S89" s="22">
        <v>2.8279999999999998</v>
      </c>
      <c r="T89" s="23">
        <v>3.0219999999999998</v>
      </c>
      <c r="U89" s="23">
        <v>2.9609999999999999</v>
      </c>
      <c r="V89" s="23">
        <v>2.9590000000000001</v>
      </c>
      <c r="W89" s="23">
        <v>2.9449999999999998</v>
      </c>
      <c r="X89" s="23">
        <v>2.9420000000000002</v>
      </c>
      <c r="Y89" s="29">
        <v>2.9049999999999998</v>
      </c>
    </row>
    <row r="90" spans="1:25" ht="15.75" hidden="1" thickBot="1" x14ac:dyDescent="0.3">
      <c r="A90" s="19" t="s">
        <v>209</v>
      </c>
      <c r="B90" s="19" t="str">
        <f>VLOOKUP(A90,Lookup!$A:$C,3,0)</f>
        <v>Asia-Pacific</v>
      </c>
      <c r="C90" s="19" t="str">
        <f>VLOOKUP(A90,Lookup!$A:$C,2,0)</f>
        <v>Pacific</v>
      </c>
      <c r="D90" s="20" t="s">
        <v>227</v>
      </c>
      <c r="E90" s="20" t="s">
        <v>228</v>
      </c>
      <c r="F90" s="20"/>
      <c r="G90" s="21"/>
      <c r="H90" s="22">
        <v>3.8330000000000002</v>
      </c>
      <c r="I90" s="22">
        <v>3.4079999999999999</v>
      </c>
      <c r="J90" s="22">
        <v>8.3010000000000002</v>
      </c>
      <c r="K90" s="22">
        <v>4.4909999999999997</v>
      </c>
      <c r="L90" s="22">
        <v>3.59</v>
      </c>
      <c r="M90" s="22">
        <v>3.31</v>
      </c>
      <c r="N90" s="22">
        <v>4.38</v>
      </c>
      <c r="O90" s="22">
        <v>2.81</v>
      </c>
      <c r="P90" s="22">
        <v>3.4390000000000001</v>
      </c>
      <c r="Q90" s="22">
        <v>1.2230000000000001</v>
      </c>
      <c r="R90" s="22">
        <v>4.0949999999999998</v>
      </c>
      <c r="S90" s="23">
        <v>3.4209999999999998</v>
      </c>
      <c r="T90" s="23">
        <v>3.5</v>
      </c>
      <c r="U90" s="23">
        <v>3.5</v>
      </c>
      <c r="V90" s="23">
        <v>3.6</v>
      </c>
      <c r="W90" s="23">
        <v>3.7</v>
      </c>
      <c r="X90" s="23">
        <v>3.8</v>
      </c>
      <c r="Y90" s="29">
        <v>4</v>
      </c>
    </row>
    <row r="91" spans="1:25" ht="15.75" hidden="1" thickBot="1" x14ac:dyDescent="0.3">
      <c r="A91" s="19" t="s">
        <v>208</v>
      </c>
      <c r="B91" s="19" t="str">
        <f>VLOOKUP(A91,Lookup!$A:$C,3,0)</f>
        <v>Middle East</v>
      </c>
      <c r="C91" s="19" t="str">
        <f>VLOOKUP(A91,Lookup!$A:$C,2,0)</f>
        <v>Middle East</v>
      </c>
      <c r="D91" s="20" t="s">
        <v>227</v>
      </c>
      <c r="E91" s="20" t="s">
        <v>228</v>
      </c>
      <c r="F91" s="20"/>
      <c r="G91" s="21"/>
      <c r="H91" s="22">
        <v>10.076000000000001</v>
      </c>
      <c r="I91" s="22">
        <v>7.52</v>
      </c>
      <c r="J91" s="22">
        <v>5.992</v>
      </c>
      <c r="K91" s="22">
        <v>2.48</v>
      </c>
      <c r="L91" s="22">
        <v>-7.0759999999999996</v>
      </c>
      <c r="M91" s="22">
        <v>-2.371</v>
      </c>
      <c r="N91" s="22">
        <v>10.930999999999999</v>
      </c>
      <c r="O91" s="22">
        <v>7.8609999999999998</v>
      </c>
      <c r="P91" s="22">
        <v>0.36499999999999999</v>
      </c>
      <c r="Q91" s="22">
        <v>0.621</v>
      </c>
      <c r="R91" s="22">
        <v>2.0539999999999998</v>
      </c>
      <c r="S91" s="23">
        <v>2.472</v>
      </c>
      <c r="T91" s="23">
        <v>-2.0760000000000001</v>
      </c>
      <c r="U91" s="23">
        <v>4.101</v>
      </c>
      <c r="V91" s="23">
        <v>3.7160000000000002</v>
      </c>
      <c r="W91" s="23">
        <v>3.4329999999999998</v>
      </c>
      <c r="X91" s="23">
        <v>3.3220000000000001</v>
      </c>
      <c r="Y91" s="29">
        <v>3.157</v>
      </c>
    </row>
    <row r="92" spans="1:25" ht="15.75" hidden="1" thickBot="1" x14ac:dyDescent="0.3">
      <c r="A92" s="19" t="s">
        <v>22</v>
      </c>
      <c r="B92" s="19" t="str">
        <f>VLOOKUP(A92,Lookup!$A:$C,3,0)</f>
        <v>CIS</v>
      </c>
      <c r="C92" s="19" t="str">
        <f>VLOOKUP(A92,Lookup!$A:$C,2,0)</f>
        <v>CIS</v>
      </c>
      <c r="D92" s="20" t="s">
        <v>227</v>
      </c>
      <c r="E92" s="20" t="s">
        <v>228</v>
      </c>
      <c r="F92" s="20"/>
      <c r="G92" s="21"/>
      <c r="H92" s="22">
        <v>-0.17599999999999999</v>
      </c>
      <c r="I92" s="22">
        <v>3.1030000000000002</v>
      </c>
      <c r="J92" s="22">
        <v>8.5429999999999993</v>
      </c>
      <c r="K92" s="22">
        <v>7.5659999999999998</v>
      </c>
      <c r="L92" s="22">
        <v>2.8860000000000001</v>
      </c>
      <c r="M92" s="22">
        <v>-0.47199999999999998</v>
      </c>
      <c r="N92" s="22">
        <v>5.9560000000000004</v>
      </c>
      <c r="O92" s="22">
        <v>-8.7999999999999995E-2</v>
      </c>
      <c r="P92" s="22">
        <v>10.914999999999999</v>
      </c>
      <c r="Q92" s="22">
        <v>4.024</v>
      </c>
      <c r="R92" s="22">
        <v>3.4689999999999999</v>
      </c>
      <c r="S92" s="23">
        <v>3.7669999999999999</v>
      </c>
      <c r="T92" s="23">
        <v>3.504</v>
      </c>
      <c r="U92" s="23">
        <v>3.7909999999999999</v>
      </c>
      <c r="V92" s="23">
        <v>5.2119999999999997</v>
      </c>
      <c r="W92" s="23">
        <v>4.9530000000000003</v>
      </c>
      <c r="X92" s="23">
        <v>4.4980000000000002</v>
      </c>
      <c r="Y92" s="29">
        <v>5.3940000000000001</v>
      </c>
    </row>
    <row r="93" spans="1:25" ht="15.75" hidden="1" thickBot="1" x14ac:dyDescent="0.3">
      <c r="A93" s="19" t="s">
        <v>233</v>
      </c>
      <c r="B93" s="19" t="str">
        <f>VLOOKUP(A93,Lookup!$A:$C,3,0)</f>
        <v>Asia-Pacific</v>
      </c>
      <c r="C93" s="19" t="str">
        <f>VLOOKUP(A93,Lookup!$A:$C,2,0)</f>
        <v>Emerging Asia</v>
      </c>
      <c r="D93" s="20" t="s">
        <v>227</v>
      </c>
      <c r="E93" s="20" t="s">
        <v>228</v>
      </c>
      <c r="F93" s="20"/>
      <c r="G93" s="21"/>
      <c r="H93" s="22">
        <v>6.94</v>
      </c>
      <c r="I93" s="22">
        <v>8.9540000000000006</v>
      </c>
      <c r="J93" s="22">
        <v>7.851</v>
      </c>
      <c r="K93" s="22">
        <v>7.8220000000000001</v>
      </c>
      <c r="L93" s="22">
        <v>7.3730000000000002</v>
      </c>
      <c r="M93" s="22">
        <v>8.0180000000000007</v>
      </c>
      <c r="N93" s="22">
        <v>7.9859999999999998</v>
      </c>
      <c r="O93" s="22">
        <v>7.8049999999999997</v>
      </c>
      <c r="P93" s="22">
        <v>8.0259999999999998</v>
      </c>
      <c r="Q93" s="22">
        <v>7.6120000000000001</v>
      </c>
      <c r="R93" s="22">
        <v>7.27</v>
      </c>
      <c r="S93" s="22">
        <v>7.0229999999999997</v>
      </c>
      <c r="T93" s="23">
        <v>6.907</v>
      </c>
      <c r="U93" s="23">
        <v>6.89</v>
      </c>
      <c r="V93" s="23">
        <v>7.1310000000000002</v>
      </c>
      <c r="W93" s="23">
        <v>7.0570000000000004</v>
      </c>
      <c r="X93" s="23">
        <v>6.99</v>
      </c>
      <c r="Y93" s="29">
        <v>6.9989999999999997</v>
      </c>
    </row>
    <row r="94" spans="1:25" ht="15.75" hidden="1" thickBot="1" x14ac:dyDescent="0.3">
      <c r="A94" s="19" t="s">
        <v>64</v>
      </c>
      <c r="B94" s="19" t="str">
        <f>VLOOKUP(A94,Lookup!$A:$C,3,0)</f>
        <v>Europe</v>
      </c>
      <c r="C94" s="19" t="str">
        <f>VLOOKUP(A94,Lookup!$A:$C,2,0)</f>
        <v>Central Europe</v>
      </c>
      <c r="D94" s="20" t="s">
        <v>227</v>
      </c>
      <c r="E94" s="20" t="s">
        <v>228</v>
      </c>
      <c r="F94" s="20"/>
      <c r="G94" s="21"/>
      <c r="H94" s="22">
        <v>10.696999999999999</v>
      </c>
      <c r="I94" s="22">
        <v>11.888999999999999</v>
      </c>
      <c r="J94" s="22">
        <v>9.9489999999999998</v>
      </c>
      <c r="K94" s="22">
        <v>-3.609</v>
      </c>
      <c r="L94" s="22">
        <v>-14.332000000000001</v>
      </c>
      <c r="M94" s="22">
        <v>-3.79</v>
      </c>
      <c r="N94" s="22">
        <v>6.3810000000000002</v>
      </c>
      <c r="O94" s="22">
        <v>4.0049999999999999</v>
      </c>
      <c r="P94" s="22">
        <v>2.6269999999999998</v>
      </c>
      <c r="Q94" s="22">
        <v>2.12</v>
      </c>
      <c r="R94" s="22">
        <v>2.7120000000000002</v>
      </c>
      <c r="S94" s="22">
        <v>1.95</v>
      </c>
      <c r="T94" s="23">
        <v>3.8420000000000001</v>
      </c>
      <c r="U94" s="23">
        <v>3.92</v>
      </c>
      <c r="V94" s="23">
        <v>3.4889999999999999</v>
      </c>
      <c r="W94" s="23">
        <v>3.1619999999999999</v>
      </c>
      <c r="X94" s="23">
        <v>3.1230000000000002</v>
      </c>
      <c r="Y94" s="29">
        <v>3.0379999999999998</v>
      </c>
    </row>
    <row r="95" spans="1:25" ht="15.75" hidden="1" thickBot="1" x14ac:dyDescent="0.3">
      <c r="A95" s="19" t="s">
        <v>171</v>
      </c>
      <c r="B95" s="19" t="str">
        <f>VLOOKUP(A95,Lookup!$A:$C,3,0)</f>
        <v>Middle East</v>
      </c>
      <c r="C95" s="19" t="str">
        <f>VLOOKUP(A95,Lookup!$A:$C,2,0)</f>
        <v>Middle East</v>
      </c>
      <c r="D95" s="20" t="s">
        <v>227</v>
      </c>
      <c r="E95" s="20" t="s">
        <v>228</v>
      </c>
      <c r="F95" s="20"/>
      <c r="G95" s="21"/>
      <c r="H95" s="22">
        <v>2.7480000000000002</v>
      </c>
      <c r="I95" s="22">
        <v>1.7010000000000001</v>
      </c>
      <c r="J95" s="22">
        <v>9.3409999999999993</v>
      </c>
      <c r="K95" s="22">
        <v>9.2490000000000006</v>
      </c>
      <c r="L95" s="22">
        <v>10.054</v>
      </c>
      <c r="M95" s="22">
        <v>8.0370000000000008</v>
      </c>
      <c r="N95" s="22">
        <v>0.91800000000000004</v>
      </c>
      <c r="O95" s="22">
        <v>2.8039999999999998</v>
      </c>
      <c r="P95" s="22">
        <v>2.6360000000000001</v>
      </c>
      <c r="Q95" s="23">
        <v>2.0030000000000001</v>
      </c>
      <c r="R95" s="23">
        <v>0.81599999999999995</v>
      </c>
      <c r="S95" s="23">
        <v>1</v>
      </c>
      <c r="T95" s="23">
        <v>1.5</v>
      </c>
      <c r="U95" s="23">
        <v>2</v>
      </c>
      <c r="V95" s="23">
        <v>2.5</v>
      </c>
      <c r="W95" s="23">
        <v>2.5</v>
      </c>
      <c r="X95" s="23">
        <v>3</v>
      </c>
      <c r="Y95" s="29">
        <v>3</v>
      </c>
    </row>
    <row r="96" spans="1:25" ht="15.75" hidden="1" thickBot="1" x14ac:dyDescent="0.3">
      <c r="A96" s="19" t="s">
        <v>187</v>
      </c>
      <c r="B96" s="19" t="str">
        <f>VLOOKUP(A96,Lookup!$A:$C,3,0)</f>
        <v>Africa</v>
      </c>
      <c r="C96" s="19" t="str">
        <f>VLOOKUP(A96,Lookup!$A:$C,2,0)</f>
        <v>Sub Sahara Africa</v>
      </c>
      <c r="D96" s="20" t="s">
        <v>227</v>
      </c>
      <c r="E96" s="20" t="s">
        <v>228</v>
      </c>
      <c r="F96" s="20"/>
      <c r="G96" s="21"/>
      <c r="H96" s="22">
        <v>3.1120000000000001</v>
      </c>
      <c r="I96" s="22">
        <v>4.4169999999999998</v>
      </c>
      <c r="J96" s="22">
        <v>4.9930000000000003</v>
      </c>
      <c r="K96" s="22">
        <v>5.1150000000000002</v>
      </c>
      <c r="L96" s="22">
        <v>4.5190000000000001</v>
      </c>
      <c r="M96" s="22">
        <v>6.8780000000000001</v>
      </c>
      <c r="N96" s="22">
        <v>4.5199999999999996</v>
      </c>
      <c r="O96" s="22">
        <v>5.282</v>
      </c>
      <c r="P96" s="22">
        <v>3.5760000000000001</v>
      </c>
      <c r="Q96" s="22">
        <v>3.448</v>
      </c>
      <c r="R96" s="22">
        <v>2.528</v>
      </c>
      <c r="S96" s="22">
        <v>2.36</v>
      </c>
      <c r="T96" s="23">
        <v>4.6360000000000001</v>
      </c>
      <c r="U96" s="23">
        <v>3.1</v>
      </c>
      <c r="V96" s="23">
        <v>4.4080000000000004</v>
      </c>
      <c r="W96" s="23">
        <v>4.4770000000000003</v>
      </c>
      <c r="X96" s="23">
        <v>5.069</v>
      </c>
      <c r="Y96" s="29">
        <v>5.6139999999999999</v>
      </c>
    </row>
    <row r="97" spans="1:25" ht="15.75" hidden="1" thickBot="1" x14ac:dyDescent="0.3">
      <c r="A97" s="19" t="s">
        <v>155</v>
      </c>
      <c r="B97" s="19" t="str">
        <f>VLOOKUP(A97,Lookup!$A:$C,3,0)</f>
        <v>Africa</v>
      </c>
      <c r="C97" s="19" t="str">
        <f>VLOOKUP(A97,Lookup!$A:$C,2,0)</f>
        <v>Sub Sahara Africa</v>
      </c>
      <c r="D97" s="20" t="s">
        <v>227</v>
      </c>
      <c r="E97" s="20" t="s">
        <v>228</v>
      </c>
      <c r="F97" s="20"/>
      <c r="G97" s="21"/>
      <c r="H97" s="22">
        <v>5.694</v>
      </c>
      <c r="I97" s="22">
        <v>8.234</v>
      </c>
      <c r="J97" s="22">
        <v>12.723000000000001</v>
      </c>
      <c r="K97" s="22">
        <v>5.9669999999999996</v>
      </c>
      <c r="L97" s="22">
        <v>5.085</v>
      </c>
      <c r="M97" s="22">
        <v>6.0880000000000001</v>
      </c>
      <c r="N97" s="22">
        <v>7.431</v>
      </c>
      <c r="O97" s="22">
        <v>8.2449999999999992</v>
      </c>
      <c r="P97" s="22">
        <v>8.6590000000000007</v>
      </c>
      <c r="Q97" s="22">
        <v>0.69099999999999995</v>
      </c>
      <c r="R97" s="22">
        <v>0.02</v>
      </c>
      <c r="S97" s="22">
        <v>-1.637</v>
      </c>
      <c r="T97" s="23">
        <v>2.5710000000000002</v>
      </c>
      <c r="U97" s="23">
        <v>3.9590000000000001</v>
      </c>
      <c r="V97" s="23">
        <v>4.9630000000000001</v>
      </c>
      <c r="W97" s="23">
        <v>6.01</v>
      </c>
      <c r="X97" s="23">
        <v>6.3360000000000003</v>
      </c>
      <c r="Y97" s="29">
        <v>6.8440000000000003</v>
      </c>
    </row>
    <row r="98" spans="1:25" ht="15.75" hidden="1" thickBot="1" x14ac:dyDescent="0.3">
      <c r="A98" s="19" t="s">
        <v>10</v>
      </c>
      <c r="B98" s="19" t="str">
        <f>VLOOKUP(A98,Lookup!$A:$C,3,0)</f>
        <v>Africa</v>
      </c>
      <c r="C98" s="19" t="str">
        <f>VLOOKUP(A98,Lookup!$A:$C,2,0)</f>
        <v>North Africa</v>
      </c>
      <c r="D98" s="20" t="s">
        <v>227</v>
      </c>
      <c r="E98" s="20" t="s">
        <v>228</v>
      </c>
      <c r="F98" s="20"/>
      <c r="G98" s="21"/>
      <c r="H98" s="22">
        <v>11.87</v>
      </c>
      <c r="I98" s="22">
        <v>6.5</v>
      </c>
      <c r="J98" s="22">
        <v>6.3540000000000001</v>
      </c>
      <c r="K98" s="22">
        <v>2.6659999999999999</v>
      </c>
      <c r="L98" s="22">
        <v>-2.988</v>
      </c>
      <c r="M98" s="22">
        <v>3.1760000000000002</v>
      </c>
      <c r="N98" s="22">
        <v>-66.656999999999996</v>
      </c>
      <c r="O98" s="22">
        <v>124.709</v>
      </c>
      <c r="P98" s="22">
        <v>-36.829000000000001</v>
      </c>
      <c r="Q98" s="22">
        <v>-53.017000000000003</v>
      </c>
      <c r="R98" s="22">
        <v>-10.291</v>
      </c>
      <c r="S98" s="22">
        <v>-2.976</v>
      </c>
      <c r="T98" s="23">
        <v>55.085000000000001</v>
      </c>
      <c r="U98" s="23">
        <v>31.164000000000001</v>
      </c>
      <c r="V98" s="23">
        <v>-0.79500000000000004</v>
      </c>
      <c r="W98" s="23">
        <v>2.3959999999999999</v>
      </c>
      <c r="X98" s="23">
        <v>2.48</v>
      </c>
      <c r="Y98" s="29">
        <v>2.5659999999999998</v>
      </c>
    </row>
    <row r="99" spans="1:25" ht="15.75" hidden="1" thickBot="1" x14ac:dyDescent="0.3">
      <c r="A99" s="19" t="s">
        <v>211</v>
      </c>
      <c r="B99" s="19" t="str">
        <f>VLOOKUP(A99,Lookup!$A:$C,3,0)</f>
        <v>Europe</v>
      </c>
      <c r="C99" s="19" t="str">
        <f>VLOOKUP(A99,Lookup!$A:$C,2,0)</f>
        <v>Central Europe</v>
      </c>
      <c r="D99" s="20" t="s">
        <v>227</v>
      </c>
      <c r="E99" s="20" t="s">
        <v>228</v>
      </c>
      <c r="F99" s="20"/>
      <c r="G99" s="21"/>
      <c r="H99" s="22">
        <v>7.7279999999999998</v>
      </c>
      <c r="I99" s="22">
        <v>7.4059999999999997</v>
      </c>
      <c r="J99" s="22">
        <v>11.087</v>
      </c>
      <c r="K99" s="22">
        <v>2.6280000000000001</v>
      </c>
      <c r="L99" s="22">
        <v>-14.814</v>
      </c>
      <c r="M99" s="22">
        <v>1.639</v>
      </c>
      <c r="N99" s="22">
        <v>6.0490000000000004</v>
      </c>
      <c r="O99" s="22">
        <v>3.835</v>
      </c>
      <c r="P99" s="22">
        <v>3.5070000000000001</v>
      </c>
      <c r="Q99" s="22">
        <v>3.4950000000000001</v>
      </c>
      <c r="R99" s="22">
        <v>1.778</v>
      </c>
      <c r="S99" s="22">
        <v>2.2989999999999999</v>
      </c>
      <c r="T99" s="23">
        <v>3.5230000000000001</v>
      </c>
      <c r="U99" s="23">
        <v>3.4630000000000001</v>
      </c>
      <c r="V99" s="23">
        <v>3.411</v>
      </c>
      <c r="W99" s="23">
        <v>3.2149999999999999</v>
      </c>
      <c r="X99" s="23">
        <v>3.1219999999999999</v>
      </c>
      <c r="Y99" s="29">
        <v>3.0489999999999999</v>
      </c>
    </row>
    <row r="100" spans="1:25" ht="15.75" hidden="1" thickBot="1" x14ac:dyDescent="0.3">
      <c r="A100" s="19" t="s">
        <v>6</v>
      </c>
      <c r="B100" s="19" t="str">
        <f>VLOOKUP(A100,Lookup!$A:$C,3,0)</f>
        <v>Europe</v>
      </c>
      <c r="C100" s="19" t="str">
        <f>VLOOKUP(A100,Lookup!$A:$C,2,0)</f>
        <v>Western Europe</v>
      </c>
      <c r="D100" s="20" t="s">
        <v>227</v>
      </c>
      <c r="E100" s="20" t="s">
        <v>228</v>
      </c>
      <c r="F100" s="20"/>
      <c r="G100" s="21"/>
      <c r="H100" s="22">
        <v>3.173</v>
      </c>
      <c r="I100" s="22">
        <v>5.1779999999999999</v>
      </c>
      <c r="J100" s="22">
        <v>8.3550000000000004</v>
      </c>
      <c r="K100" s="22">
        <v>-1.28</v>
      </c>
      <c r="L100" s="22">
        <v>-4.359</v>
      </c>
      <c r="M100" s="22">
        <v>4.8659999999999997</v>
      </c>
      <c r="N100" s="22">
        <v>2.54</v>
      </c>
      <c r="O100" s="22">
        <v>-0.35199999999999998</v>
      </c>
      <c r="P100" s="22">
        <v>3.99</v>
      </c>
      <c r="Q100" s="22">
        <v>5.6269999999999998</v>
      </c>
      <c r="R100" s="22">
        <v>4.0039999999999996</v>
      </c>
      <c r="S100" s="22">
        <v>4.1790000000000003</v>
      </c>
      <c r="T100" s="23">
        <v>3.875</v>
      </c>
      <c r="U100" s="23">
        <v>3.6339999999999999</v>
      </c>
      <c r="V100" s="23">
        <v>3.2629999999999999</v>
      </c>
      <c r="W100" s="23">
        <v>3.1240000000000001</v>
      </c>
      <c r="X100" s="23">
        <v>3.0670000000000002</v>
      </c>
      <c r="Y100" s="29">
        <v>3.0329999999999999</v>
      </c>
    </row>
    <row r="101" spans="1:25" ht="15.75" hidden="1" thickBot="1" x14ac:dyDescent="0.3">
      <c r="A101" s="19" t="s">
        <v>234</v>
      </c>
      <c r="B101" s="19" t="str">
        <f>VLOOKUP(A101,Lookup!$A:$C,3,0)</f>
        <v>Asia-Pacific</v>
      </c>
      <c r="C101" s="19" t="str">
        <f>VLOOKUP(A101,Lookup!$A:$C,2,0)</f>
        <v>PRC</v>
      </c>
      <c r="D101" s="20" t="s">
        <v>227</v>
      </c>
      <c r="E101" s="20" t="s">
        <v>228</v>
      </c>
      <c r="F101" s="20"/>
      <c r="G101" s="21"/>
      <c r="H101" s="22">
        <v>8.0589999999999993</v>
      </c>
      <c r="I101" s="22">
        <v>13.314</v>
      </c>
      <c r="J101" s="22">
        <v>14.446999999999999</v>
      </c>
      <c r="K101" s="22">
        <v>3.3929999999999998</v>
      </c>
      <c r="L101" s="22">
        <v>1.3220000000000001</v>
      </c>
      <c r="M101" s="22">
        <v>25.263999999999999</v>
      </c>
      <c r="N101" s="22">
        <v>21.672999999999998</v>
      </c>
      <c r="O101" s="22">
        <v>9.2370000000000001</v>
      </c>
      <c r="P101" s="22">
        <v>11.2</v>
      </c>
      <c r="Q101" s="22">
        <v>-1.2010000000000001</v>
      </c>
      <c r="R101" s="22">
        <v>-21.536999999999999</v>
      </c>
      <c r="S101" s="22">
        <v>-2.137</v>
      </c>
      <c r="T101" s="23">
        <v>13.438000000000001</v>
      </c>
      <c r="U101" s="23">
        <v>6.9870000000000001</v>
      </c>
      <c r="V101" s="23">
        <v>6.1040000000000001</v>
      </c>
      <c r="W101" s="23">
        <v>5.1120000000000001</v>
      </c>
      <c r="X101" s="23">
        <v>4.3220000000000001</v>
      </c>
      <c r="Y101" s="29">
        <v>4.29</v>
      </c>
    </row>
    <row r="102" spans="1:25" ht="15.75" hidden="1" thickBot="1" x14ac:dyDescent="0.3">
      <c r="A102" s="19" t="s">
        <v>235</v>
      </c>
      <c r="B102" s="19" t="str">
        <f>VLOOKUP(A102,Lookup!$A:$C,3,0)</f>
        <v>Europe</v>
      </c>
      <c r="C102" s="19" t="str">
        <f>VLOOKUP(A102,Lookup!$A:$C,2,0)</f>
        <v>Central Europe</v>
      </c>
      <c r="D102" s="20" t="s">
        <v>227</v>
      </c>
      <c r="E102" s="20" t="s">
        <v>228</v>
      </c>
      <c r="F102" s="20"/>
      <c r="G102" s="21"/>
      <c r="H102" s="22">
        <v>4.7240000000000002</v>
      </c>
      <c r="I102" s="22">
        <v>5.1369999999999996</v>
      </c>
      <c r="J102" s="22">
        <v>6.4729999999999999</v>
      </c>
      <c r="K102" s="22">
        <v>5.4720000000000004</v>
      </c>
      <c r="L102" s="22">
        <v>-0.35899999999999999</v>
      </c>
      <c r="M102" s="22">
        <v>3.359</v>
      </c>
      <c r="N102" s="22">
        <v>2.34</v>
      </c>
      <c r="O102" s="22">
        <v>-0.45600000000000002</v>
      </c>
      <c r="P102" s="22">
        <v>2.9249999999999998</v>
      </c>
      <c r="Q102" s="22">
        <v>3.629</v>
      </c>
      <c r="R102" s="22">
        <v>3.8420000000000001</v>
      </c>
      <c r="S102" s="22">
        <v>2.4060000000000001</v>
      </c>
      <c r="T102" s="23">
        <v>2.5</v>
      </c>
      <c r="U102" s="23">
        <v>3.2</v>
      </c>
      <c r="V102" s="23">
        <v>3.4</v>
      </c>
      <c r="W102" s="23">
        <v>3.6</v>
      </c>
      <c r="X102" s="23">
        <v>3.6</v>
      </c>
      <c r="Y102" s="29">
        <v>3.8</v>
      </c>
    </row>
    <row r="103" spans="1:25" ht="15.75" hidden="1" thickBot="1" x14ac:dyDescent="0.3">
      <c r="A103" s="19" t="s">
        <v>109</v>
      </c>
      <c r="B103" s="19" t="str">
        <f>VLOOKUP(A103,Lookup!$A:$C,3,0)</f>
        <v>Africa</v>
      </c>
      <c r="C103" s="19" t="str">
        <f>VLOOKUP(A103,Lookup!$A:$C,2,0)</f>
        <v>Sub Sahara Africa</v>
      </c>
      <c r="D103" s="20" t="s">
        <v>227</v>
      </c>
      <c r="E103" s="20" t="s">
        <v>228</v>
      </c>
      <c r="F103" s="20"/>
      <c r="G103" s="21"/>
      <c r="H103" s="22">
        <v>4.7560000000000002</v>
      </c>
      <c r="I103" s="22">
        <v>5.399</v>
      </c>
      <c r="J103" s="22">
        <v>6.42</v>
      </c>
      <c r="K103" s="22">
        <v>7.2069999999999999</v>
      </c>
      <c r="L103" s="22">
        <v>-4.726</v>
      </c>
      <c r="M103" s="22">
        <v>0.26300000000000001</v>
      </c>
      <c r="N103" s="22">
        <v>1.4550000000000001</v>
      </c>
      <c r="O103" s="22">
        <v>3.0270000000000001</v>
      </c>
      <c r="P103" s="22">
        <v>2.2549999999999999</v>
      </c>
      <c r="Q103" s="22">
        <v>3.3159999999999998</v>
      </c>
      <c r="R103" s="22">
        <v>3.117</v>
      </c>
      <c r="S103" s="23">
        <v>4.18</v>
      </c>
      <c r="T103" s="23">
        <v>4.3360000000000003</v>
      </c>
      <c r="U103" s="23">
        <v>5.32</v>
      </c>
      <c r="V103" s="23">
        <v>5.8529999999999998</v>
      </c>
      <c r="W103" s="23">
        <v>5.4889999999999999</v>
      </c>
      <c r="X103" s="23">
        <v>5.1760000000000002</v>
      </c>
      <c r="Y103" s="29">
        <v>5.0010000000000003</v>
      </c>
    </row>
    <row r="104" spans="1:25" ht="15.75" hidden="1" thickBot="1" x14ac:dyDescent="0.3">
      <c r="A104" s="19" t="s">
        <v>177</v>
      </c>
      <c r="B104" s="19" t="str">
        <f>VLOOKUP(A104,Lookup!$A:$C,3,0)</f>
        <v>Africa</v>
      </c>
      <c r="C104" s="19" t="str">
        <f>VLOOKUP(A104,Lookup!$A:$C,2,0)</f>
        <v>Sub Sahara Africa</v>
      </c>
      <c r="D104" s="20" t="s">
        <v>227</v>
      </c>
      <c r="E104" s="20" t="s">
        <v>228</v>
      </c>
      <c r="F104" s="20"/>
      <c r="G104" s="21"/>
      <c r="H104" s="22">
        <v>3.2690000000000001</v>
      </c>
      <c r="I104" s="22">
        <v>4.7</v>
      </c>
      <c r="J104" s="22">
        <v>9.6</v>
      </c>
      <c r="K104" s="22">
        <v>7.64</v>
      </c>
      <c r="L104" s="22">
        <v>8.3279999999999994</v>
      </c>
      <c r="M104" s="22">
        <v>6.8739999999999997</v>
      </c>
      <c r="N104" s="22">
        <v>4.8540000000000001</v>
      </c>
      <c r="O104" s="23">
        <v>1.8859999999999999</v>
      </c>
      <c r="P104" s="23">
        <v>5.2</v>
      </c>
      <c r="Q104" s="23">
        <v>5.7</v>
      </c>
      <c r="R104" s="23">
        <v>2.95</v>
      </c>
      <c r="S104" s="23">
        <v>2.27</v>
      </c>
      <c r="T104" s="23">
        <v>4.5</v>
      </c>
      <c r="U104" s="23">
        <v>5</v>
      </c>
      <c r="V104" s="23">
        <v>5.5</v>
      </c>
      <c r="W104" s="23">
        <v>5.5</v>
      </c>
      <c r="X104" s="23">
        <v>5.5</v>
      </c>
      <c r="Y104" s="29">
        <v>5.5</v>
      </c>
    </row>
    <row r="105" spans="1:25" ht="15.75" hidden="1" thickBot="1" x14ac:dyDescent="0.3">
      <c r="A105" s="19" t="s">
        <v>153</v>
      </c>
      <c r="B105" s="19" t="str">
        <f>VLOOKUP(A105,Lookup!$A:$C,3,0)</f>
        <v>Asia-Pacific</v>
      </c>
      <c r="C105" s="19" t="str">
        <f>VLOOKUP(A105,Lookup!$A:$C,2,0)</f>
        <v>Emerging Asia</v>
      </c>
      <c r="D105" s="20" t="s">
        <v>227</v>
      </c>
      <c r="E105" s="20" t="s">
        <v>228</v>
      </c>
      <c r="F105" s="20"/>
      <c r="G105" s="21"/>
      <c r="H105" s="22">
        <v>4.976</v>
      </c>
      <c r="I105" s="22">
        <v>5.5839999999999996</v>
      </c>
      <c r="J105" s="22">
        <v>6.2990000000000004</v>
      </c>
      <c r="K105" s="22">
        <v>4.8319999999999999</v>
      </c>
      <c r="L105" s="22">
        <v>-1.514</v>
      </c>
      <c r="M105" s="22">
        <v>7.5279999999999996</v>
      </c>
      <c r="N105" s="22">
        <v>5.2939999999999996</v>
      </c>
      <c r="O105" s="22">
        <v>5.4729999999999999</v>
      </c>
      <c r="P105" s="22">
        <v>4.694</v>
      </c>
      <c r="Q105" s="22">
        <v>6.0069999999999997</v>
      </c>
      <c r="R105" s="22">
        <v>5.0279999999999996</v>
      </c>
      <c r="S105" s="22">
        <v>4.22</v>
      </c>
      <c r="T105" s="23">
        <v>5.43</v>
      </c>
      <c r="U105" s="23">
        <v>4.76</v>
      </c>
      <c r="V105" s="23">
        <v>4.8</v>
      </c>
      <c r="W105" s="23">
        <v>4.9000000000000004</v>
      </c>
      <c r="X105" s="23">
        <v>4.9000000000000004</v>
      </c>
      <c r="Y105" s="29">
        <v>4.9000000000000004</v>
      </c>
    </row>
    <row r="106" spans="1:25" ht="15.75" hidden="1" thickBot="1" x14ac:dyDescent="0.3">
      <c r="A106" s="19" t="s">
        <v>170</v>
      </c>
      <c r="B106" s="19" t="str">
        <f>VLOOKUP(A106,Lookup!$A:$C,3,0)</f>
        <v>Asia-Pacific</v>
      </c>
      <c r="C106" s="19" t="str">
        <f>VLOOKUP(A106,Lookup!$A:$C,2,0)</f>
        <v>Indian Sub Continent</v>
      </c>
      <c r="D106" s="20" t="s">
        <v>227</v>
      </c>
      <c r="E106" s="20" t="s">
        <v>228</v>
      </c>
      <c r="F106" s="20"/>
      <c r="G106" s="21"/>
      <c r="H106" s="22">
        <v>-13.394</v>
      </c>
      <c r="I106" s="22">
        <v>25.788</v>
      </c>
      <c r="J106" s="22">
        <v>8.1300000000000008</v>
      </c>
      <c r="K106" s="22">
        <v>9.5169999999999995</v>
      </c>
      <c r="L106" s="22">
        <v>-6.6289999999999996</v>
      </c>
      <c r="M106" s="22">
        <v>7.093</v>
      </c>
      <c r="N106" s="22">
        <v>8.4309999999999992</v>
      </c>
      <c r="O106" s="22">
        <v>2.331</v>
      </c>
      <c r="P106" s="22">
        <v>7.1050000000000004</v>
      </c>
      <c r="Q106" s="22">
        <v>7.5650000000000004</v>
      </c>
      <c r="R106" s="22">
        <v>3.3010000000000002</v>
      </c>
      <c r="S106" s="23">
        <v>3.9009999999999998</v>
      </c>
      <c r="T106" s="23">
        <v>4.5510000000000002</v>
      </c>
      <c r="U106" s="23">
        <v>4.6550000000000002</v>
      </c>
      <c r="V106" s="23">
        <v>4.8159999999999998</v>
      </c>
      <c r="W106" s="23">
        <v>4.976</v>
      </c>
      <c r="X106" s="23">
        <v>4.9669999999999996</v>
      </c>
      <c r="Y106" s="29">
        <v>4.9880000000000004</v>
      </c>
    </row>
    <row r="107" spans="1:25" ht="15.75" hidden="1" thickBot="1" x14ac:dyDescent="0.3">
      <c r="A107" s="19" t="s">
        <v>221</v>
      </c>
      <c r="B107" s="19" t="str">
        <f>VLOOKUP(A107,Lookup!$A:$C,3,0)</f>
        <v>Africa</v>
      </c>
      <c r="C107" s="19" t="str">
        <f>VLOOKUP(A107,Lookup!$A:$C,2,0)</f>
        <v>Sub Sahara Africa</v>
      </c>
      <c r="D107" s="20" t="s">
        <v>227</v>
      </c>
      <c r="E107" s="20" t="s">
        <v>228</v>
      </c>
      <c r="F107" s="20"/>
      <c r="G107" s="21"/>
      <c r="H107" s="22">
        <v>6.5350000000000001</v>
      </c>
      <c r="I107" s="22">
        <v>4.6619999999999999</v>
      </c>
      <c r="J107" s="22">
        <v>3.4940000000000002</v>
      </c>
      <c r="K107" s="22">
        <v>4.7729999999999997</v>
      </c>
      <c r="L107" s="22">
        <v>4.6790000000000003</v>
      </c>
      <c r="M107" s="22">
        <v>5.4130000000000003</v>
      </c>
      <c r="N107" s="22">
        <v>3.24</v>
      </c>
      <c r="O107" s="22">
        <v>-0.83599999999999997</v>
      </c>
      <c r="P107" s="22">
        <v>2.3039999999999998</v>
      </c>
      <c r="Q107" s="22">
        <v>7.0430000000000001</v>
      </c>
      <c r="R107" s="22">
        <v>5.9630000000000001</v>
      </c>
      <c r="S107" s="22">
        <v>5.7869999999999999</v>
      </c>
      <c r="T107" s="23">
        <v>5.3</v>
      </c>
      <c r="U107" s="23">
        <v>5</v>
      </c>
      <c r="V107" s="23">
        <v>4.7</v>
      </c>
      <c r="W107" s="23">
        <v>4.7</v>
      </c>
      <c r="X107" s="23">
        <v>4.7</v>
      </c>
      <c r="Y107" s="29">
        <v>4.7</v>
      </c>
    </row>
    <row r="108" spans="1:25" ht="15.75" hidden="1" thickBot="1" x14ac:dyDescent="0.3">
      <c r="A108" s="19" t="s">
        <v>16</v>
      </c>
      <c r="B108" s="19" t="str">
        <f>VLOOKUP(A108,Lookup!$A:$C,3,0)</f>
        <v>Europe</v>
      </c>
      <c r="C108" s="19" t="str">
        <f>VLOOKUP(A108,Lookup!$A:$C,2,0)</f>
        <v>Western Europe</v>
      </c>
      <c r="D108" s="20" t="s">
        <v>227</v>
      </c>
      <c r="E108" s="20" t="s">
        <v>228</v>
      </c>
      <c r="F108" s="20"/>
      <c r="G108" s="21"/>
      <c r="H108" s="22">
        <v>3.8210000000000002</v>
      </c>
      <c r="I108" s="22">
        <v>1.8520000000000001</v>
      </c>
      <c r="J108" s="22">
        <v>3.9590000000000001</v>
      </c>
      <c r="K108" s="22">
        <v>3.323</v>
      </c>
      <c r="L108" s="22">
        <v>-2.4449999999999998</v>
      </c>
      <c r="M108" s="22">
        <v>3.5430000000000001</v>
      </c>
      <c r="N108" s="22">
        <v>1.417</v>
      </c>
      <c r="O108" s="22">
        <v>2.613</v>
      </c>
      <c r="P108" s="22">
        <v>4.5880000000000001</v>
      </c>
      <c r="Q108" s="22">
        <v>8.1679999999999993</v>
      </c>
      <c r="R108" s="22">
        <v>7.0620000000000003</v>
      </c>
      <c r="S108" s="22">
        <v>5.5170000000000003</v>
      </c>
      <c r="T108" s="23">
        <v>5.1420000000000003</v>
      </c>
      <c r="U108" s="23">
        <v>4.3929999999999998</v>
      </c>
      <c r="V108" s="23">
        <v>3.802</v>
      </c>
      <c r="W108" s="23">
        <v>3.5230000000000001</v>
      </c>
      <c r="X108" s="23">
        <v>3.2869999999999999</v>
      </c>
      <c r="Y108" s="29">
        <v>3.2360000000000002</v>
      </c>
    </row>
    <row r="109" spans="1:25" ht="15.75" hidden="1" thickBot="1" x14ac:dyDescent="0.3">
      <c r="A109" s="19" t="s">
        <v>197</v>
      </c>
      <c r="B109" s="19" t="str">
        <f>VLOOKUP(A109,Lookup!$A:$C,3,0)</f>
        <v>Asia-Pacific</v>
      </c>
      <c r="C109" s="19" t="str">
        <f>VLOOKUP(A109,Lookup!$A:$C,2,0)</f>
        <v>Pacific</v>
      </c>
      <c r="D109" s="20" t="s">
        <v>227</v>
      </c>
      <c r="E109" s="20" t="s">
        <v>228</v>
      </c>
      <c r="F109" s="20"/>
      <c r="G109" s="21"/>
      <c r="H109" s="22">
        <v>1.4370000000000001</v>
      </c>
      <c r="I109" s="22">
        <v>3.653</v>
      </c>
      <c r="J109" s="22">
        <v>-1.645</v>
      </c>
      <c r="K109" s="22">
        <v>-1.6359999999999999</v>
      </c>
      <c r="L109" s="22">
        <v>6.4539999999999997</v>
      </c>
      <c r="M109" s="22">
        <v>1.2070000000000001</v>
      </c>
      <c r="N109" s="22">
        <v>3.4580000000000002</v>
      </c>
      <c r="O109" s="22">
        <v>2.86</v>
      </c>
      <c r="P109" s="22">
        <v>-0.75700000000000001</v>
      </c>
      <c r="Q109" s="22">
        <v>-0.36499999999999999</v>
      </c>
      <c r="R109" s="22">
        <v>1.91</v>
      </c>
      <c r="S109" s="22">
        <v>2</v>
      </c>
      <c r="T109" s="23">
        <v>1.9079999999999999</v>
      </c>
      <c r="U109" s="23">
        <v>1.8</v>
      </c>
      <c r="V109" s="23">
        <v>1.663</v>
      </c>
      <c r="W109" s="23">
        <v>1.6240000000000001</v>
      </c>
      <c r="X109" s="23">
        <v>1.5169999999999999</v>
      </c>
      <c r="Y109" s="29">
        <v>1.5169999999999999</v>
      </c>
    </row>
    <row r="110" spans="1:25" ht="15.75" hidden="1" thickBot="1" x14ac:dyDescent="0.3">
      <c r="A110" s="19" t="s">
        <v>120</v>
      </c>
      <c r="B110" s="19" t="str">
        <f>VLOOKUP(A110,Lookup!$A:$C,3,0)</f>
        <v>Africa</v>
      </c>
      <c r="C110" s="19" t="str">
        <f>VLOOKUP(A110,Lookup!$A:$C,2,0)</f>
        <v>Sub Sahara Africa</v>
      </c>
      <c r="D110" s="20" t="s">
        <v>227</v>
      </c>
      <c r="E110" s="20" t="s">
        <v>228</v>
      </c>
      <c r="F110" s="20"/>
      <c r="G110" s="21"/>
      <c r="H110" s="22">
        <v>8.9689999999999994</v>
      </c>
      <c r="I110" s="22">
        <v>18.869</v>
      </c>
      <c r="J110" s="22">
        <v>2.8180000000000001</v>
      </c>
      <c r="K110" s="22">
        <v>1.08</v>
      </c>
      <c r="L110" s="22">
        <v>-1.042</v>
      </c>
      <c r="M110" s="22">
        <v>4.774</v>
      </c>
      <c r="N110" s="22">
        <v>4.7039999999999997</v>
      </c>
      <c r="O110" s="22">
        <v>5.7949999999999999</v>
      </c>
      <c r="P110" s="22">
        <v>6.09</v>
      </c>
      <c r="Q110" s="22">
        <v>5.58</v>
      </c>
      <c r="R110" s="23">
        <v>0.92</v>
      </c>
      <c r="S110" s="23">
        <v>1.7390000000000001</v>
      </c>
      <c r="T110" s="23">
        <v>3.762</v>
      </c>
      <c r="U110" s="23">
        <v>3.0339999999999998</v>
      </c>
      <c r="V110" s="23">
        <v>4.6020000000000003</v>
      </c>
      <c r="W110" s="23">
        <v>5.2270000000000003</v>
      </c>
      <c r="X110" s="23">
        <v>4.5439999999999996</v>
      </c>
      <c r="Y110" s="29">
        <v>4.0119999999999996</v>
      </c>
    </row>
    <row r="111" spans="1:25" ht="15.75" hidden="1" thickBot="1" x14ac:dyDescent="0.3">
      <c r="A111" s="19" t="s">
        <v>130</v>
      </c>
      <c r="B111" s="19" t="str">
        <f>VLOOKUP(A111,Lookup!$A:$C,3,0)</f>
        <v>Africa</v>
      </c>
      <c r="C111" s="19" t="str">
        <f>VLOOKUP(A111,Lookup!$A:$C,2,0)</f>
        <v>Sub Sahara Africa</v>
      </c>
      <c r="D111" s="20" t="s">
        <v>227</v>
      </c>
      <c r="E111" s="20" t="s">
        <v>228</v>
      </c>
      <c r="F111" s="20"/>
      <c r="G111" s="21"/>
      <c r="H111" s="22">
        <v>1.4530000000000001</v>
      </c>
      <c r="I111" s="22">
        <v>4.5140000000000002</v>
      </c>
      <c r="J111" s="22">
        <v>5.89</v>
      </c>
      <c r="K111" s="22">
        <v>5.5119999999999996</v>
      </c>
      <c r="L111" s="22">
        <v>3.0489999999999999</v>
      </c>
      <c r="M111" s="22">
        <v>4.0999999999999996</v>
      </c>
      <c r="N111" s="22">
        <v>3.89</v>
      </c>
      <c r="O111" s="22">
        <v>3.222</v>
      </c>
      <c r="P111" s="22">
        <v>3.1890000000000001</v>
      </c>
      <c r="Q111" s="22">
        <v>3.6240000000000001</v>
      </c>
      <c r="R111" s="22">
        <v>3.5</v>
      </c>
      <c r="S111" s="22">
        <v>3.9</v>
      </c>
      <c r="T111" s="23">
        <v>3.9</v>
      </c>
      <c r="U111" s="23">
        <v>3.9910000000000001</v>
      </c>
      <c r="V111" s="23">
        <v>4.1059999999999999</v>
      </c>
      <c r="W111" s="23">
        <v>4.1050000000000004</v>
      </c>
      <c r="X111" s="23">
        <v>4.0709999999999997</v>
      </c>
      <c r="Y111" s="29">
        <v>4.0709999999999997</v>
      </c>
    </row>
    <row r="112" spans="1:25" ht="15.75" hidden="1" thickBot="1" x14ac:dyDescent="0.3">
      <c r="A112" s="19" t="s">
        <v>193</v>
      </c>
      <c r="B112" s="19" t="str">
        <f>VLOOKUP(A112,Lookup!$A:$C,3,0)</f>
        <v>Latin America</v>
      </c>
      <c r="C112" s="19" t="str">
        <f>VLOOKUP(A112,Lookup!$A:$C,2,0)</f>
        <v>Central America</v>
      </c>
      <c r="D112" s="20" t="s">
        <v>227</v>
      </c>
      <c r="E112" s="20" t="s">
        <v>228</v>
      </c>
      <c r="F112" s="20"/>
      <c r="G112" s="21"/>
      <c r="H112" s="22">
        <v>3.0329999999999999</v>
      </c>
      <c r="I112" s="22">
        <v>5.0010000000000003</v>
      </c>
      <c r="J112" s="22">
        <v>3.1480000000000001</v>
      </c>
      <c r="K112" s="22">
        <v>1.4</v>
      </c>
      <c r="L112" s="22">
        <v>-4.7</v>
      </c>
      <c r="M112" s="22">
        <v>5.1100000000000003</v>
      </c>
      <c r="N112" s="22">
        <v>4.0449999999999999</v>
      </c>
      <c r="O112" s="22">
        <v>4.0179999999999998</v>
      </c>
      <c r="P112" s="22">
        <v>1.36</v>
      </c>
      <c r="Q112" s="22">
        <v>2.27</v>
      </c>
      <c r="R112" s="22">
        <v>2.65</v>
      </c>
      <c r="S112" s="22">
        <v>2.286</v>
      </c>
      <c r="T112" s="23">
        <v>2.145</v>
      </c>
      <c r="U112" s="23">
        <v>1.8520000000000001</v>
      </c>
      <c r="V112" s="23">
        <v>2.34</v>
      </c>
      <c r="W112" s="23">
        <v>2.6659999999999999</v>
      </c>
      <c r="X112" s="23">
        <v>2.726</v>
      </c>
      <c r="Y112" s="29">
        <v>2.6629999999999998</v>
      </c>
    </row>
    <row r="113" spans="1:25" ht="15.75" hidden="1" thickBot="1" x14ac:dyDescent="0.3">
      <c r="A113" s="19" t="s">
        <v>123</v>
      </c>
      <c r="B113" s="19" t="str">
        <f>VLOOKUP(A113,Lookup!$A:$C,3,0)</f>
        <v>Asia-Pacific</v>
      </c>
      <c r="C113" s="19" t="str">
        <f>VLOOKUP(A113,Lookup!$A:$C,2,0)</f>
        <v>Pacific</v>
      </c>
      <c r="D113" s="20" t="s">
        <v>227</v>
      </c>
      <c r="E113" s="20" t="s">
        <v>228</v>
      </c>
      <c r="F113" s="20"/>
      <c r="G113" s="21"/>
      <c r="H113" s="22">
        <v>2.06</v>
      </c>
      <c r="I113" s="22">
        <v>-0.129</v>
      </c>
      <c r="J113" s="22">
        <v>-1.9259999999999999</v>
      </c>
      <c r="K113" s="22">
        <v>-2.2189999999999999</v>
      </c>
      <c r="L113" s="22">
        <v>1.2010000000000001</v>
      </c>
      <c r="M113" s="22">
        <v>3.2839999999999998</v>
      </c>
      <c r="N113" s="22">
        <v>0.98799999999999999</v>
      </c>
      <c r="O113" s="22">
        <v>-1.665</v>
      </c>
      <c r="P113" s="22">
        <v>-3.044</v>
      </c>
      <c r="Q113" s="22">
        <v>-2.4140000000000001</v>
      </c>
      <c r="R113" s="22">
        <v>3.698</v>
      </c>
      <c r="S113" s="23">
        <v>3.0409999999999999</v>
      </c>
      <c r="T113" s="23">
        <v>2.0409999999999999</v>
      </c>
      <c r="U113" s="23">
        <v>1.3759999999999999</v>
      </c>
      <c r="V113" s="23">
        <v>0.92300000000000004</v>
      </c>
      <c r="W113" s="23">
        <v>0.69899999999999995</v>
      </c>
      <c r="X113" s="23">
        <v>0.70399999999999996</v>
      </c>
      <c r="Y113" s="29">
        <v>0.6</v>
      </c>
    </row>
    <row r="114" spans="1:25" ht="15.75" hidden="1" thickBot="1" x14ac:dyDescent="0.3">
      <c r="A114" s="19" t="s">
        <v>5</v>
      </c>
      <c r="B114" s="19" t="str">
        <f>VLOOKUP(A114,Lookup!$A:$C,3,0)</f>
        <v>CIS</v>
      </c>
      <c r="C114" s="19" t="str">
        <f>VLOOKUP(A114,Lookup!$A:$C,2,0)</f>
        <v>CIS</v>
      </c>
      <c r="D114" s="20" t="s">
        <v>227</v>
      </c>
      <c r="E114" s="20" t="s">
        <v>228</v>
      </c>
      <c r="F114" s="20"/>
      <c r="G114" s="21"/>
      <c r="H114" s="22">
        <v>7.5010000000000003</v>
      </c>
      <c r="I114" s="22">
        <v>4.7850000000000001</v>
      </c>
      <c r="J114" s="22">
        <v>2.9980000000000002</v>
      </c>
      <c r="K114" s="22">
        <v>7.8380000000000001</v>
      </c>
      <c r="L114" s="22">
        <v>-5.99</v>
      </c>
      <c r="M114" s="22">
        <v>7.0940000000000003</v>
      </c>
      <c r="N114" s="22">
        <v>6.8159999999999998</v>
      </c>
      <c r="O114" s="22">
        <v>-0.73299999999999998</v>
      </c>
      <c r="P114" s="22">
        <v>9.4</v>
      </c>
      <c r="Q114" s="22">
        <v>4.7930000000000001</v>
      </c>
      <c r="R114" s="22">
        <v>-0.4</v>
      </c>
      <c r="S114" s="22">
        <v>4.2699999999999996</v>
      </c>
      <c r="T114" s="23">
        <v>4</v>
      </c>
      <c r="U114" s="23">
        <v>3.7</v>
      </c>
      <c r="V114" s="23">
        <v>3.8</v>
      </c>
      <c r="W114" s="23">
        <v>3.8</v>
      </c>
      <c r="X114" s="23">
        <v>3.9</v>
      </c>
      <c r="Y114" s="29">
        <v>3.9</v>
      </c>
    </row>
    <row r="115" spans="1:25" ht="15.75" hidden="1" thickBot="1" x14ac:dyDescent="0.3">
      <c r="A115" s="19" t="s">
        <v>128</v>
      </c>
      <c r="B115" s="19" t="str">
        <f>VLOOKUP(A115,Lookup!$A:$C,3,0)</f>
        <v>Asia-Pacific</v>
      </c>
      <c r="C115" s="19" t="str">
        <f>VLOOKUP(A115,Lookup!$A:$C,2,0)</f>
        <v>Emerging Asia</v>
      </c>
      <c r="D115" s="20" t="s">
        <v>227</v>
      </c>
      <c r="E115" s="20" t="s">
        <v>228</v>
      </c>
      <c r="F115" s="20"/>
      <c r="G115" s="21"/>
      <c r="H115" s="22">
        <v>6.5069999999999997</v>
      </c>
      <c r="I115" s="22">
        <v>8.1630000000000003</v>
      </c>
      <c r="J115" s="22">
        <v>8.7569999999999997</v>
      </c>
      <c r="K115" s="22">
        <v>7.819</v>
      </c>
      <c r="L115" s="22">
        <v>-2.069</v>
      </c>
      <c r="M115" s="22">
        <v>7.3129999999999997</v>
      </c>
      <c r="N115" s="22">
        <v>17.291</v>
      </c>
      <c r="O115" s="22">
        <v>12.32</v>
      </c>
      <c r="P115" s="22">
        <v>11.648999999999999</v>
      </c>
      <c r="Q115" s="22">
        <v>7.8849999999999998</v>
      </c>
      <c r="R115" s="22">
        <v>2.3570000000000002</v>
      </c>
      <c r="S115" s="22">
        <v>0.97599999999999998</v>
      </c>
      <c r="T115" s="23">
        <v>2.0310000000000001</v>
      </c>
      <c r="U115" s="23">
        <v>2.5379999999999998</v>
      </c>
      <c r="V115" s="23">
        <v>6.7430000000000003</v>
      </c>
      <c r="W115" s="23">
        <v>4.9530000000000003</v>
      </c>
      <c r="X115" s="23">
        <v>5.8159999999999998</v>
      </c>
      <c r="Y115" s="29">
        <v>8.2460000000000004</v>
      </c>
    </row>
    <row r="116" spans="1:25" ht="15.75" hidden="1" thickBot="1" x14ac:dyDescent="0.3">
      <c r="A116" s="19" t="s">
        <v>11</v>
      </c>
      <c r="B116" s="19" t="str">
        <f>VLOOKUP(A116,Lookup!$A:$C,3,0)</f>
        <v>Europe</v>
      </c>
      <c r="C116" s="19" t="str">
        <f>VLOOKUP(A116,Lookup!$A:$C,2,0)</f>
        <v>Central Europe</v>
      </c>
      <c r="D116" s="20" t="s">
        <v>227</v>
      </c>
      <c r="E116" s="20" t="s">
        <v>228</v>
      </c>
      <c r="F116" s="20"/>
      <c r="G116" s="21"/>
      <c r="H116" s="22">
        <v>4.2</v>
      </c>
      <c r="I116" s="22">
        <v>8.6</v>
      </c>
      <c r="J116" s="22">
        <v>10.7</v>
      </c>
      <c r="K116" s="22">
        <v>6.9</v>
      </c>
      <c r="L116" s="22">
        <v>-5.7</v>
      </c>
      <c r="M116" s="22">
        <v>2.464</v>
      </c>
      <c r="N116" s="22">
        <v>3.2290000000000001</v>
      </c>
      <c r="O116" s="22">
        <v>-2.7240000000000002</v>
      </c>
      <c r="P116" s="22">
        <v>3.5489999999999999</v>
      </c>
      <c r="Q116" s="22">
        <v>1.784</v>
      </c>
      <c r="R116" s="22">
        <v>3.403</v>
      </c>
      <c r="S116" s="23">
        <v>2.46</v>
      </c>
      <c r="T116" s="23">
        <v>2.9689999999999999</v>
      </c>
      <c r="U116" s="23">
        <v>2.7810000000000001</v>
      </c>
      <c r="V116" s="23">
        <v>2.657</v>
      </c>
      <c r="W116" s="23">
        <v>2.246</v>
      </c>
      <c r="X116" s="23">
        <v>2.9860000000000002</v>
      </c>
      <c r="Y116" s="29">
        <v>3.09</v>
      </c>
    </row>
    <row r="117" spans="1:25" ht="15.75" hidden="1" thickBot="1" x14ac:dyDescent="0.3">
      <c r="A117" s="19" t="s">
        <v>182</v>
      </c>
      <c r="B117" s="19" t="str">
        <f>VLOOKUP(A117,Lookup!$A:$C,3,0)</f>
        <v>Africa</v>
      </c>
      <c r="C117" s="19" t="str">
        <f>VLOOKUP(A117,Lookup!$A:$C,2,0)</f>
        <v>North Africa</v>
      </c>
      <c r="D117" s="20" t="s">
        <v>227</v>
      </c>
      <c r="E117" s="20" t="s">
        <v>228</v>
      </c>
      <c r="F117" s="20"/>
      <c r="G117" s="21"/>
      <c r="H117" s="22">
        <v>3.2919999999999998</v>
      </c>
      <c r="I117" s="22">
        <v>7.5750000000000002</v>
      </c>
      <c r="J117" s="22">
        <v>3.532</v>
      </c>
      <c r="K117" s="22">
        <v>5.923</v>
      </c>
      <c r="L117" s="22">
        <v>4.2439999999999998</v>
      </c>
      <c r="M117" s="22">
        <v>3.8159999999999998</v>
      </c>
      <c r="N117" s="22">
        <v>5.2460000000000004</v>
      </c>
      <c r="O117" s="22">
        <v>3.01</v>
      </c>
      <c r="P117" s="22">
        <v>4.5350000000000001</v>
      </c>
      <c r="Q117" s="22">
        <v>2.669</v>
      </c>
      <c r="R117" s="22">
        <v>4.55</v>
      </c>
      <c r="S117" s="22">
        <v>1.222</v>
      </c>
      <c r="T117" s="23">
        <v>4.8220000000000001</v>
      </c>
      <c r="U117" s="23">
        <v>3.036</v>
      </c>
      <c r="V117" s="23">
        <v>4.032</v>
      </c>
      <c r="W117" s="23">
        <v>4.1859999999999999</v>
      </c>
      <c r="X117" s="23">
        <v>4.452</v>
      </c>
      <c r="Y117" s="29">
        <v>4.5860000000000003</v>
      </c>
    </row>
    <row r="118" spans="1:25" ht="15.75" hidden="1" thickBot="1" x14ac:dyDescent="0.3">
      <c r="A118" s="19" t="s">
        <v>75</v>
      </c>
      <c r="B118" s="19" t="str">
        <f>VLOOKUP(A118,Lookup!$A:$C,3,0)</f>
        <v>Africa</v>
      </c>
      <c r="C118" s="19" t="str">
        <f>VLOOKUP(A118,Lookup!$A:$C,2,0)</f>
        <v>Sub Sahara Africa</v>
      </c>
      <c r="D118" s="20" t="s">
        <v>227</v>
      </c>
      <c r="E118" s="20" t="s">
        <v>228</v>
      </c>
      <c r="F118" s="20"/>
      <c r="G118" s="21"/>
      <c r="H118" s="22">
        <v>8.7210000000000001</v>
      </c>
      <c r="I118" s="22">
        <v>9.8510000000000009</v>
      </c>
      <c r="J118" s="22">
        <v>7.4260000000000002</v>
      </c>
      <c r="K118" s="22">
        <v>6.8760000000000003</v>
      </c>
      <c r="L118" s="22">
        <v>6.351</v>
      </c>
      <c r="M118" s="22">
        <v>6.6879999999999997</v>
      </c>
      <c r="N118" s="22">
        <v>7.1180000000000003</v>
      </c>
      <c r="O118" s="22">
        <v>7.1980000000000004</v>
      </c>
      <c r="P118" s="22">
        <v>7.141</v>
      </c>
      <c r="Q118" s="22">
        <v>7.444</v>
      </c>
      <c r="R118" s="22">
        <v>6.5940000000000003</v>
      </c>
      <c r="S118" s="22">
        <v>3.8490000000000002</v>
      </c>
      <c r="T118" s="23">
        <v>4.7489999999999997</v>
      </c>
      <c r="U118" s="23">
        <v>5.2830000000000004</v>
      </c>
      <c r="V118" s="23">
        <v>5.9619999999999997</v>
      </c>
      <c r="W118" s="23">
        <v>6.4560000000000004</v>
      </c>
      <c r="X118" s="23">
        <v>6.9509999999999996</v>
      </c>
      <c r="Y118" s="29">
        <v>13.986000000000001</v>
      </c>
    </row>
    <row r="119" spans="1:25" ht="15.75" hidden="1" thickBot="1" x14ac:dyDescent="0.3">
      <c r="A119" s="19" t="s">
        <v>112</v>
      </c>
      <c r="B119" s="19" t="str">
        <f>VLOOKUP(A119,Lookup!$A:$C,3,0)</f>
        <v>Asia-Pacific</v>
      </c>
      <c r="C119" s="19" t="str">
        <f>VLOOKUP(A119,Lookup!$A:$C,2,0)</f>
        <v>Emerging Asia</v>
      </c>
      <c r="D119" s="20" t="s">
        <v>227</v>
      </c>
      <c r="E119" s="20" t="s">
        <v>228</v>
      </c>
      <c r="F119" s="20"/>
      <c r="G119" s="21"/>
      <c r="H119" s="22">
        <v>13.569000000000001</v>
      </c>
      <c r="I119" s="22">
        <v>13.076000000000001</v>
      </c>
      <c r="J119" s="22">
        <v>11.991</v>
      </c>
      <c r="K119" s="22">
        <v>3.6</v>
      </c>
      <c r="L119" s="22">
        <v>5.1440000000000001</v>
      </c>
      <c r="M119" s="22">
        <v>5.3449999999999998</v>
      </c>
      <c r="N119" s="22">
        <v>5.5910000000000002</v>
      </c>
      <c r="O119" s="22">
        <v>7.3330000000000002</v>
      </c>
      <c r="P119" s="22">
        <v>8.4260000000000002</v>
      </c>
      <c r="Q119" s="22">
        <v>7.9909999999999997</v>
      </c>
      <c r="R119" s="22">
        <v>6.9930000000000003</v>
      </c>
      <c r="S119" s="22">
        <v>6.1210000000000004</v>
      </c>
      <c r="T119" s="23">
        <v>7.234</v>
      </c>
      <c r="U119" s="23">
        <v>7.609</v>
      </c>
      <c r="V119" s="23">
        <v>7.4779999999999998</v>
      </c>
      <c r="W119" s="23">
        <v>7.5229999999999997</v>
      </c>
      <c r="X119" s="23">
        <v>7.54</v>
      </c>
      <c r="Y119" s="29">
        <v>7.5490000000000004</v>
      </c>
    </row>
    <row r="120" spans="1:25" ht="15.75" hidden="1" thickBot="1" x14ac:dyDescent="0.3">
      <c r="A120" s="19" t="s">
        <v>90</v>
      </c>
      <c r="B120" s="19" t="str">
        <f>VLOOKUP(A120,Lookup!$A:$C,3,0)</f>
        <v>Africa</v>
      </c>
      <c r="C120" s="19" t="str">
        <f>VLOOKUP(A120,Lookup!$A:$C,2,0)</f>
        <v>Sub Sahara Africa</v>
      </c>
      <c r="D120" s="20" t="s">
        <v>227</v>
      </c>
      <c r="E120" s="20" t="s">
        <v>228</v>
      </c>
      <c r="F120" s="20"/>
      <c r="G120" s="21"/>
      <c r="H120" s="22">
        <v>4.67</v>
      </c>
      <c r="I120" s="22">
        <v>3.948</v>
      </c>
      <c r="J120" s="22">
        <v>3.6459999999999999</v>
      </c>
      <c r="K120" s="22">
        <v>2.65</v>
      </c>
      <c r="L120" s="22">
        <v>0.29599999999999999</v>
      </c>
      <c r="M120" s="22">
        <v>6.0389999999999997</v>
      </c>
      <c r="N120" s="22">
        <v>5.0910000000000002</v>
      </c>
      <c r="O120" s="22">
        <v>5.0620000000000003</v>
      </c>
      <c r="P120" s="22">
        <v>5.6150000000000002</v>
      </c>
      <c r="Q120" s="22">
        <v>6.3520000000000003</v>
      </c>
      <c r="R120" s="22">
        <v>5.9909999999999997</v>
      </c>
      <c r="S120" s="22">
        <v>1.0820000000000001</v>
      </c>
      <c r="T120" s="23">
        <v>0.79200000000000004</v>
      </c>
      <c r="U120" s="23">
        <v>2.524</v>
      </c>
      <c r="V120" s="23">
        <v>3.4319999999999999</v>
      </c>
      <c r="W120" s="23">
        <v>3.492</v>
      </c>
      <c r="X120" s="23">
        <v>3.6139999999999999</v>
      </c>
      <c r="Y120" s="29">
        <v>3.6179999999999999</v>
      </c>
    </row>
    <row r="121" spans="1:25" ht="15.75" hidden="1" thickBot="1" x14ac:dyDescent="0.3">
      <c r="A121" s="19" t="s">
        <v>199</v>
      </c>
      <c r="B121" s="19" t="str">
        <f>VLOOKUP(A121,Lookup!$A:$C,3,0)</f>
        <v>Asia-Pacific</v>
      </c>
      <c r="C121" s="19" t="str">
        <f>VLOOKUP(A121,Lookup!$A:$C,2,0)</f>
        <v>Pacific</v>
      </c>
      <c r="D121" s="20" t="s">
        <v>227</v>
      </c>
      <c r="E121" s="20" t="s">
        <v>228</v>
      </c>
      <c r="F121" s="20"/>
      <c r="G121" s="21"/>
      <c r="H121" s="22">
        <v>-0.60099999999999998</v>
      </c>
      <c r="I121" s="22">
        <v>8.8420000000000005</v>
      </c>
      <c r="J121" s="22">
        <v>-24.905000000000001</v>
      </c>
      <c r="K121" s="22">
        <v>34.418999999999997</v>
      </c>
      <c r="L121" s="22">
        <v>8.66</v>
      </c>
      <c r="M121" s="22">
        <v>13.551</v>
      </c>
      <c r="N121" s="22">
        <v>11.683999999999999</v>
      </c>
      <c r="O121" s="22">
        <v>10.087</v>
      </c>
      <c r="P121" s="22">
        <v>34.215000000000003</v>
      </c>
      <c r="Q121" s="22">
        <v>36.524000000000001</v>
      </c>
      <c r="R121" s="22">
        <v>2.8079999999999998</v>
      </c>
      <c r="S121" s="22">
        <v>10.404</v>
      </c>
      <c r="T121" s="23">
        <v>3.96</v>
      </c>
      <c r="U121" s="23">
        <v>-3.984</v>
      </c>
      <c r="V121" s="23">
        <v>0.184</v>
      </c>
      <c r="W121" s="23">
        <v>1.4850000000000001</v>
      </c>
      <c r="X121" s="23">
        <v>1.9810000000000001</v>
      </c>
      <c r="Y121" s="29">
        <v>1.99</v>
      </c>
    </row>
    <row r="122" spans="1:25" ht="15.75" hidden="1" thickBot="1" x14ac:dyDescent="0.3">
      <c r="A122" s="19" t="s">
        <v>82</v>
      </c>
      <c r="B122" s="19" t="str">
        <f>VLOOKUP(A122,Lookup!$A:$C,3,0)</f>
        <v>Asia-Pacific</v>
      </c>
      <c r="C122" s="19" t="str">
        <f>VLOOKUP(A122,Lookup!$A:$C,2,0)</f>
        <v>Emerging Asia</v>
      </c>
      <c r="D122" s="20" t="s">
        <v>227</v>
      </c>
      <c r="E122" s="20" t="s">
        <v>228</v>
      </c>
      <c r="F122" s="20"/>
      <c r="G122" s="21"/>
      <c r="H122" s="22">
        <v>3.4790000000000001</v>
      </c>
      <c r="I122" s="22">
        <v>3.3650000000000002</v>
      </c>
      <c r="J122" s="22">
        <v>3.4119999999999999</v>
      </c>
      <c r="K122" s="22">
        <v>6.1050000000000004</v>
      </c>
      <c r="L122" s="22">
        <v>4.5330000000000004</v>
      </c>
      <c r="M122" s="22">
        <v>4.8159999999999998</v>
      </c>
      <c r="N122" s="22">
        <v>3.4220000000000002</v>
      </c>
      <c r="O122" s="22">
        <v>4.7809999999999997</v>
      </c>
      <c r="P122" s="22">
        <v>4.1289999999999996</v>
      </c>
      <c r="Q122" s="22">
        <v>5.9889999999999999</v>
      </c>
      <c r="R122" s="22">
        <v>3.323</v>
      </c>
      <c r="S122" s="22">
        <v>0.41299999999999998</v>
      </c>
      <c r="T122" s="23">
        <v>7.4989999999999997</v>
      </c>
      <c r="U122" s="23">
        <v>4.9610000000000003</v>
      </c>
      <c r="V122" s="23">
        <v>3.8170000000000002</v>
      </c>
      <c r="W122" s="23">
        <v>3.798</v>
      </c>
      <c r="X122" s="23">
        <v>3.8149999999999999</v>
      </c>
      <c r="Y122" s="29">
        <v>3.8319999999999999</v>
      </c>
    </row>
    <row r="123" spans="1:25" ht="15.75" hidden="1" thickBot="1" x14ac:dyDescent="0.3">
      <c r="A123" s="19" t="s">
        <v>31</v>
      </c>
      <c r="B123" s="19" t="str">
        <f>VLOOKUP(A123,Lookup!$A:$C,3,0)</f>
        <v>Europe</v>
      </c>
      <c r="C123" s="19" t="str">
        <f>VLOOKUP(A123,Lookup!$A:$C,2,0)</f>
        <v>Western Europe</v>
      </c>
      <c r="D123" s="20" t="s">
        <v>227</v>
      </c>
      <c r="E123" s="20" t="s">
        <v>228</v>
      </c>
      <c r="F123" s="20"/>
      <c r="G123" s="21"/>
      <c r="H123" s="22">
        <v>2.1560000000000001</v>
      </c>
      <c r="I123" s="22">
        <v>3.52</v>
      </c>
      <c r="J123" s="22">
        <v>3.6960000000000002</v>
      </c>
      <c r="K123" s="22">
        <v>1.708</v>
      </c>
      <c r="L123" s="22">
        <v>-3.7730000000000001</v>
      </c>
      <c r="M123" s="22">
        <v>1.401</v>
      </c>
      <c r="N123" s="22">
        <v>1.6639999999999999</v>
      </c>
      <c r="O123" s="22">
        <v>-1.0569999999999999</v>
      </c>
      <c r="P123" s="22">
        <v>-0.189</v>
      </c>
      <c r="Q123" s="22">
        <v>1.421</v>
      </c>
      <c r="R123" s="22">
        <v>2.2599999999999998</v>
      </c>
      <c r="S123" s="22">
        <v>2.2109999999999999</v>
      </c>
      <c r="T123" s="23">
        <v>3.0640000000000001</v>
      </c>
      <c r="U123" s="23">
        <v>2.585</v>
      </c>
      <c r="V123" s="23">
        <v>1.863</v>
      </c>
      <c r="W123" s="23">
        <v>1.8740000000000001</v>
      </c>
      <c r="X123" s="23">
        <v>1.7949999999999999</v>
      </c>
      <c r="Y123" s="29">
        <v>1.776</v>
      </c>
    </row>
    <row r="124" spans="1:25" ht="15.75" hidden="1" thickBot="1" x14ac:dyDescent="0.3">
      <c r="A124" s="19" t="s">
        <v>49</v>
      </c>
      <c r="B124" s="19" t="str">
        <f>VLOOKUP(A124,Lookup!$A:$C,3,0)</f>
        <v>Asia-Pacific</v>
      </c>
      <c r="C124" s="19" t="str">
        <f>VLOOKUP(A124,Lookup!$A:$C,2,0)</f>
        <v>Australia/NZ</v>
      </c>
      <c r="D124" s="20" t="s">
        <v>227</v>
      </c>
      <c r="E124" s="20" t="s">
        <v>228</v>
      </c>
      <c r="F124" s="20"/>
      <c r="G124" s="21"/>
      <c r="H124" s="22">
        <v>2.5529999999999999</v>
      </c>
      <c r="I124" s="22">
        <v>2.7549999999999999</v>
      </c>
      <c r="J124" s="22">
        <v>3.96</v>
      </c>
      <c r="K124" s="22">
        <v>-0.41299999999999998</v>
      </c>
      <c r="L124" s="22">
        <v>0.35899999999999999</v>
      </c>
      <c r="M124" s="22">
        <v>1.9810000000000001</v>
      </c>
      <c r="N124" s="22">
        <v>1.8819999999999999</v>
      </c>
      <c r="O124" s="22">
        <v>2.5369999999999999</v>
      </c>
      <c r="P124" s="22">
        <v>2.1040000000000001</v>
      </c>
      <c r="Q124" s="22">
        <v>2.83</v>
      </c>
      <c r="R124" s="22">
        <v>3.1930000000000001</v>
      </c>
      <c r="S124" s="22">
        <v>3.5830000000000002</v>
      </c>
      <c r="T124" s="23">
        <v>3.48</v>
      </c>
      <c r="U124" s="23">
        <v>3.0369999999999999</v>
      </c>
      <c r="V124" s="23">
        <v>2.532</v>
      </c>
      <c r="W124" s="23">
        <v>2.516</v>
      </c>
      <c r="X124" s="23">
        <v>2.5489999999999999</v>
      </c>
      <c r="Y124" s="29">
        <v>2.4209999999999998</v>
      </c>
    </row>
    <row r="125" spans="1:25" ht="15.75" hidden="1" thickBot="1" x14ac:dyDescent="0.3">
      <c r="A125" s="19" t="s">
        <v>144</v>
      </c>
      <c r="B125" s="19" t="str">
        <f>VLOOKUP(A125,Lookup!$A:$C,3,0)</f>
        <v>Latin America</v>
      </c>
      <c r="C125" s="19" t="str">
        <f>VLOOKUP(A125,Lookup!$A:$C,2,0)</f>
        <v>Central America</v>
      </c>
      <c r="D125" s="20" t="s">
        <v>227</v>
      </c>
      <c r="E125" s="20" t="s">
        <v>228</v>
      </c>
      <c r="F125" s="20"/>
      <c r="G125" s="21"/>
      <c r="H125" s="22">
        <v>4.282</v>
      </c>
      <c r="I125" s="22">
        <v>3.8050000000000002</v>
      </c>
      <c r="J125" s="22">
        <v>5.0759999999999996</v>
      </c>
      <c r="K125" s="22">
        <v>3.4359999999999999</v>
      </c>
      <c r="L125" s="22">
        <v>-3.2930000000000001</v>
      </c>
      <c r="M125" s="22">
        <v>4.41</v>
      </c>
      <c r="N125" s="22">
        <v>6.3170000000000002</v>
      </c>
      <c r="O125" s="22">
        <v>6.4960000000000004</v>
      </c>
      <c r="P125" s="22">
        <v>4.9269999999999996</v>
      </c>
      <c r="Q125" s="22">
        <v>4.7850000000000001</v>
      </c>
      <c r="R125" s="22">
        <v>4.8529999999999998</v>
      </c>
      <c r="S125" s="22">
        <v>4.702</v>
      </c>
      <c r="T125" s="23">
        <v>4.5</v>
      </c>
      <c r="U125" s="23">
        <v>4.3</v>
      </c>
      <c r="V125" s="23">
        <v>4.5</v>
      </c>
      <c r="W125" s="23">
        <v>4.5</v>
      </c>
      <c r="X125" s="23">
        <v>4.5</v>
      </c>
      <c r="Y125" s="29">
        <v>4.5</v>
      </c>
    </row>
    <row r="126" spans="1:25" ht="15.75" hidden="1" thickBot="1" x14ac:dyDescent="0.3">
      <c r="A126" s="19" t="s">
        <v>19</v>
      </c>
      <c r="B126" s="19" t="str">
        <f>VLOOKUP(A126,Lookup!$A:$C,3,0)</f>
        <v>Africa</v>
      </c>
      <c r="C126" s="19" t="str">
        <f>VLOOKUP(A126,Lookup!$A:$C,2,0)</f>
        <v>Sub Sahara Africa</v>
      </c>
      <c r="D126" s="20" t="s">
        <v>227</v>
      </c>
      <c r="E126" s="20" t="s">
        <v>228</v>
      </c>
      <c r="F126" s="20"/>
      <c r="G126" s="21"/>
      <c r="H126" s="22">
        <v>8.4160000000000004</v>
      </c>
      <c r="I126" s="22">
        <v>5.8070000000000004</v>
      </c>
      <c r="J126" s="22">
        <v>3.1659999999999999</v>
      </c>
      <c r="K126" s="22">
        <v>9.65</v>
      </c>
      <c r="L126" s="22">
        <v>-0.71199999999999997</v>
      </c>
      <c r="M126" s="22">
        <v>8.36</v>
      </c>
      <c r="N126" s="22">
        <v>2.2090000000000001</v>
      </c>
      <c r="O126" s="22">
        <v>11.85</v>
      </c>
      <c r="P126" s="22">
        <v>5.2679999999999998</v>
      </c>
      <c r="Q126" s="22">
        <v>7.5289999999999999</v>
      </c>
      <c r="R126" s="22">
        <v>3.9609999999999999</v>
      </c>
      <c r="S126" s="22">
        <v>5.0330000000000004</v>
      </c>
      <c r="T126" s="23">
        <v>4.2030000000000003</v>
      </c>
      <c r="U126" s="23">
        <v>4.7350000000000003</v>
      </c>
      <c r="V126" s="23">
        <v>5.1760000000000002</v>
      </c>
      <c r="W126" s="23">
        <v>6.6980000000000004</v>
      </c>
      <c r="X126" s="23">
        <v>6.0890000000000004</v>
      </c>
      <c r="Y126" s="29">
        <v>6.226</v>
      </c>
    </row>
    <row r="127" spans="1:25" ht="15.75" hidden="1" thickBot="1" x14ac:dyDescent="0.3">
      <c r="A127" s="19" t="s">
        <v>116</v>
      </c>
      <c r="B127" s="19" t="str">
        <f>VLOOKUP(A127,Lookup!$A:$C,3,0)</f>
        <v>Africa</v>
      </c>
      <c r="C127" s="19" t="str">
        <f>VLOOKUP(A127,Lookup!$A:$C,2,0)</f>
        <v>Sub Sahara Africa</v>
      </c>
      <c r="D127" s="20" t="s">
        <v>227</v>
      </c>
      <c r="E127" s="20" t="s">
        <v>228</v>
      </c>
      <c r="F127" s="20"/>
      <c r="G127" s="21"/>
      <c r="H127" s="22">
        <v>7.008</v>
      </c>
      <c r="I127" s="22">
        <v>6.726</v>
      </c>
      <c r="J127" s="22">
        <v>7.3179999999999996</v>
      </c>
      <c r="K127" s="22">
        <v>7.1989999999999998</v>
      </c>
      <c r="L127" s="22">
        <v>8.3529999999999998</v>
      </c>
      <c r="M127" s="22">
        <v>11.259</v>
      </c>
      <c r="N127" s="22">
        <v>4.8869999999999996</v>
      </c>
      <c r="O127" s="22">
        <v>4.2789999999999999</v>
      </c>
      <c r="P127" s="22">
        <v>5.3940000000000001</v>
      </c>
      <c r="Q127" s="22">
        <v>6.31</v>
      </c>
      <c r="R127" s="22">
        <v>2.653</v>
      </c>
      <c r="S127" s="22">
        <v>-1.617</v>
      </c>
      <c r="T127" s="23">
        <v>0.84199999999999997</v>
      </c>
      <c r="U127" s="23">
        <v>1.89</v>
      </c>
      <c r="V127" s="23">
        <v>1.653</v>
      </c>
      <c r="W127" s="23">
        <v>1.744</v>
      </c>
      <c r="X127" s="23">
        <v>1.712</v>
      </c>
      <c r="Y127" s="29">
        <v>1.746</v>
      </c>
    </row>
    <row r="128" spans="1:25" ht="15.75" hidden="1" thickBot="1" x14ac:dyDescent="0.3">
      <c r="A128" s="19" t="s">
        <v>67</v>
      </c>
      <c r="B128" s="19" t="str">
        <f>VLOOKUP(A128,Lookup!$A:$C,3,0)</f>
        <v>Europe</v>
      </c>
      <c r="C128" s="19" t="str">
        <f>VLOOKUP(A128,Lookup!$A:$C,2,0)</f>
        <v>Western Europe</v>
      </c>
      <c r="D128" s="20" t="s">
        <v>227</v>
      </c>
      <c r="E128" s="20" t="s">
        <v>228</v>
      </c>
      <c r="F128" s="20"/>
      <c r="G128" s="21"/>
      <c r="H128" s="22">
        <v>2.625</v>
      </c>
      <c r="I128" s="22">
        <v>2.395</v>
      </c>
      <c r="J128" s="22">
        <v>2.93</v>
      </c>
      <c r="K128" s="22">
        <v>0.38400000000000001</v>
      </c>
      <c r="L128" s="22">
        <v>-1.623</v>
      </c>
      <c r="M128" s="22">
        <v>0.60199999999999998</v>
      </c>
      <c r="N128" s="22">
        <v>0.96899999999999997</v>
      </c>
      <c r="O128" s="22">
        <v>2.7490000000000001</v>
      </c>
      <c r="P128" s="22">
        <v>0.999</v>
      </c>
      <c r="Q128" s="22">
        <v>1.919</v>
      </c>
      <c r="R128" s="22">
        <v>1.611</v>
      </c>
      <c r="S128" s="22">
        <v>1.0780000000000001</v>
      </c>
      <c r="T128" s="23">
        <v>1.363</v>
      </c>
      <c r="U128" s="23">
        <v>1.62</v>
      </c>
      <c r="V128" s="23">
        <v>1.8759999999999999</v>
      </c>
      <c r="W128" s="23">
        <v>1.857</v>
      </c>
      <c r="X128" s="23">
        <v>1.843</v>
      </c>
      <c r="Y128" s="29">
        <v>1.855</v>
      </c>
    </row>
    <row r="129" spans="1:25" ht="15.75" hidden="1" thickBot="1" x14ac:dyDescent="0.3">
      <c r="A129" s="19" t="s">
        <v>132</v>
      </c>
      <c r="B129" s="19" t="str">
        <f>VLOOKUP(A129,Lookup!$A:$C,3,0)</f>
        <v>Middle East</v>
      </c>
      <c r="C129" s="19" t="str">
        <f>VLOOKUP(A129,Lookup!$A:$C,2,0)</f>
        <v>Middle East</v>
      </c>
      <c r="D129" s="20" t="s">
        <v>227</v>
      </c>
      <c r="E129" s="20" t="s">
        <v>228</v>
      </c>
      <c r="F129" s="20"/>
      <c r="G129" s="21"/>
      <c r="H129" s="22">
        <v>2.4900000000000002</v>
      </c>
      <c r="I129" s="22">
        <v>5.3730000000000002</v>
      </c>
      <c r="J129" s="22">
        <v>4.452</v>
      </c>
      <c r="K129" s="22">
        <v>8.2010000000000005</v>
      </c>
      <c r="L129" s="22">
        <v>6.1120000000000001</v>
      </c>
      <c r="M129" s="22">
        <v>4.8029999999999999</v>
      </c>
      <c r="N129" s="22">
        <v>-1.107</v>
      </c>
      <c r="O129" s="22">
        <v>9.3320000000000007</v>
      </c>
      <c r="P129" s="22">
        <v>4.3730000000000002</v>
      </c>
      <c r="Q129" s="22">
        <v>2.5419999999999998</v>
      </c>
      <c r="R129" s="22">
        <v>4.1769999999999996</v>
      </c>
      <c r="S129" s="23">
        <v>3.032</v>
      </c>
      <c r="T129" s="23">
        <v>-1.6E-2</v>
      </c>
      <c r="U129" s="23">
        <v>3.7440000000000002</v>
      </c>
      <c r="V129" s="23">
        <v>2.8940000000000001</v>
      </c>
      <c r="W129" s="23">
        <v>2.1989999999999998</v>
      </c>
      <c r="X129" s="23">
        <v>1.786</v>
      </c>
      <c r="Y129" s="29">
        <v>2.1909999999999998</v>
      </c>
    </row>
    <row r="130" spans="1:25" ht="15.75" hidden="1" thickBot="1" x14ac:dyDescent="0.3">
      <c r="A130" s="19" t="s">
        <v>79</v>
      </c>
      <c r="B130" s="19" t="str">
        <f>VLOOKUP(A130,Lookup!$A:$C,3,0)</f>
        <v>Asia-Pacific</v>
      </c>
      <c r="C130" s="19" t="str">
        <f>VLOOKUP(A130,Lookup!$A:$C,2,0)</f>
        <v>Indian Sub Continent</v>
      </c>
      <c r="D130" s="20" t="s">
        <v>227</v>
      </c>
      <c r="E130" s="20" t="s">
        <v>228</v>
      </c>
      <c r="F130" s="20"/>
      <c r="G130" s="21"/>
      <c r="H130" s="22">
        <v>8.9580000000000002</v>
      </c>
      <c r="I130" s="22">
        <v>5.8179999999999996</v>
      </c>
      <c r="J130" s="22">
        <v>5.5369999999999999</v>
      </c>
      <c r="K130" s="22">
        <v>4.9880000000000004</v>
      </c>
      <c r="L130" s="22">
        <v>0.36099999999999999</v>
      </c>
      <c r="M130" s="22">
        <v>2.581</v>
      </c>
      <c r="N130" s="22">
        <v>3.6240000000000001</v>
      </c>
      <c r="O130" s="22">
        <v>3.8370000000000002</v>
      </c>
      <c r="P130" s="22">
        <v>3.6829999999999998</v>
      </c>
      <c r="Q130" s="22">
        <v>4.0529999999999999</v>
      </c>
      <c r="R130" s="22">
        <v>4.0579999999999998</v>
      </c>
      <c r="S130" s="22">
        <v>4.5060000000000002</v>
      </c>
      <c r="T130" s="23">
        <v>5.2770000000000001</v>
      </c>
      <c r="U130" s="23">
        <v>5.57</v>
      </c>
      <c r="V130" s="23">
        <v>6</v>
      </c>
      <c r="W130" s="23">
        <v>5.7009999999999996</v>
      </c>
      <c r="X130" s="23">
        <v>5.9</v>
      </c>
      <c r="Y130" s="29">
        <v>5.9</v>
      </c>
    </row>
    <row r="131" spans="1:25" ht="15.75" hidden="1" thickBot="1" x14ac:dyDescent="0.3">
      <c r="A131" s="19" t="s">
        <v>106</v>
      </c>
      <c r="B131" s="19" t="str">
        <f>VLOOKUP(A131,Lookup!$A:$C,3,0)</f>
        <v>Asia-Pacific</v>
      </c>
      <c r="C131" s="19" t="str">
        <f>VLOOKUP(A131,Lookup!$A:$C,2,0)</f>
        <v>Pacific</v>
      </c>
      <c r="D131" s="20" t="s">
        <v>227</v>
      </c>
      <c r="E131" s="20" t="s">
        <v>228</v>
      </c>
      <c r="F131" s="20"/>
      <c r="G131" s="21"/>
      <c r="H131" s="22">
        <v>1.3160000000000001</v>
      </c>
      <c r="I131" s="22">
        <v>-2.6349999999999998</v>
      </c>
      <c r="J131" s="22">
        <v>-5.1999999999999998E-2</v>
      </c>
      <c r="K131" s="22">
        <v>-5.7850000000000001</v>
      </c>
      <c r="L131" s="22">
        <v>-9.1460000000000008</v>
      </c>
      <c r="M131" s="22">
        <v>3</v>
      </c>
      <c r="N131" s="22">
        <v>5.0990000000000002</v>
      </c>
      <c r="O131" s="22">
        <v>3.8519999999999999</v>
      </c>
      <c r="P131" s="22">
        <v>-2.06</v>
      </c>
      <c r="Q131" s="22">
        <v>5.4450000000000003</v>
      </c>
      <c r="R131" s="22">
        <v>11.367000000000001</v>
      </c>
      <c r="S131" s="22">
        <v>1.9330000000000001</v>
      </c>
      <c r="T131" s="23">
        <v>1</v>
      </c>
      <c r="U131" s="23">
        <v>5.5</v>
      </c>
      <c r="V131" s="23">
        <v>4.5</v>
      </c>
      <c r="W131" s="23">
        <v>3</v>
      </c>
      <c r="X131" s="23">
        <v>2</v>
      </c>
      <c r="Y131" s="29">
        <v>2</v>
      </c>
    </row>
    <row r="132" spans="1:25" ht="15.75" hidden="1" thickBot="1" x14ac:dyDescent="0.3">
      <c r="A132" s="19" t="s">
        <v>119</v>
      </c>
      <c r="B132" s="19" t="str">
        <f>VLOOKUP(A132,Lookup!$A:$C,3,0)</f>
        <v>Latin America</v>
      </c>
      <c r="C132" s="19" t="str">
        <f>VLOOKUP(A132,Lookup!$A:$C,2,0)</f>
        <v>Central America</v>
      </c>
      <c r="D132" s="20" t="s">
        <v>227</v>
      </c>
      <c r="E132" s="20" t="s">
        <v>228</v>
      </c>
      <c r="F132" s="20"/>
      <c r="G132" s="21"/>
      <c r="H132" s="22">
        <v>7.1829999999999998</v>
      </c>
      <c r="I132" s="22">
        <v>8.5370000000000008</v>
      </c>
      <c r="J132" s="22">
        <v>12.111000000000001</v>
      </c>
      <c r="K132" s="22">
        <v>8.6120000000000001</v>
      </c>
      <c r="L132" s="22">
        <v>1.5980000000000001</v>
      </c>
      <c r="M132" s="22">
        <v>5.7670000000000003</v>
      </c>
      <c r="N132" s="22">
        <v>11.808</v>
      </c>
      <c r="O132" s="22">
        <v>9.23</v>
      </c>
      <c r="P132" s="22">
        <v>6.6239999999999997</v>
      </c>
      <c r="Q132" s="22">
        <v>6.0529999999999999</v>
      </c>
      <c r="R132" s="22">
        <v>5.7770000000000001</v>
      </c>
      <c r="S132" s="23">
        <v>4.87</v>
      </c>
      <c r="T132" s="23">
        <v>5.3</v>
      </c>
      <c r="U132" s="23">
        <v>5.6</v>
      </c>
      <c r="V132" s="23">
        <v>5.8</v>
      </c>
      <c r="W132" s="23">
        <v>5.6</v>
      </c>
      <c r="X132" s="23">
        <v>5.5</v>
      </c>
      <c r="Y132" s="29">
        <v>5.5</v>
      </c>
    </row>
    <row r="133" spans="1:25" ht="15.75" hidden="1" thickBot="1" x14ac:dyDescent="0.3">
      <c r="A133" s="19" t="s">
        <v>195</v>
      </c>
      <c r="B133" s="19" t="str">
        <f>VLOOKUP(A133,Lookup!$A:$C,3,0)</f>
        <v>Asia-Pacific</v>
      </c>
      <c r="C133" s="19" t="str">
        <f>VLOOKUP(A133,Lookup!$A:$C,2,0)</f>
        <v>Pacific</v>
      </c>
      <c r="D133" s="20" t="s">
        <v>227</v>
      </c>
      <c r="E133" s="20" t="s">
        <v>228</v>
      </c>
      <c r="F133" s="20"/>
      <c r="G133" s="21"/>
      <c r="H133" s="22">
        <v>3.9239999999999999</v>
      </c>
      <c r="I133" s="22">
        <v>2.294</v>
      </c>
      <c r="J133" s="22">
        <v>11.093999999999999</v>
      </c>
      <c r="K133" s="22">
        <v>-0.29699999999999999</v>
      </c>
      <c r="L133" s="22">
        <v>6.8049999999999997</v>
      </c>
      <c r="M133" s="22">
        <v>10.125</v>
      </c>
      <c r="N133" s="22">
        <v>1.107</v>
      </c>
      <c r="O133" s="22">
        <v>4.649</v>
      </c>
      <c r="P133" s="22">
        <v>3.83</v>
      </c>
      <c r="Q133" s="23">
        <v>12.53</v>
      </c>
      <c r="R133" s="23">
        <v>9.1829999999999998</v>
      </c>
      <c r="S133" s="23">
        <v>2.395</v>
      </c>
      <c r="T133" s="23">
        <v>3.0840000000000001</v>
      </c>
      <c r="U133" s="23">
        <v>2.944</v>
      </c>
      <c r="V133" s="23">
        <v>2.6139999999999999</v>
      </c>
      <c r="W133" s="23">
        <v>2.988</v>
      </c>
      <c r="X133" s="23">
        <v>3.2120000000000002</v>
      </c>
      <c r="Y133" s="29">
        <v>3.2770000000000001</v>
      </c>
    </row>
    <row r="134" spans="1:25" ht="15.75" hidden="1" thickBot="1" x14ac:dyDescent="0.3">
      <c r="A134" s="19" t="s">
        <v>218</v>
      </c>
      <c r="B134" s="19" t="str">
        <f>VLOOKUP(A134,Lookup!$A:$C,3,0)</f>
        <v>Latin America</v>
      </c>
      <c r="C134" s="19" t="str">
        <f>VLOOKUP(A134,Lookup!$A:$C,2,0)</f>
        <v>South America</v>
      </c>
      <c r="D134" s="20" t="s">
        <v>227</v>
      </c>
      <c r="E134" s="20" t="s">
        <v>228</v>
      </c>
      <c r="F134" s="20"/>
      <c r="G134" s="21"/>
      <c r="H134" s="22">
        <v>2.133</v>
      </c>
      <c r="I134" s="22">
        <v>4.8070000000000004</v>
      </c>
      <c r="J134" s="22">
        <v>5.4219999999999997</v>
      </c>
      <c r="K134" s="22">
        <v>6.359</v>
      </c>
      <c r="L134" s="22">
        <v>-3.9660000000000002</v>
      </c>
      <c r="M134" s="22">
        <v>13.093</v>
      </c>
      <c r="N134" s="22">
        <v>4.3419999999999996</v>
      </c>
      <c r="O134" s="22">
        <v>-1.2390000000000001</v>
      </c>
      <c r="P134" s="22">
        <v>14.036</v>
      </c>
      <c r="Q134" s="22">
        <v>4.7220000000000004</v>
      </c>
      <c r="R134" s="22">
        <v>2.9620000000000002</v>
      </c>
      <c r="S134" s="22">
        <v>4.093</v>
      </c>
      <c r="T134" s="23">
        <v>3.8690000000000002</v>
      </c>
      <c r="U134" s="23">
        <v>3.9950000000000001</v>
      </c>
      <c r="V134" s="23">
        <v>3.879</v>
      </c>
      <c r="W134" s="23">
        <v>3.8279999999999998</v>
      </c>
      <c r="X134" s="23">
        <v>3.823</v>
      </c>
      <c r="Y134" s="29">
        <v>3.823</v>
      </c>
    </row>
    <row r="135" spans="1:25" ht="15.75" hidden="1" thickBot="1" x14ac:dyDescent="0.3">
      <c r="A135" s="19" t="s">
        <v>185</v>
      </c>
      <c r="B135" s="19" t="str">
        <f>VLOOKUP(A135,Lookup!$A:$C,3,0)</f>
        <v>Latin America</v>
      </c>
      <c r="C135" s="19" t="str">
        <f>VLOOKUP(A135,Lookup!$A:$C,2,0)</f>
        <v>South America</v>
      </c>
      <c r="D135" s="20" t="s">
        <v>227</v>
      </c>
      <c r="E135" s="20" t="s">
        <v>228</v>
      </c>
      <c r="F135" s="20"/>
      <c r="G135" s="21"/>
      <c r="H135" s="22">
        <v>6.2850000000000001</v>
      </c>
      <c r="I135" s="22">
        <v>7.5279999999999996</v>
      </c>
      <c r="J135" s="22">
        <v>8.5180000000000007</v>
      </c>
      <c r="K135" s="22">
        <v>9.1440000000000001</v>
      </c>
      <c r="L135" s="22">
        <v>1.0489999999999999</v>
      </c>
      <c r="M135" s="22">
        <v>8.4510000000000005</v>
      </c>
      <c r="N135" s="22">
        <v>6.4509999999999996</v>
      </c>
      <c r="O135" s="22">
        <v>5.9509999999999996</v>
      </c>
      <c r="P135" s="22">
        <v>5.8380000000000001</v>
      </c>
      <c r="Q135" s="22">
        <v>2.4060000000000001</v>
      </c>
      <c r="R135" s="22">
        <v>3.2959999999999998</v>
      </c>
      <c r="S135" s="22">
        <v>3.9990000000000001</v>
      </c>
      <c r="T135" s="23">
        <v>2.6680000000000001</v>
      </c>
      <c r="U135" s="23">
        <v>3.7589999999999999</v>
      </c>
      <c r="V135" s="23">
        <v>3.9929999999999999</v>
      </c>
      <c r="W135" s="23">
        <v>3.8719999999999999</v>
      </c>
      <c r="X135" s="23">
        <v>3.7850000000000001</v>
      </c>
      <c r="Y135" s="29">
        <v>3.7519999999999998</v>
      </c>
    </row>
    <row r="136" spans="1:25" ht="15.75" hidden="1" thickBot="1" x14ac:dyDescent="0.3">
      <c r="A136" s="19" t="s">
        <v>33</v>
      </c>
      <c r="B136" s="19" t="str">
        <f>VLOOKUP(A136,Lookup!$A:$C,3,0)</f>
        <v>Asia-Pacific</v>
      </c>
      <c r="C136" s="19" t="str">
        <f>VLOOKUP(A136,Lookup!$A:$C,2,0)</f>
        <v>Emerging Asia</v>
      </c>
      <c r="D136" s="20" t="s">
        <v>227</v>
      </c>
      <c r="E136" s="20" t="s">
        <v>228</v>
      </c>
      <c r="F136" s="20"/>
      <c r="G136" s="21"/>
      <c r="H136" s="22">
        <v>4.7779999999999996</v>
      </c>
      <c r="I136" s="22">
        <v>5.2430000000000003</v>
      </c>
      <c r="J136" s="22">
        <v>6.617</v>
      </c>
      <c r="K136" s="22">
        <v>4.1529999999999996</v>
      </c>
      <c r="L136" s="22">
        <v>1.1479999999999999</v>
      </c>
      <c r="M136" s="22">
        <v>7.6319999999999997</v>
      </c>
      <c r="N136" s="22">
        <v>3.66</v>
      </c>
      <c r="O136" s="22">
        <v>6.6840000000000002</v>
      </c>
      <c r="P136" s="22">
        <v>7.0640000000000001</v>
      </c>
      <c r="Q136" s="22">
        <v>6.1449999999999996</v>
      </c>
      <c r="R136" s="22">
        <v>6.0670000000000002</v>
      </c>
      <c r="S136" s="22">
        <v>6.9240000000000004</v>
      </c>
      <c r="T136" s="23">
        <v>6.6</v>
      </c>
      <c r="U136" s="23">
        <v>6.7</v>
      </c>
      <c r="V136" s="23">
        <v>6.8</v>
      </c>
      <c r="W136" s="23">
        <v>6.8</v>
      </c>
      <c r="X136" s="23">
        <v>6.8</v>
      </c>
      <c r="Y136" s="29">
        <v>6.8</v>
      </c>
    </row>
    <row r="137" spans="1:25" ht="15.75" hidden="1" thickBot="1" x14ac:dyDescent="0.3">
      <c r="A137" s="19" t="s">
        <v>36</v>
      </c>
      <c r="B137" s="19" t="str">
        <f>VLOOKUP(A137,Lookup!$A:$C,3,0)</f>
        <v>Europe</v>
      </c>
      <c r="C137" s="19" t="str">
        <f>VLOOKUP(A137,Lookup!$A:$C,2,0)</f>
        <v>Central Europe</v>
      </c>
      <c r="D137" s="20" t="s">
        <v>227</v>
      </c>
      <c r="E137" s="20" t="s">
        <v>228</v>
      </c>
      <c r="F137" s="20"/>
      <c r="G137" s="21"/>
      <c r="H137" s="22">
        <v>3.5470000000000002</v>
      </c>
      <c r="I137" s="22">
        <v>6.1929999999999996</v>
      </c>
      <c r="J137" s="22">
        <v>7.202</v>
      </c>
      <c r="K137" s="22">
        <v>3.92</v>
      </c>
      <c r="L137" s="22">
        <v>2.6339999999999999</v>
      </c>
      <c r="M137" s="22">
        <v>3.6989999999999998</v>
      </c>
      <c r="N137" s="22">
        <v>5.0170000000000003</v>
      </c>
      <c r="O137" s="22">
        <v>1.607</v>
      </c>
      <c r="P137" s="22">
        <v>1.391</v>
      </c>
      <c r="Q137" s="22">
        <v>3.2829999999999999</v>
      </c>
      <c r="R137" s="22">
        <v>3.8889999999999998</v>
      </c>
      <c r="S137" s="22">
        <v>2.6349999999999998</v>
      </c>
      <c r="T137" s="23">
        <v>3.8420000000000001</v>
      </c>
      <c r="U137" s="23">
        <v>3.3479999999999999</v>
      </c>
      <c r="V137" s="23">
        <v>3.01</v>
      </c>
      <c r="W137" s="23">
        <v>2.7930000000000001</v>
      </c>
      <c r="X137" s="23">
        <v>2.681</v>
      </c>
      <c r="Y137" s="29">
        <v>2.5659999999999998</v>
      </c>
    </row>
    <row r="138" spans="1:25" ht="15.75" hidden="1" thickBot="1" x14ac:dyDescent="0.3">
      <c r="A138" s="19" t="s">
        <v>77</v>
      </c>
      <c r="B138" s="19" t="str">
        <f>VLOOKUP(A138,Lookup!$A:$C,3,0)</f>
        <v>Europe</v>
      </c>
      <c r="C138" s="19" t="str">
        <f>VLOOKUP(A138,Lookup!$A:$C,2,0)</f>
        <v>Western Europe</v>
      </c>
      <c r="D138" s="20" t="s">
        <v>227</v>
      </c>
      <c r="E138" s="20" t="s">
        <v>228</v>
      </c>
      <c r="F138" s="20"/>
      <c r="G138" s="21"/>
      <c r="H138" s="22">
        <v>0.76700000000000002</v>
      </c>
      <c r="I138" s="22">
        <v>1.5529999999999999</v>
      </c>
      <c r="J138" s="22">
        <v>2.492</v>
      </c>
      <c r="K138" s="22">
        <v>0.19900000000000001</v>
      </c>
      <c r="L138" s="22">
        <v>-2.9780000000000002</v>
      </c>
      <c r="M138" s="22">
        <v>1.899</v>
      </c>
      <c r="N138" s="22">
        <v>-1.827</v>
      </c>
      <c r="O138" s="22">
        <v>-4.0279999999999996</v>
      </c>
      <c r="P138" s="22">
        <v>-1.1299999999999999</v>
      </c>
      <c r="Q138" s="22">
        <v>0.89300000000000002</v>
      </c>
      <c r="R138" s="22">
        <v>1.5940000000000001</v>
      </c>
      <c r="S138" s="22">
        <v>1.399</v>
      </c>
      <c r="T138" s="23">
        <v>2.4900000000000002</v>
      </c>
      <c r="U138" s="23">
        <v>2.0150000000000001</v>
      </c>
      <c r="V138" s="23">
        <v>1.7</v>
      </c>
      <c r="W138" s="23">
        <v>1.5</v>
      </c>
      <c r="X138" s="23">
        <v>1.2</v>
      </c>
      <c r="Y138" s="29">
        <v>1.2</v>
      </c>
    </row>
    <row r="139" spans="1:25" ht="15.75" hidden="1" thickBot="1" x14ac:dyDescent="0.3">
      <c r="A139" s="19" t="s">
        <v>59</v>
      </c>
      <c r="B139" s="19" t="str">
        <f>VLOOKUP(A139,Lookup!$A:$C,3,0)</f>
        <v>Latin America</v>
      </c>
      <c r="C139" s="19" t="str">
        <f>VLOOKUP(A139,Lookup!$A:$C,2,0)</f>
        <v>Caribbean</v>
      </c>
      <c r="D139" s="20" t="s">
        <v>227</v>
      </c>
      <c r="E139" s="20" t="s">
        <v>228</v>
      </c>
      <c r="F139" s="20"/>
      <c r="G139" s="21"/>
      <c r="H139" s="22">
        <v>-1.9870000000000001</v>
      </c>
      <c r="I139" s="22">
        <v>-1.41</v>
      </c>
      <c r="J139" s="22">
        <v>-1.1619999999999999</v>
      </c>
      <c r="K139" s="22">
        <v>-1.8440000000000001</v>
      </c>
      <c r="L139" s="22">
        <v>-1.952</v>
      </c>
      <c r="M139" s="22">
        <v>-0.41299999999999998</v>
      </c>
      <c r="N139" s="22">
        <v>-0.35899999999999999</v>
      </c>
      <c r="O139" s="22">
        <v>2.9000000000000001E-2</v>
      </c>
      <c r="P139" s="22">
        <v>-0.307</v>
      </c>
      <c r="Q139" s="22">
        <v>-1.19</v>
      </c>
      <c r="R139" s="22">
        <v>-1.113</v>
      </c>
      <c r="S139" s="22">
        <v>-2.6059999999999999</v>
      </c>
      <c r="T139" s="23">
        <v>-2.8</v>
      </c>
      <c r="U139" s="23">
        <v>-2.5</v>
      </c>
      <c r="V139" s="23">
        <v>-1.4</v>
      </c>
      <c r="W139" s="23">
        <v>-1.2</v>
      </c>
      <c r="X139" s="23">
        <v>-1</v>
      </c>
      <c r="Y139" s="29">
        <v>-0.5</v>
      </c>
    </row>
    <row r="140" spans="1:25" ht="15.75" hidden="1" thickBot="1" x14ac:dyDescent="0.3">
      <c r="A140" s="19" t="s">
        <v>103</v>
      </c>
      <c r="B140" s="19" t="str">
        <f>VLOOKUP(A140,Lookup!$A:$C,3,0)</f>
        <v>Middle East</v>
      </c>
      <c r="C140" s="19" t="str">
        <f>VLOOKUP(A140,Lookup!$A:$C,2,0)</f>
        <v>Middle East</v>
      </c>
      <c r="D140" s="20" t="s">
        <v>227</v>
      </c>
      <c r="E140" s="20" t="s">
        <v>228</v>
      </c>
      <c r="F140" s="20"/>
      <c r="G140" s="21"/>
      <c r="H140" s="22">
        <v>7.4930000000000003</v>
      </c>
      <c r="I140" s="22">
        <v>26.17</v>
      </c>
      <c r="J140" s="22">
        <v>17.986000000000001</v>
      </c>
      <c r="K140" s="22">
        <v>17.664000000000001</v>
      </c>
      <c r="L140" s="22">
        <v>11.957000000000001</v>
      </c>
      <c r="M140" s="22">
        <v>18.132000000000001</v>
      </c>
      <c r="N140" s="22">
        <v>13.375</v>
      </c>
      <c r="O140" s="22">
        <v>4.6870000000000003</v>
      </c>
      <c r="P140" s="22">
        <v>4.41</v>
      </c>
      <c r="Q140" s="22">
        <v>3.9790000000000001</v>
      </c>
      <c r="R140" s="22">
        <v>3.5510000000000002</v>
      </c>
      <c r="S140" s="23">
        <v>2.23</v>
      </c>
      <c r="T140" s="23">
        <v>2.52</v>
      </c>
      <c r="U140" s="23">
        <v>3.1</v>
      </c>
      <c r="V140" s="23">
        <v>2.68</v>
      </c>
      <c r="W140" s="23">
        <v>2.7890000000000001</v>
      </c>
      <c r="X140" s="23">
        <v>3.0579999999999998</v>
      </c>
      <c r="Y140" s="29">
        <v>3.2090000000000001</v>
      </c>
    </row>
    <row r="141" spans="1:25" ht="15.75" hidden="1" thickBot="1" x14ac:dyDescent="0.3">
      <c r="A141" s="19" t="s">
        <v>192</v>
      </c>
      <c r="B141" s="19" t="str">
        <f>VLOOKUP(A141,Lookup!$A:$C,3,0)</f>
        <v>Europe</v>
      </c>
      <c r="C141" s="19" t="str">
        <f>VLOOKUP(A141,Lookup!$A:$C,2,0)</f>
        <v>Central Europe</v>
      </c>
      <c r="D141" s="20" t="s">
        <v>227</v>
      </c>
      <c r="E141" s="20" t="s">
        <v>228</v>
      </c>
      <c r="F141" s="20"/>
      <c r="G141" s="21"/>
      <c r="H141" s="22">
        <v>4.1719999999999997</v>
      </c>
      <c r="I141" s="22">
        <v>8.0559999999999992</v>
      </c>
      <c r="J141" s="22">
        <v>6.8639999999999999</v>
      </c>
      <c r="K141" s="22">
        <v>8.4589999999999996</v>
      </c>
      <c r="L141" s="22">
        <v>-7.0670000000000002</v>
      </c>
      <c r="M141" s="22">
        <v>-0.79800000000000004</v>
      </c>
      <c r="N141" s="22">
        <v>1.056</v>
      </c>
      <c r="O141" s="22">
        <v>0.64100000000000001</v>
      </c>
      <c r="P141" s="22">
        <v>3.532</v>
      </c>
      <c r="Q141" s="22">
        <v>3.0760000000000001</v>
      </c>
      <c r="R141" s="22">
        <v>3.9380000000000002</v>
      </c>
      <c r="S141" s="22">
        <v>4.8179999999999996</v>
      </c>
      <c r="T141" s="23">
        <v>5.5</v>
      </c>
      <c r="U141" s="23">
        <v>4.3949999999999996</v>
      </c>
      <c r="V141" s="23">
        <v>3.786</v>
      </c>
      <c r="W141" s="23">
        <v>3.294</v>
      </c>
      <c r="X141" s="23">
        <v>3.2949999999999999</v>
      </c>
      <c r="Y141" s="29">
        <v>3.2789999999999999</v>
      </c>
    </row>
    <row r="142" spans="1:25" ht="15.75" hidden="1" thickBot="1" x14ac:dyDescent="0.3">
      <c r="A142" s="19" t="s">
        <v>207</v>
      </c>
      <c r="B142" s="19" t="str">
        <f>VLOOKUP(A142,Lookup!$A:$C,3,0)</f>
        <v>CIS</v>
      </c>
      <c r="C142" s="19" t="str">
        <f>VLOOKUP(A142,Lookup!$A:$C,2,0)</f>
        <v>Russia</v>
      </c>
      <c r="D142" s="20" t="s">
        <v>227</v>
      </c>
      <c r="E142" s="20" t="s">
        <v>228</v>
      </c>
      <c r="F142" s="20"/>
      <c r="G142" s="21"/>
      <c r="H142" s="22">
        <v>6.3760000000000003</v>
      </c>
      <c r="I142" s="22">
        <v>8.1539999999999999</v>
      </c>
      <c r="J142" s="22">
        <v>8.5350000000000001</v>
      </c>
      <c r="K142" s="22">
        <v>5.2480000000000002</v>
      </c>
      <c r="L142" s="22">
        <v>-7.8209999999999997</v>
      </c>
      <c r="M142" s="22">
        <v>4.5039999999999996</v>
      </c>
      <c r="N142" s="22">
        <v>5.0659999999999998</v>
      </c>
      <c r="O142" s="22">
        <v>3.6560000000000001</v>
      </c>
      <c r="P142" s="22">
        <v>1.7849999999999999</v>
      </c>
      <c r="Q142" s="22">
        <v>0.73899999999999999</v>
      </c>
      <c r="R142" s="22">
        <v>-2.8279999999999998</v>
      </c>
      <c r="S142" s="22">
        <v>-0.22500000000000001</v>
      </c>
      <c r="T142" s="23">
        <v>1.796</v>
      </c>
      <c r="U142" s="23">
        <v>1.597</v>
      </c>
      <c r="V142" s="23">
        <v>1.5</v>
      </c>
      <c r="W142" s="23">
        <v>1.5</v>
      </c>
      <c r="X142" s="23">
        <v>1.5</v>
      </c>
      <c r="Y142" s="29">
        <v>1.5</v>
      </c>
    </row>
    <row r="143" spans="1:25" ht="15.75" hidden="1" thickBot="1" x14ac:dyDescent="0.3">
      <c r="A143" s="19" t="s">
        <v>205</v>
      </c>
      <c r="B143" s="19" t="str">
        <f>VLOOKUP(A143,Lookup!$A:$C,3,0)</f>
        <v>Africa</v>
      </c>
      <c r="C143" s="19" t="str">
        <f>VLOOKUP(A143,Lookup!$A:$C,2,0)</f>
        <v>Sub Sahara Africa</v>
      </c>
      <c r="D143" s="20" t="s">
        <v>227</v>
      </c>
      <c r="E143" s="20" t="s">
        <v>228</v>
      </c>
      <c r="F143" s="20"/>
      <c r="G143" s="21"/>
      <c r="H143" s="22">
        <v>9.3810000000000002</v>
      </c>
      <c r="I143" s="22">
        <v>9.2249999999999996</v>
      </c>
      <c r="J143" s="22">
        <v>7.6210000000000004</v>
      </c>
      <c r="K143" s="22">
        <v>11.159000000000001</v>
      </c>
      <c r="L143" s="22">
        <v>6.26</v>
      </c>
      <c r="M143" s="22">
        <v>7.319</v>
      </c>
      <c r="N143" s="22">
        <v>7.8360000000000003</v>
      </c>
      <c r="O143" s="22">
        <v>8.8140000000000001</v>
      </c>
      <c r="P143" s="22">
        <v>4.6779999999999999</v>
      </c>
      <c r="Q143" s="22">
        <v>7.62</v>
      </c>
      <c r="R143" s="22">
        <v>8.8729999999999993</v>
      </c>
      <c r="S143" s="22">
        <v>5.9320000000000004</v>
      </c>
      <c r="T143" s="23">
        <v>6.16</v>
      </c>
      <c r="U143" s="23">
        <v>6.8230000000000004</v>
      </c>
      <c r="V143" s="23">
        <v>7.2510000000000003</v>
      </c>
      <c r="W143" s="23">
        <v>7.5</v>
      </c>
      <c r="X143" s="23">
        <v>7.48</v>
      </c>
      <c r="Y143" s="29">
        <v>7.48</v>
      </c>
    </row>
    <row r="144" spans="1:25" ht="15.75" hidden="1" thickBot="1" x14ac:dyDescent="0.3">
      <c r="A144" s="19" t="s">
        <v>45</v>
      </c>
      <c r="B144" s="19" t="str">
        <f>VLOOKUP(A144,Lookup!$A:$C,3,0)</f>
        <v>Asia-Pacific</v>
      </c>
      <c r="C144" s="19" t="str">
        <f>VLOOKUP(A144,Lookup!$A:$C,2,0)</f>
        <v>Pacific</v>
      </c>
      <c r="D144" s="20" t="s">
        <v>227</v>
      </c>
      <c r="E144" s="20" t="s">
        <v>228</v>
      </c>
      <c r="F144" s="20"/>
      <c r="G144" s="21"/>
      <c r="H144" s="22">
        <v>6.6390000000000002</v>
      </c>
      <c r="I144" s="22">
        <v>2.1320000000000001</v>
      </c>
      <c r="J144" s="22">
        <v>0.48599999999999999</v>
      </c>
      <c r="K144" s="22">
        <v>3.556</v>
      </c>
      <c r="L144" s="22">
        <v>-6.0620000000000003</v>
      </c>
      <c r="M144" s="22">
        <v>-1.9630000000000001</v>
      </c>
      <c r="N144" s="22">
        <v>5.5529999999999999</v>
      </c>
      <c r="O144" s="22">
        <v>0.439</v>
      </c>
      <c r="P144" s="22">
        <v>-1.931</v>
      </c>
      <c r="Q144" s="22">
        <v>1.196</v>
      </c>
      <c r="R144" s="22">
        <v>1.635</v>
      </c>
      <c r="S144" s="22">
        <v>7.1449999999999996</v>
      </c>
      <c r="T144" s="23">
        <v>2.1349999999999998</v>
      </c>
      <c r="U144" s="23">
        <v>0.94399999999999995</v>
      </c>
      <c r="V144" s="23">
        <v>1.7589999999999999</v>
      </c>
      <c r="W144" s="23">
        <v>2.085</v>
      </c>
      <c r="X144" s="23">
        <v>2.121</v>
      </c>
      <c r="Y144" s="29">
        <v>2.1259999999999999</v>
      </c>
    </row>
    <row r="145" spans="1:25" ht="15.75" hidden="1" thickBot="1" x14ac:dyDescent="0.3">
      <c r="A145" s="19" t="s">
        <v>76</v>
      </c>
      <c r="B145" s="19" t="str">
        <f>VLOOKUP(A145,Lookup!$A:$C,3,0)</f>
        <v>Europe</v>
      </c>
      <c r="C145" s="19" t="str">
        <f>VLOOKUP(A145,Lookup!$A:$C,2,0)</f>
        <v>Western Europe</v>
      </c>
      <c r="D145" s="20" t="s">
        <v>227</v>
      </c>
      <c r="E145" s="20" t="s">
        <v>228</v>
      </c>
      <c r="F145" s="20"/>
      <c r="G145" s="21"/>
      <c r="H145" s="22">
        <v>2.4260000000000002</v>
      </c>
      <c r="I145" s="22">
        <v>3.8260000000000001</v>
      </c>
      <c r="J145" s="22">
        <v>7.1029999999999998</v>
      </c>
      <c r="K145" s="22">
        <v>1.65</v>
      </c>
      <c r="L145" s="22">
        <v>-12.786</v>
      </c>
      <c r="M145" s="22">
        <v>-4.6479999999999997</v>
      </c>
      <c r="N145" s="22">
        <v>-9.4659999999999993</v>
      </c>
      <c r="O145" s="22">
        <v>-7.5170000000000003</v>
      </c>
      <c r="P145" s="22">
        <v>-3.0249999999999999</v>
      </c>
      <c r="Q145" s="22">
        <v>-0.94399999999999995</v>
      </c>
      <c r="R145" s="22">
        <v>0.50900000000000001</v>
      </c>
      <c r="S145" s="23">
        <v>1</v>
      </c>
      <c r="T145" s="23">
        <v>1.2</v>
      </c>
      <c r="U145" s="23">
        <v>1.3</v>
      </c>
      <c r="V145" s="23">
        <v>1.2509999999999999</v>
      </c>
      <c r="W145" s="23">
        <v>1.3</v>
      </c>
      <c r="X145" s="23">
        <v>1.3</v>
      </c>
      <c r="Y145" s="29">
        <v>1.3</v>
      </c>
    </row>
    <row r="146" spans="1:25" ht="15.75" hidden="1" thickBot="1" x14ac:dyDescent="0.3">
      <c r="A146" s="19" t="s">
        <v>237</v>
      </c>
      <c r="B146" s="19" t="str">
        <f>VLOOKUP(A146,Lookup!$A:$C,3,0)</f>
        <v>Africa</v>
      </c>
      <c r="C146" s="19" t="str">
        <f>VLOOKUP(A146,Lookup!$A:$C,2,0)</f>
        <v>Sub Sahara Africa</v>
      </c>
      <c r="D146" s="20" t="s">
        <v>227</v>
      </c>
      <c r="E146" s="20" t="s">
        <v>228</v>
      </c>
      <c r="F146" s="20"/>
      <c r="G146" s="21"/>
      <c r="H146" s="22">
        <v>7.0960000000000001</v>
      </c>
      <c r="I146" s="22">
        <v>9.109</v>
      </c>
      <c r="J146" s="22">
        <v>0.58399999999999996</v>
      </c>
      <c r="K146" s="22">
        <v>8.0589999999999993</v>
      </c>
      <c r="L146" s="22">
        <v>4.0119999999999996</v>
      </c>
      <c r="M146" s="22">
        <v>4.4669999999999996</v>
      </c>
      <c r="N146" s="22">
        <v>4.7640000000000002</v>
      </c>
      <c r="O146" s="22">
        <v>4.4960000000000004</v>
      </c>
      <c r="P146" s="22">
        <v>4.3019999999999996</v>
      </c>
      <c r="Q146" s="22">
        <v>4.125</v>
      </c>
      <c r="R146" s="22">
        <v>3.9609999999999999</v>
      </c>
      <c r="S146" s="23">
        <v>4.0999999999999996</v>
      </c>
      <c r="T146" s="23">
        <v>5</v>
      </c>
      <c r="U146" s="23">
        <v>5.5</v>
      </c>
      <c r="V146" s="23">
        <v>5.5</v>
      </c>
      <c r="W146" s="23">
        <v>5.5</v>
      </c>
      <c r="X146" s="23">
        <v>5.5</v>
      </c>
      <c r="Y146" s="29">
        <v>5.5</v>
      </c>
    </row>
    <row r="147" spans="1:25" ht="15.75" hidden="1" thickBot="1" x14ac:dyDescent="0.3">
      <c r="A147" s="19" t="s">
        <v>18</v>
      </c>
      <c r="B147" s="19" t="str">
        <f>VLOOKUP(A147,Lookup!$A:$C,3,0)</f>
        <v>Middle East</v>
      </c>
      <c r="C147" s="19" t="str">
        <f>VLOOKUP(A147,Lookup!$A:$C,2,0)</f>
        <v>Middle East</v>
      </c>
      <c r="D147" s="20" t="s">
        <v>227</v>
      </c>
      <c r="E147" s="20" t="s">
        <v>228</v>
      </c>
      <c r="F147" s="20"/>
      <c r="G147" s="21"/>
      <c r="H147" s="22">
        <v>5.5739999999999998</v>
      </c>
      <c r="I147" s="22">
        <v>2.7879999999999998</v>
      </c>
      <c r="J147" s="22">
        <v>1.847</v>
      </c>
      <c r="K147" s="22">
        <v>6.25</v>
      </c>
      <c r="L147" s="22">
        <v>-2.0590000000000002</v>
      </c>
      <c r="M147" s="22">
        <v>4.7619999999999996</v>
      </c>
      <c r="N147" s="22">
        <v>10.288</v>
      </c>
      <c r="O147" s="22">
        <v>5.4109999999999996</v>
      </c>
      <c r="P147" s="22">
        <v>2.6739999999999999</v>
      </c>
      <c r="Q147" s="22">
        <v>3.6779999999999999</v>
      </c>
      <c r="R147" s="22">
        <v>4.1059999999999999</v>
      </c>
      <c r="S147" s="22">
        <v>1.742</v>
      </c>
      <c r="T147" s="23">
        <v>0.13100000000000001</v>
      </c>
      <c r="U147" s="23">
        <v>1.1279999999999999</v>
      </c>
      <c r="V147" s="23">
        <v>1.631</v>
      </c>
      <c r="W147" s="23">
        <v>1.845</v>
      </c>
      <c r="X147" s="23">
        <v>1.99</v>
      </c>
      <c r="Y147" s="29">
        <v>2</v>
      </c>
    </row>
    <row r="148" spans="1:25" ht="15.75" hidden="1" thickBot="1" x14ac:dyDescent="0.3">
      <c r="A148" s="19" t="s">
        <v>25</v>
      </c>
      <c r="B148" s="19" t="str">
        <f>VLOOKUP(A148,Lookup!$A:$C,3,0)</f>
        <v>Africa</v>
      </c>
      <c r="C148" s="19" t="str">
        <f>VLOOKUP(A148,Lookup!$A:$C,2,0)</f>
        <v>Sub Sahara Africa</v>
      </c>
      <c r="D148" s="20" t="s">
        <v>227</v>
      </c>
      <c r="E148" s="20" t="s">
        <v>228</v>
      </c>
      <c r="F148" s="20"/>
      <c r="G148" s="21"/>
      <c r="H148" s="22">
        <v>5.6130000000000004</v>
      </c>
      <c r="I148" s="22">
        <v>2.4700000000000002</v>
      </c>
      <c r="J148" s="22">
        <v>4.9379999999999997</v>
      </c>
      <c r="K148" s="22">
        <v>3.6819999999999999</v>
      </c>
      <c r="L148" s="22">
        <v>2.423</v>
      </c>
      <c r="M148" s="22">
        <v>4.2649999999999997</v>
      </c>
      <c r="N148" s="22">
        <v>1.853</v>
      </c>
      <c r="O148" s="22">
        <v>4.4960000000000004</v>
      </c>
      <c r="P148" s="22">
        <v>3.5670000000000002</v>
      </c>
      <c r="Q148" s="22">
        <v>4.0999999999999996</v>
      </c>
      <c r="R148" s="22">
        <v>6.4640000000000004</v>
      </c>
      <c r="S148" s="22">
        <v>6.7430000000000003</v>
      </c>
      <c r="T148" s="23">
        <v>6.8010000000000002</v>
      </c>
      <c r="U148" s="23">
        <v>7.0350000000000001</v>
      </c>
      <c r="V148" s="23">
        <v>7.0629999999999997</v>
      </c>
      <c r="W148" s="23">
        <v>7.05</v>
      </c>
      <c r="X148" s="23">
        <v>7.1070000000000002</v>
      </c>
      <c r="Y148" s="29">
        <v>6.3710000000000004</v>
      </c>
    </row>
    <row r="149" spans="1:25" ht="15.75" hidden="1" thickBot="1" x14ac:dyDescent="0.3">
      <c r="A149" s="19" t="s">
        <v>50</v>
      </c>
      <c r="B149" s="19" t="str">
        <f>VLOOKUP(A149,Lookup!$A:$C,3,0)</f>
        <v>Europe</v>
      </c>
      <c r="C149" s="19" t="str">
        <f>VLOOKUP(A149,Lookup!$A:$C,2,0)</f>
        <v>Central Europe</v>
      </c>
      <c r="D149" s="20" t="s">
        <v>227</v>
      </c>
      <c r="E149" s="20" t="s">
        <v>228</v>
      </c>
      <c r="F149" s="20"/>
      <c r="G149" s="21"/>
      <c r="H149" s="22">
        <v>5.54</v>
      </c>
      <c r="I149" s="22">
        <v>4.9039999999999999</v>
      </c>
      <c r="J149" s="22">
        <v>5.8890000000000002</v>
      </c>
      <c r="K149" s="22">
        <v>5.367</v>
      </c>
      <c r="L149" s="22">
        <v>-3.1160000000000001</v>
      </c>
      <c r="M149" s="22">
        <v>0.58399999999999996</v>
      </c>
      <c r="N149" s="22">
        <v>1.401</v>
      </c>
      <c r="O149" s="22">
        <v>-1.0149999999999999</v>
      </c>
      <c r="P149" s="22">
        <v>2.5720000000000001</v>
      </c>
      <c r="Q149" s="22">
        <v>-1.831</v>
      </c>
      <c r="R149" s="22">
        <v>0.75800000000000001</v>
      </c>
      <c r="S149" s="22">
        <v>2.7789999999999999</v>
      </c>
      <c r="T149" s="23">
        <v>3</v>
      </c>
      <c r="U149" s="23">
        <v>3.5</v>
      </c>
      <c r="V149" s="23">
        <v>3.5</v>
      </c>
      <c r="W149" s="23">
        <v>4</v>
      </c>
      <c r="X149" s="23">
        <v>4</v>
      </c>
      <c r="Y149" s="29">
        <v>4</v>
      </c>
    </row>
    <row r="150" spans="1:25" ht="15.75" hidden="1" thickBot="1" x14ac:dyDescent="0.3">
      <c r="A150" s="19" t="s">
        <v>113</v>
      </c>
      <c r="B150" s="19" t="str">
        <f>VLOOKUP(A150,Lookup!$A:$C,3,0)</f>
        <v>Africa</v>
      </c>
      <c r="C150" s="19" t="str">
        <f>VLOOKUP(A150,Lookup!$A:$C,2,0)</f>
        <v>Sub Sahara Africa</v>
      </c>
      <c r="D150" s="20" t="s">
        <v>227</v>
      </c>
      <c r="E150" s="20" t="s">
        <v>228</v>
      </c>
      <c r="F150" s="20"/>
      <c r="G150" s="21"/>
      <c r="H150" s="22">
        <v>9.0060000000000002</v>
      </c>
      <c r="I150" s="22">
        <v>9.4060000000000006</v>
      </c>
      <c r="J150" s="22">
        <v>10.417999999999999</v>
      </c>
      <c r="K150" s="22">
        <v>-2.141</v>
      </c>
      <c r="L150" s="22">
        <v>-1.107</v>
      </c>
      <c r="M150" s="22">
        <v>5.9450000000000003</v>
      </c>
      <c r="N150" s="22">
        <v>5.3789999999999996</v>
      </c>
      <c r="O150" s="22">
        <v>3.68</v>
      </c>
      <c r="P150" s="22">
        <v>6.0179999999999998</v>
      </c>
      <c r="Q150" s="22">
        <v>4.5309999999999997</v>
      </c>
      <c r="R150" s="22">
        <v>4.9749999999999996</v>
      </c>
      <c r="S150" s="23">
        <v>4.4820000000000002</v>
      </c>
      <c r="T150" s="23">
        <v>4.0620000000000003</v>
      </c>
      <c r="U150" s="23">
        <v>3.359</v>
      </c>
      <c r="V150" s="23">
        <v>3.274</v>
      </c>
      <c r="W150" s="23">
        <v>3.2839999999999998</v>
      </c>
      <c r="X150" s="23">
        <v>4.077</v>
      </c>
      <c r="Y150" s="29">
        <v>3.9980000000000002</v>
      </c>
    </row>
    <row r="151" spans="1:25" ht="15.75" hidden="1" thickBot="1" x14ac:dyDescent="0.3">
      <c r="A151" s="19" t="s">
        <v>83</v>
      </c>
      <c r="B151" s="19" t="str">
        <f>VLOOKUP(A151,Lookup!$A:$C,3,0)</f>
        <v>Africa</v>
      </c>
      <c r="C151" s="19" t="str">
        <f>VLOOKUP(A151,Lookup!$A:$C,2,0)</f>
        <v>Sub Sahara Africa</v>
      </c>
      <c r="D151" s="20" t="s">
        <v>227</v>
      </c>
      <c r="E151" s="20" t="s">
        <v>228</v>
      </c>
      <c r="F151" s="20"/>
      <c r="G151" s="21"/>
      <c r="H151" s="22">
        <v>4.5049999999999999</v>
      </c>
      <c r="I151" s="22">
        <v>4.2240000000000002</v>
      </c>
      <c r="J151" s="22">
        <v>8.0579999999999998</v>
      </c>
      <c r="K151" s="22">
        <v>5.4</v>
      </c>
      <c r="L151" s="22">
        <v>3.1869999999999998</v>
      </c>
      <c r="M151" s="22">
        <v>5.3470000000000004</v>
      </c>
      <c r="N151" s="22">
        <v>6.3120000000000003</v>
      </c>
      <c r="O151" s="22">
        <v>15.178000000000001</v>
      </c>
      <c r="P151" s="22">
        <v>20.72</v>
      </c>
      <c r="Q151" s="22">
        <v>4.5549999999999997</v>
      </c>
      <c r="R151" s="22">
        <v>-20.488</v>
      </c>
      <c r="S151" s="22">
        <v>6.0670000000000002</v>
      </c>
      <c r="T151" s="23">
        <v>6.0339999999999998</v>
      </c>
      <c r="U151" s="23">
        <v>6.0960000000000001</v>
      </c>
      <c r="V151" s="23">
        <v>6.7640000000000002</v>
      </c>
      <c r="W151" s="23">
        <v>6.7779999999999996</v>
      </c>
      <c r="X151" s="23">
        <v>7.1109999999999998</v>
      </c>
      <c r="Y151" s="29">
        <v>7.3680000000000003</v>
      </c>
    </row>
    <row r="152" spans="1:25" ht="15.75" hidden="1" thickBot="1" x14ac:dyDescent="0.3">
      <c r="A152" s="19" t="s">
        <v>104</v>
      </c>
      <c r="B152" s="19" t="str">
        <f>VLOOKUP(A152,Lookup!$A:$C,3,0)</f>
        <v>Asia-Pacific</v>
      </c>
      <c r="C152" s="19" t="str">
        <f>VLOOKUP(A152,Lookup!$A:$C,2,0)</f>
        <v>Advanced Asia</v>
      </c>
      <c r="D152" s="20" t="s">
        <v>227</v>
      </c>
      <c r="E152" s="20" t="s">
        <v>228</v>
      </c>
      <c r="F152" s="20"/>
      <c r="G152" s="21"/>
      <c r="H152" s="22">
        <v>7.4889999999999999</v>
      </c>
      <c r="I152" s="22">
        <v>8.86</v>
      </c>
      <c r="J152" s="22">
        <v>9.1120000000000001</v>
      </c>
      <c r="K152" s="22">
        <v>1.788</v>
      </c>
      <c r="L152" s="22">
        <v>-0.60299999999999998</v>
      </c>
      <c r="M152" s="22">
        <v>15.24</v>
      </c>
      <c r="N152" s="22">
        <v>6.2240000000000002</v>
      </c>
      <c r="O152" s="22">
        <v>3.871</v>
      </c>
      <c r="P152" s="22">
        <v>5.0010000000000003</v>
      </c>
      <c r="Q152" s="22">
        <v>3.5720000000000001</v>
      </c>
      <c r="R152" s="22">
        <v>1.9330000000000001</v>
      </c>
      <c r="S152" s="22">
        <v>1.996</v>
      </c>
      <c r="T152" s="23">
        <v>2.5270000000000001</v>
      </c>
      <c r="U152" s="23">
        <v>2.6219999999999999</v>
      </c>
      <c r="V152" s="23">
        <v>2.6320000000000001</v>
      </c>
      <c r="W152" s="23">
        <v>2.64</v>
      </c>
      <c r="X152" s="23">
        <v>2.6309999999999998</v>
      </c>
      <c r="Y152" s="29">
        <v>2.6120000000000001</v>
      </c>
    </row>
    <row r="153" spans="1:25" ht="15.75" hidden="1" thickBot="1" x14ac:dyDescent="0.3">
      <c r="A153" s="19" t="s">
        <v>203</v>
      </c>
      <c r="B153" s="19" t="str">
        <f>VLOOKUP(A153,Lookup!$A:$C,3,0)</f>
        <v>Europe</v>
      </c>
      <c r="C153" s="19" t="str">
        <f>VLOOKUP(A153,Lookup!$A:$C,2,0)</f>
        <v>Central Europe</v>
      </c>
      <c r="D153" s="20" t="s">
        <v>227</v>
      </c>
      <c r="E153" s="20" t="s">
        <v>228</v>
      </c>
      <c r="F153" s="20"/>
      <c r="G153" s="21"/>
      <c r="H153" s="22">
        <v>6.7510000000000003</v>
      </c>
      <c r="I153" s="22">
        <v>8.4529999999999994</v>
      </c>
      <c r="J153" s="22">
        <v>10.8</v>
      </c>
      <c r="K153" s="22">
        <v>5.63</v>
      </c>
      <c r="L153" s="22">
        <v>-5.423</v>
      </c>
      <c r="M153" s="22">
        <v>5.0419999999999998</v>
      </c>
      <c r="N153" s="22">
        <v>2.819</v>
      </c>
      <c r="O153" s="22">
        <v>1.657</v>
      </c>
      <c r="P153" s="22">
        <v>1.4910000000000001</v>
      </c>
      <c r="Q153" s="22">
        <v>2.5710000000000002</v>
      </c>
      <c r="R153" s="22">
        <v>3.831</v>
      </c>
      <c r="S153" s="22">
        <v>3.2850000000000001</v>
      </c>
      <c r="T153" s="23">
        <v>3.29</v>
      </c>
      <c r="U153" s="23">
        <v>3.7</v>
      </c>
      <c r="V153" s="23">
        <v>3.9</v>
      </c>
      <c r="W153" s="23">
        <v>3.5</v>
      </c>
      <c r="X153" s="23">
        <v>3.4</v>
      </c>
      <c r="Y153" s="29">
        <v>3.4</v>
      </c>
    </row>
    <row r="154" spans="1:25" ht="15.75" hidden="1" thickBot="1" x14ac:dyDescent="0.3">
      <c r="A154" s="19" t="s">
        <v>52</v>
      </c>
      <c r="B154" s="19" t="str">
        <f>VLOOKUP(A154,Lookup!$A:$C,3,0)</f>
        <v>Europe</v>
      </c>
      <c r="C154" s="19" t="str">
        <f>VLOOKUP(A154,Lookup!$A:$C,2,0)</f>
        <v>Central Europe</v>
      </c>
      <c r="D154" s="20" t="s">
        <v>227</v>
      </c>
      <c r="E154" s="20" t="s">
        <v>228</v>
      </c>
      <c r="F154" s="20"/>
      <c r="G154" s="21"/>
      <c r="H154" s="22">
        <v>4.0030000000000001</v>
      </c>
      <c r="I154" s="22">
        <v>5.6559999999999997</v>
      </c>
      <c r="J154" s="22">
        <v>6.9420000000000002</v>
      </c>
      <c r="K154" s="22">
        <v>3.3</v>
      </c>
      <c r="L154" s="22">
        <v>-7.7969999999999997</v>
      </c>
      <c r="M154" s="22">
        <v>1.238</v>
      </c>
      <c r="N154" s="22">
        <v>0.64900000000000002</v>
      </c>
      <c r="O154" s="22">
        <v>-2.669</v>
      </c>
      <c r="P154" s="22">
        <v>-1.1319999999999999</v>
      </c>
      <c r="Q154" s="22">
        <v>2.9790000000000001</v>
      </c>
      <c r="R154" s="22">
        <v>2.2589999999999999</v>
      </c>
      <c r="S154" s="22">
        <v>3.1480000000000001</v>
      </c>
      <c r="T154" s="23">
        <v>3.992</v>
      </c>
      <c r="U154" s="23">
        <v>2.5249999999999999</v>
      </c>
      <c r="V154" s="23">
        <v>2.08</v>
      </c>
      <c r="W154" s="23">
        <v>1.766</v>
      </c>
      <c r="X154" s="23">
        <v>1.794</v>
      </c>
      <c r="Y154" s="29">
        <v>1.792</v>
      </c>
    </row>
    <row r="155" spans="1:25" ht="15.75" hidden="1" thickBot="1" x14ac:dyDescent="0.3">
      <c r="A155" s="19" t="s">
        <v>73</v>
      </c>
      <c r="B155" s="19" t="str">
        <f>VLOOKUP(A155,Lookup!$A:$C,3,0)</f>
        <v>Asia-Pacific</v>
      </c>
      <c r="C155" s="19" t="str">
        <f>VLOOKUP(A155,Lookup!$A:$C,2,0)</f>
        <v>Pacific</v>
      </c>
      <c r="D155" s="20" t="s">
        <v>227</v>
      </c>
      <c r="E155" s="20" t="s">
        <v>228</v>
      </c>
      <c r="F155" s="20"/>
      <c r="G155" s="21"/>
      <c r="H155" s="22">
        <v>12.853</v>
      </c>
      <c r="I155" s="22">
        <v>3.9929999999999999</v>
      </c>
      <c r="J155" s="22">
        <v>6.3890000000000002</v>
      </c>
      <c r="K155" s="22">
        <v>7.1059999999999999</v>
      </c>
      <c r="L155" s="22">
        <v>-4.7380000000000004</v>
      </c>
      <c r="M155" s="22">
        <v>6.8090000000000002</v>
      </c>
      <c r="N155" s="22">
        <v>13.196</v>
      </c>
      <c r="O155" s="22">
        <v>4.5549999999999997</v>
      </c>
      <c r="P155" s="22">
        <v>3.0179999999999998</v>
      </c>
      <c r="Q155" s="22">
        <v>2.25</v>
      </c>
      <c r="R155" s="22">
        <v>2.5419999999999998</v>
      </c>
      <c r="S155" s="22">
        <v>3.2589999999999999</v>
      </c>
      <c r="T155" s="23">
        <v>2.9580000000000002</v>
      </c>
      <c r="U155" s="23">
        <v>3.0760000000000001</v>
      </c>
      <c r="V155" s="23">
        <v>2.8410000000000002</v>
      </c>
      <c r="W155" s="23">
        <v>2.6850000000000001</v>
      </c>
      <c r="X155" s="23">
        <v>2.6629999999999998</v>
      </c>
      <c r="Y155" s="29">
        <v>2.6629999999999998</v>
      </c>
    </row>
    <row r="156" spans="1:25" ht="15.75" hidden="1" thickBot="1" x14ac:dyDescent="0.3">
      <c r="A156" s="19" t="s">
        <v>105</v>
      </c>
      <c r="B156" s="19" t="str">
        <f>VLOOKUP(A156,Lookup!$A:$C,3,0)</f>
        <v>Africa</v>
      </c>
      <c r="C156" s="19" t="str">
        <f>VLOOKUP(A156,Lookup!$A:$C,2,0)</f>
        <v>Sub Sahara Africa</v>
      </c>
      <c r="D156" s="20" t="s">
        <v>227</v>
      </c>
      <c r="E156" s="20" t="s">
        <v>228</v>
      </c>
      <c r="F156" s="20"/>
      <c r="G156" s="21"/>
      <c r="H156" s="22" t="s">
        <v>236</v>
      </c>
      <c r="I156" s="22" t="s">
        <v>236</v>
      </c>
      <c r="J156" s="22" t="s">
        <v>236</v>
      </c>
      <c r="K156" s="22" t="s">
        <v>236</v>
      </c>
      <c r="L156" s="22" t="s">
        <v>236</v>
      </c>
      <c r="M156" s="22" t="s">
        <v>236</v>
      </c>
      <c r="N156" s="22" t="s">
        <v>236</v>
      </c>
      <c r="O156" s="22">
        <v>1.2</v>
      </c>
      <c r="P156" s="22">
        <v>2.8</v>
      </c>
      <c r="Q156" s="22">
        <v>3.601</v>
      </c>
      <c r="R156" s="22">
        <v>3.6</v>
      </c>
      <c r="S156" s="23">
        <v>3.2</v>
      </c>
      <c r="T156" s="23">
        <v>2.423</v>
      </c>
      <c r="U156" s="23">
        <v>3.5259999999999998</v>
      </c>
      <c r="V156" s="23">
        <v>3.4990000000000001</v>
      </c>
      <c r="W156" s="23">
        <v>3.5</v>
      </c>
      <c r="X156" s="23">
        <v>3.8039999999999998</v>
      </c>
      <c r="Y156" s="29">
        <v>3.8039999999999998</v>
      </c>
    </row>
    <row r="157" spans="1:25" ht="15.75" hidden="1" thickBot="1" x14ac:dyDescent="0.3">
      <c r="A157" s="19" t="s">
        <v>21</v>
      </c>
      <c r="B157" s="19" t="str">
        <f>VLOOKUP(A157,Lookup!$A:$C,3,0)</f>
        <v>Africa</v>
      </c>
      <c r="C157" s="19" t="str">
        <f>VLOOKUP(A157,Lookup!$A:$C,2,0)</f>
        <v>South Africa</v>
      </c>
      <c r="D157" s="20" t="s">
        <v>227</v>
      </c>
      <c r="E157" s="20" t="s">
        <v>228</v>
      </c>
      <c r="F157" s="20"/>
      <c r="G157" s="21"/>
      <c r="H157" s="22">
        <v>5.2770000000000001</v>
      </c>
      <c r="I157" s="22">
        <v>5.6040000000000001</v>
      </c>
      <c r="J157" s="22">
        <v>5.36</v>
      </c>
      <c r="K157" s="22">
        <v>3.1909999999999998</v>
      </c>
      <c r="L157" s="22">
        <v>-1.538</v>
      </c>
      <c r="M157" s="22">
        <v>3.04</v>
      </c>
      <c r="N157" s="22">
        <v>3.2839999999999998</v>
      </c>
      <c r="O157" s="22">
        <v>2.2130000000000001</v>
      </c>
      <c r="P157" s="22">
        <v>2.4889999999999999</v>
      </c>
      <c r="Q157" s="22">
        <v>1.7</v>
      </c>
      <c r="R157" s="22">
        <v>1.2989999999999999</v>
      </c>
      <c r="S157" s="22">
        <v>0.27900000000000003</v>
      </c>
      <c r="T157" s="23">
        <v>0.69499999999999995</v>
      </c>
      <c r="U157" s="23">
        <v>1.0509999999999999</v>
      </c>
      <c r="V157" s="23">
        <v>1.581</v>
      </c>
      <c r="W157" s="23">
        <v>2.198</v>
      </c>
      <c r="X157" s="23">
        <v>2.1989999999999998</v>
      </c>
      <c r="Y157" s="29">
        <v>2.1989999999999998</v>
      </c>
    </row>
    <row r="158" spans="1:25" ht="15.75" hidden="1" thickBot="1" x14ac:dyDescent="0.3">
      <c r="A158" s="19" t="s">
        <v>7</v>
      </c>
      <c r="B158" s="19" t="str">
        <f>VLOOKUP(A158,Lookup!$A:$C,3,0)</f>
        <v>Africa</v>
      </c>
      <c r="C158" s="19" t="str">
        <f>VLOOKUP(A158,Lookup!$A:$C,2,0)</f>
        <v>Sub Sahara Africa</v>
      </c>
      <c r="D158" s="20" t="s">
        <v>227</v>
      </c>
      <c r="E158" s="20" t="s">
        <v>228</v>
      </c>
      <c r="F158" s="20"/>
      <c r="G158" s="21"/>
      <c r="H158" s="22" t="s">
        <v>236</v>
      </c>
      <c r="I158" s="22" t="s">
        <v>236</v>
      </c>
      <c r="J158" s="22" t="s">
        <v>236</v>
      </c>
      <c r="K158" s="22" t="s">
        <v>236</v>
      </c>
      <c r="L158" s="22" t="s">
        <v>236</v>
      </c>
      <c r="M158" s="22" t="s">
        <v>236</v>
      </c>
      <c r="N158" s="22" t="s">
        <v>236</v>
      </c>
      <c r="O158" s="22">
        <v>-52.429000000000002</v>
      </c>
      <c r="P158" s="22">
        <v>29.329000000000001</v>
      </c>
      <c r="Q158" s="22">
        <v>2.9180000000000001</v>
      </c>
      <c r="R158" s="22">
        <v>-0.17299999999999999</v>
      </c>
      <c r="S158" s="23">
        <v>-13.834</v>
      </c>
      <c r="T158" s="23">
        <v>-6.2560000000000002</v>
      </c>
      <c r="U158" s="23">
        <v>-3.4140000000000001</v>
      </c>
      <c r="V158" s="23">
        <v>0.498</v>
      </c>
      <c r="W158" s="23">
        <v>5.8120000000000003</v>
      </c>
      <c r="X158" s="23">
        <v>12.291</v>
      </c>
      <c r="Y158" s="29">
        <v>3.8809999999999998</v>
      </c>
    </row>
    <row r="159" spans="1:25" ht="15.75" hidden="1" thickBot="1" x14ac:dyDescent="0.3">
      <c r="A159" s="19" t="s">
        <v>172</v>
      </c>
      <c r="B159" s="19" t="str">
        <f>VLOOKUP(A159,Lookup!$A:$C,3,0)</f>
        <v>Europe</v>
      </c>
      <c r="C159" s="19" t="str">
        <f>VLOOKUP(A159,Lookup!$A:$C,2,0)</f>
        <v>Western Europe</v>
      </c>
      <c r="D159" s="20" t="s">
        <v>227</v>
      </c>
      <c r="E159" s="20" t="s">
        <v>228</v>
      </c>
      <c r="F159" s="20"/>
      <c r="G159" s="21"/>
      <c r="H159" s="22">
        <v>3.7170000000000001</v>
      </c>
      <c r="I159" s="22">
        <v>4.1769999999999996</v>
      </c>
      <c r="J159" s="22">
        <v>3.7690000000000001</v>
      </c>
      <c r="K159" s="22">
        <v>1.117</v>
      </c>
      <c r="L159" s="22">
        <v>-3.5750000000000002</v>
      </c>
      <c r="M159" s="22">
        <v>1.7000000000000001E-2</v>
      </c>
      <c r="N159" s="22">
        <v>-1.002</v>
      </c>
      <c r="O159" s="22">
        <v>-2.9319999999999999</v>
      </c>
      <c r="P159" s="22">
        <v>-1.704</v>
      </c>
      <c r="Q159" s="22">
        <v>1.379</v>
      </c>
      <c r="R159" s="22">
        <v>3.2029999999999998</v>
      </c>
      <c r="S159" s="22">
        <v>3.2349999999999999</v>
      </c>
      <c r="T159" s="23">
        <v>3.0739999999999998</v>
      </c>
      <c r="U159" s="23">
        <v>2.5089999999999999</v>
      </c>
      <c r="V159" s="23">
        <v>2.0139999999999998</v>
      </c>
      <c r="W159" s="23">
        <v>1.865</v>
      </c>
      <c r="X159" s="23">
        <v>1.659</v>
      </c>
      <c r="Y159" s="29">
        <v>1.6819999999999999</v>
      </c>
    </row>
    <row r="160" spans="1:25" ht="15.75" hidden="1" thickBot="1" x14ac:dyDescent="0.3">
      <c r="A160" s="19" t="s">
        <v>174</v>
      </c>
      <c r="B160" s="19" t="str">
        <f>VLOOKUP(A160,Lookup!$A:$C,3,0)</f>
        <v>Asia-Pacific</v>
      </c>
      <c r="C160" s="19" t="str">
        <f>VLOOKUP(A160,Lookup!$A:$C,2,0)</f>
        <v>Indian Sub Continent</v>
      </c>
      <c r="D160" s="20" t="s">
        <v>227</v>
      </c>
      <c r="E160" s="20" t="s">
        <v>228</v>
      </c>
      <c r="F160" s="20"/>
      <c r="G160" s="21"/>
      <c r="H160" s="22">
        <v>6.242</v>
      </c>
      <c r="I160" s="22">
        <v>7.6680000000000001</v>
      </c>
      <c r="J160" s="22">
        <v>6.7969999999999997</v>
      </c>
      <c r="K160" s="22">
        <v>5.95</v>
      </c>
      <c r="L160" s="22">
        <v>3.5390000000000001</v>
      </c>
      <c r="M160" s="22">
        <v>8.016</v>
      </c>
      <c r="N160" s="22">
        <v>8.4049999999999994</v>
      </c>
      <c r="O160" s="22">
        <v>9.1449999999999996</v>
      </c>
      <c r="P160" s="22">
        <v>3.3959999999999999</v>
      </c>
      <c r="Q160" s="22">
        <v>4.9610000000000003</v>
      </c>
      <c r="R160" s="22">
        <v>4.8380000000000001</v>
      </c>
      <c r="S160" s="22">
        <v>4.38</v>
      </c>
      <c r="T160" s="23">
        <v>4.726</v>
      </c>
      <c r="U160" s="23">
        <v>4.8</v>
      </c>
      <c r="V160" s="23">
        <v>4.9000000000000004</v>
      </c>
      <c r="W160" s="23">
        <v>5</v>
      </c>
      <c r="X160" s="23">
        <v>5.0999999999999996</v>
      </c>
      <c r="Y160" s="29">
        <v>5.2</v>
      </c>
    </row>
    <row r="161" spans="1:25" ht="15.75" hidden="1" thickBot="1" x14ac:dyDescent="0.3">
      <c r="A161" s="19" t="s">
        <v>27</v>
      </c>
      <c r="B161" s="19" t="str">
        <f>VLOOKUP(A161,Lookup!$A:$C,3,0)</f>
        <v>Latin America</v>
      </c>
      <c r="C161" s="19" t="str">
        <f>VLOOKUP(A161,Lookup!$A:$C,2,0)</f>
        <v>Caribbean</v>
      </c>
      <c r="D161" s="20" t="s">
        <v>227</v>
      </c>
      <c r="E161" s="20" t="s">
        <v>228</v>
      </c>
      <c r="F161" s="20"/>
      <c r="G161" s="21"/>
      <c r="H161" s="22">
        <v>8.1920000000000002</v>
      </c>
      <c r="I161" s="22">
        <v>0.54300000000000004</v>
      </c>
      <c r="J161" s="22">
        <v>1.522</v>
      </c>
      <c r="K161" s="22">
        <v>5.9</v>
      </c>
      <c r="L161" s="22">
        <v>-0.97199999999999998</v>
      </c>
      <c r="M161" s="22">
        <v>-2.8679999999999999</v>
      </c>
      <c r="N161" s="22">
        <v>-0.85</v>
      </c>
      <c r="O161" s="22">
        <v>-0.77800000000000002</v>
      </c>
      <c r="P161" s="22">
        <v>6.5579999999999998</v>
      </c>
      <c r="Q161" s="22">
        <v>5.1159999999999997</v>
      </c>
      <c r="R161" s="22">
        <v>4.8849999999999998</v>
      </c>
      <c r="S161" s="22">
        <v>3.149</v>
      </c>
      <c r="T161" s="23">
        <v>2.6930000000000001</v>
      </c>
      <c r="U161" s="23">
        <v>3.4630000000000001</v>
      </c>
      <c r="V161" s="23">
        <v>3.2210000000000001</v>
      </c>
      <c r="W161" s="23">
        <v>3.0209999999999999</v>
      </c>
      <c r="X161" s="23">
        <v>2.7029999999999998</v>
      </c>
      <c r="Y161" s="29">
        <v>2.7130000000000001</v>
      </c>
    </row>
    <row r="162" spans="1:25" ht="15.75" hidden="1" thickBot="1" x14ac:dyDescent="0.3">
      <c r="A162" s="19" t="s">
        <v>72</v>
      </c>
      <c r="B162" s="19" t="str">
        <f>VLOOKUP(A162,Lookup!$A:$C,3,0)</f>
        <v>Latin America</v>
      </c>
      <c r="C162" s="19" t="str">
        <f>VLOOKUP(A162,Lookup!$A:$C,2,0)</f>
        <v>Caribbean</v>
      </c>
      <c r="D162" s="20" t="s">
        <v>227</v>
      </c>
      <c r="E162" s="20" t="s">
        <v>228</v>
      </c>
      <c r="F162" s="20"/>
      <c r="G162" s="21"/>
      <c r="H162" s="22">
        <v>-0.86299999999999999</v>
      </c>
      <c r="I162" s="22">
        <v>5.3689999999999998</v>
      </c>
      <c r="J162" s="22">
        <v>1.6319999999999999</v>
      </c>
      <c r="K162" s="22">
        <v>5.1859999999999999</v>
      </c>
      <c r="L162" s="22">
        <v>-0.79900000000000004</v>
      </c>
      <c r="M162" s="22">
        <v>0.13100000000000001</v>
      </c>
      <c r="N162" s="22">
        <v>3.4060000000000001</v>
      </c>
      <c r="O162" s="22">
        <v>-0.66</v>
      </c>
      <c r="P162" s="22">
        <v>0.16800000000000001</v>
      </c>
      <c r="Q162" s="22">
        <v>-0.90100000000000002</v>
      </c>
      <c r="R162" s="22">
        <v>1.9550000000000001</v>
      </c>
      <c r="S162" s="22">
        <v>1.0009999999999999</v>
      </c>
      <c r="T162" s="23">
        <v>1.6040000000000001</v>
      </c>
      <c r="U162" s="23">
        <v>2.774</v>
      </c>
      <c r="V162" s="23">
        <v>2.105</v>
      </c>
      <c r="W162" s="23">
        <v>1.462</v>
      </c>
      <c r="X162" s="23">
        <v>1.464</v>
      </c>
      <c r="Y162" s="29">
        <v>1.46</v>
      </c>
    </row>
    <row r="163" spans="1:25" ht="15.75" hidden="1" thickBot="1" x14ac:dyDescent="0.3">
      <c r="A163" s="19" t="s">
        <v>219</v>
      </c>
      <c r="B163" s="19" t="str">
        <f>VLOOKUP(A163,Lookup!$A:$C,3,0)</f>
        <v>Latin America</v>
      </c>
      <c r="C163" s="19" t="str">
        <f>VLOOKUP(A163,Lookup!$A:$C,2,0)</f>
        <v>Caribbean</v>
      </c>
      <c r="D163" s="20" t="s">
        <v>227</v>
      </c>
      <c r="E163" s="20" t="s">
        <v>228</v>
      </c>
      <c r="F163" s="20"/>
      <c r="G163" s="21"/>
      <c r="H163" s="22">
        <v>3.0249999999999999</v>
      </c>
      <c r="I163" s="22">
        <v>6.0380000000000003</v>
      </c>
      <c r="J163" s="22">
        <v>3.0640000000000001</v>
      </c>
      <c r="K163" s="22">
        <v>-0.54600000000000004</v>
      </c>
      <c r="L163" s="22">
        <v>-2</v>
      </c>
      <c r="M163" s="22">
        <v>-2.331</v>
      </c>
      <c r="N163" s="22">
        <v>0.247</v>
      </c>
      <c r="O163" s="22">
        <v>1.2989999999999999</v>
      </c>
      <c r="P163" s="22">
        <v>2.4900000000000002</v>
      </c>
      <c r="Q163" s="22">
        <v>0.25900000000000001</v>
      </c>
      <c r="R163" s="22">
        <v>0.86299999999999999</v>
      </c>
      <c r="S163" s="22">
        <v>0.81499999999999995</v>
      </c>
      <c r="T163" s="23">
        <v>2.194</v>
      </c>
      <c r="U163" s="23">
        <v>2.758</v>
      </c>
      <c r="V163" s="23">
        <v>2.9529999999999998</v>
      </c>
      <c r="W163" s="23">
        <v>2.9670000000000001</v>
      </c>
      <c r="X163" s="23">
        <v>3.0179999999999998</v>
      </c>
      <c r="Y163" s="29">
        <v>3.0249999999999999</v>
      </c>
    </row>
    <row r="164" spans="1:25" ht="15.75" hidden="1" thickBot="1" x14ac:dyDescent="0.3">
      <c r="A164" s="19" t="s">
        <v>165</v>
      </c>
      <c r="B164" s="19" t="str">
        <f>VLOOKUP(A164,Lookup!$A:$C,3,0)</f>
        <v>Africa</v>
      </c>
      <c r="C164" s="19" t="str">
        <f>VLOOKUP(A164,Lookup!$A:$C,2,0)</f>
        <v>Sub Sahara Africa</v>
      </c>
      <c r="D164" s="20" t="s">
        <v>227</v>
      </c>
      <c r="E164" s="20" t="s">
        <v>228</v>
      </c>
      <c r="F164" s="20"/>
      <c r="G164" s="21"/>
      <c r="H164" s="22">
        <v>0.42699999999999999</v>
      </c>
      <c r="I164" s="22">
        <v>8.9149999999999991</v>
      </c>
      <c r="J164" s="22">
        <v>8.4949999999999992</v>
      </c>
      <c r="K164" s="22">
        <v>3.0430000000000001</v>
      </c>
      <c r="L164" s="22">
        <v>4.681</v>
      </c>
      <c r="M164" s="22">
        <v>2.5129999999999999</v>
      </c>
      <c r="N164" s="23">
        <v>-1.1819999999999999</v>
      </c>
      <c r="O164" s="23">
        <v>-3.0209999999999999</v>
      </c>
      <c r="P164" s="23">
        <v>5.2140000000000004</v>
      </c>
      <c r="Q164" s="23">
        <v>1.605</v>
      </c>
      <c r="R164" s="23">
        <v>4.8789999999999996</v>
      </c>
      <c r="S164" s="23">
        <v>3.05</v>
      </c>
      <c r="T164" s="23">
        <v>3.7450000000000001</v>
      </c>
      <c r="U164" s="23">
        <v>3.63</v>
      </c>
      <c r="V164" s="23">
        <v>3.585</v>
      </c>
      <c r="W164" s="23">
        <v>3.59</v>
      </c>
      <c r="X164" s="23">
        <v>3.5579999999999998</v>
      </c>
      <c r="Y164" s="29">
        <v>3.544</v>
      </c>
    </row>
    <row r="165" spans="1:25" ht="15.75" hidden="1" thickBot="1" x14ac:dyDescent="0.3">
      <c r="A165" s="19" t="s">
        <v>159</v>
      </c>
      <c r="B165" s="19" t="str">
        <f>VLOOKUP(A165,Lookup!$A:$C,3,0)</f>
        <v>Latin America</v>
      </c>
      <c r="C165" s="19" t="str">
        <f>VLOOKUP(A165,Lookup!$A:$C,2,0)</f>
        <v>South America</v>
      </c>
      <c r="D165" s="20" t="s">
        <v>227</v>
      </c>
      <c r="E165" s="20" t="s">
        <v>228</v>
      </c>
      <c r="F165" s="20"/>
      <c r="G165" s="21"/>
      <c r="H165" s="22">
        <v>4.9189999999999996</v>
      </c>
      <c r="I165" s="22">
        <v>5.7670000000000003</v>
      </c>
      <c r="J165" s="22">
        <v>5.0990000000000002</v>
      </c>
      <c r="K165" s="22">
        <v>4.149</v>
      </c>
      <c r="L165" s="22">
        <v>3.0169999999999999</v>
      </c>
      <c r="M165" s="22">
        <v>5.1630000000000003</v>
      </c>
      <c r="N165" s="22">
        <v>5.8470000000000004</v>
      </c>
      <c r="O165" s="22">
        <v>2.6970000000000001</v>
      </c>
      <c r="P165" s="22">
        <v>2.931</v>
      </c>
      <c r="Q165" s="22">
        <v>0.36799999999999999</v>
      </c>
      <c r="R165" s="22">
        <v>-2.7109999999999999</v>
      </c>
      <c r="S165" s="23">
        <v>-10.5</v>
      </c>
      <c r="T165" s="23">
        <v>-1.1779999999999999</v>
      </c>
      <c r="U165" s="23">
        <v>1.173</v>
      </c>
      <c r="V165" s="23">
        <v>1.867</v>
      </c>
      <c r="W165" s="23">
        <v>2.601</v>
      </c>
      <c r="X165" s="23">
        <v>2.855</v>
      </c>
      <c r="Y165" s="29">
        <v>3.0790000000000002</v>
      </c>
    </row>
    <row r="166" spans="1:25" ht="15.75" hidden="1" thickBot="1" x14ac:dyDescent="0.3">
      <c r="A166" s="19" t="s">
        <v>81</v>
      </c>
      <c r="B166" s="19" t="str">
        <f>VLOOKUP(A166,Lookup!$A:$C,3,0)</f>
        <v>Africa</v>
      </c>
      <c r="C166" s="19" t="str">
        <f>VLOOKUP(A166,Lookup!$A:$C,2,0)</f>
        <v>Sub Sahara Africa</v>
      </c>
      <c r="D166" s="20" t="s">
        <v>227</v>
      </c>
      <c r="E166" s="20" t="s">
        <v>228</v>
      </c>
      <c r="F166" s="20"/>
      <c r="G166" s="21"/>
      <c r="H166" s="22">
        <v>5.5140000000000002</v>
      </c>
      <c r="I166" s="22">
        <v>5.1749999999999998</v>
      </c>
      <c r="J166" s="22">
        <v>3.9329999999999998</v>
      </c>
      <c r="K166" s="22">
        <v>2.7869999999999999</v>
      </c>
      <c r="L166" s="22">
        <v>4.5289999999999999</v>
      </c>
      <c r="M166" s="22">
        <v>3.512</v>
      </c>
      <c r="N166" s="22">
        <v>1.9650000000000001</v>
      </c>
      <c r="O166" s="22">
        <v>3.468</v>
      </c>
      <c r="P166" s="22">
        <v>4.8109999999999999</v>
      </c>
      <c r="Q166" s="22">
        <v>3.629</v>
      </c>
      <c r="R166" s="22">
        <v>1.099</v>
      </c>
      <c r="S166" s="23">
        <v>-6.0000000000000001E-3</v>
      </c>
      <c r="T166" s="23">
        <v>0.251</v>
      </c>
      <c r="U166" s="23">
        <v>-0.90800000000000003</v>
      </c>
      <c r="V166" s="23">
        <v>8.5000000000000006E-2</v>
      </c>
      <c r="W166" s="23">
        <v>1.327</v>
      </c>
      <c r="X166" s="23">
        <v>1.9370000000000001</v>
      </c>
      <c r="Y166" s="29">
        <v>2.1779999999999999</v>
      </c>
    </row>
    <row r="167" spans="1:25" ht="15.75" hidden="1" thickBot="1" x14ac:dyDescent="0.3">
      <c r="A167" s="19" t="s">
        <v>102</v>
      </c>
      <c r="B167" s="19" t="str">
        <f>VLOOKUP(A167,Lookup!$A:$C,3,0)</f>
        <v>Europe</v>
      </c>
      <c r="C167" s="19" t="str">
        <f>VLOOKUP(A167,Lookup!$A:$C,2,0)</f>
        <v>Western Europe</v>
      </c>
      <c r="D167" s="20" t="s">
        <v>227</v>
      </c>
      <c r="E167" s="20" t="s">
        <v>228</v>
      </c>
      <c r="F167" s="20"/>
      <c r="G167" s="21"/>
      <c r="H167" s="22">
        <v>2.8180000000000001</v>
      </c>
      <c r="I167" s="22">
        <v>4.6879999999999997</v>
      </c>
      <c r="J167" s="22">
        <v>3.4049999999999998</v>
      </c>
      <c r="K167" s="22">
        <v>-0.55700000000000005</v>
      </c>
      <c r="L167" s="22">
        <v>-5.1849999999999996</v>
      </c>
      <c r="M167" s="22">
        <v>5.9889999999999999</v>
      </c>
      <c r="N167" s="22">
        <v>2.6640000000000001</v>
      </c>
      <c r="O167" s="22">
        <v>-0.28599999999999998</v>
      </c>
      <c r="P167" s="22">
        <v>1.2410000000000001</v>
      </c>
      <c r="Q167" s="22">
        <v>2.6040000000000001</v>
      </c>
      <c r="R167" s="22">
        <v>4.085</v>
      </c>
      <c r="S167" s="22">
        <v>3.1779999999999999</v>
      </c>
      <c r="T167" s="23">
        <v>3.0979999999999999</v>
      </c>
      <c r="U167" s="23">
        <v>2.387</v>
      </c>
      <c r="V167" s="23">
        <v>2.0649999999999999</v>
      </c>
      <c r="W167" s="23">
        <v>1.9550000000000001</v>
      </c>
      <c r="X167" s="23">
        <v>1.841</v>
      </c>
      <c r="Y167" s="29">
        <v>1.7190000000000001</v>
      </c>
    </row>
    <row r="168" spans="1:25" ht="15.75" hidden="1" thickBot="1" x14ac:dyDescent="0.3">
      <c r="A168" s="19" t="s">
        <v>162</v>
      </c>
      <c r="B168" s="19" t="str">
        <f>VLOOKUP(A168,Lookup!$A:$C,3,0)</f>
        <v>Europe</v>
      </c>
      <c r="C168" s="19" t="str">
        <f>VLOOKUP(A168,Lookup!$A:$C,2,0)</f>
        <v>Western Europe</v>
      </c>
      <c r="D168" s="20" t="s">
        <v>227</v>
      </c>
      <c r="E168" s="20" t="s">
        <v>228</v>
      </c>
      <c r="F168" s="20"/>
      <c r="G168" s="21"/>
      <c r="H168" s="22">
        <v>3.169</v>
      </c>
      <c r="I168" s="22">
        <v>4.0650000000000004</v>
      </c>
      <c r="J168" s="22">
        <v>4.09</v>
      </c>
      <c r="K168" s="22">
        <v>2.1030000000000002</v>
      </c>
      <c r="L168" s="22">
        <v>-2.2080000000000002</v>
      </c>
      <c r="M168" s="22">
        <v>2.8740000000000001</v>
      </c>
      <c r="N168" s="22">
        <v>1.835</v>
      </c>
      <c r="O168" s="22">
        <v>0.99099999999999999</v>
      </c>
      <c r="P168" s="22">
        <v>1.8959999999999999</v>
      </c>
      <c r="Q168" s="22">
        <v>2.4500000000000002</v>
      </c>
      <c r="R168" s="22">
        <v>1.1659999999999999</v>
      </c>
      <c r="S168" s="22">
        <v>1.3939999999999999</v>
      </c>
      <c r="T168" s="23">
        <v>1.008</v>
      </c>
      <c r="U168" s="23">
        <v>1.33</v>
      </c>
      <c r="V168" s="23">
        <v>1.6</v>
      </c>
      <c r="W168" s="23">
        <v>1.7</v>
      </c>
      <c r="X168" s="23">
        <v>1.7</v>
      </c>
      <c r="Y168" s="29">
        <v>1.7</v>
      </c>
    </row>
    <row r="169" spans="1:25" ht="15.75" hidden="1" thickBot="1" x14ac:dyDescent="0.3">
      <c r="A169" s="19" t="s">
        <v>238</v>
      </c>
      <c r="B169" s="19" t="str">
        <f>VLOOKUP(A169,Lookup!$A:$C,3,0)</f>
        <v>Middle East</v>
      </c>
      <c r="C169" s="19" t="str">
        <f>VLOOKUP(A169,Lookup!$A:$C,2,0)</f>
        <v>Middle East</v>
      </c>
      <c r="D169" s="20" t="s">
        <v>227</v>
      </c>
      <c r="E169" s="20" t="s">
        <v>228</v>
      </c>
      <c r="F169" s="20"/>
      <c r="G169" s="21"/>
      <c r="H169" s="22">
        <v>6.2149999999999999</v>
      </c>
      <c r="I169" s="22">
        <v>5.0460000000000003</v>
      </c>
      <c r="J169" s="22">
        <v>5.6749999999999998</v>
      </c>
      <c r="K169" s="22">
        <v>4.4770000000000003</v>
      </c>
      <c r="L169" s="22">
        <v>5.9119999999999999</v>
      </c>
      <c r="M169" s="22">
        <v>3.44</v>
      </c>
      <c r="N169" s="23" t="s">
        <v>236</v>
      </c>
      <c r="O169" s="23" t="s">
        <v>236</v>
      </c>
      <c r="P169" s="23" t="s">
        <v>236</v>
      </c>
      <c r="Q169" s="23" t="s">
        <v>236</v>
      </c>
      <c r="R169" s="23" t="s">
        <v>236</v>
      </c>
      <c r="S169" s="23" t="s">
        <v>236</v>
      </c>
      <c r="T169" s="23" t="s">
        <v>236</v>
      </c>
      <c r="U169" s="23" t="s">
        <v>236</v>
      </c>
      <c r="V169" s="23" t="s">
        <v>236</v>
      </c>
      <c r="W169" s="23" t="s">
        <v>236</v>
      </c>
      <c r="X169" s="23" t="s">
        <v>236</v>
      </c>
      <c r="Y169" s="29" t="s">
        <v>236</v>
      </c>
    </row>
    <row r="170" spans="1:25" ht="15.75" thickBot="1" x14ac:dyDescent="0.3">
      <c r="A170" s="19" t="s">
        <v>239</v>
      </c>
      <c r="B170" s="19" t="str">
        <f>VLOOKUP(A170,Lookup!$A:$C,3,0)</f>
        <v>Asia-Pacific</v>
      </c>
      <c r="C170" s="19" t="str">
        <f>VLOOKUP(A170,Lookup!$A:$C,2,0)</f>
        <v>Advanced Asia</v>
      </c>
      <c r="D170" s="20" t="s">
        <v>227</v>
      </c>
      <c r="E170" s="20" t="s">
        <v>228</v>
      </c>
      <c r="F170" s="20"/>
      <c r="G170" s="21"/>
      <c r="H170" s="22">
        <v>5.4160000000000004</v>
      </c>
      <c r="I170" s="22">
        <v>5.6230000000000002</v>
      </c>
      <c r="J170" s="22">
        <v>6.5170000000000003</v>
      </c>
      <c r="K170" s="22">
        <v>0.70399999999999996</v>
      </c>
      <c r="L170" s="22">
        <v>-1.5669999999999999</v>
      </c>
      <c r="M170" s="22">
        <v>10.631</v>
      </c>
      <c r="N170" s="22">
        <v>3.8050000000000002</v>
      </c>
      <c r="O170" s="22">
        <v>2.0640000000000001</v>
      </c>
      <c r="P170" s="22">
        <v>2.202</v>
      </c>
      <c r="Q170" s="22">
        <v>4.0209999999999999</v>
      </c>
      <c r="R170" s="22">
        <v>0.72</v>
      </c>
      <c r="S170" s="23">
        <v>1.48</v>
      </c>
      <c r="T170" s="23">
        <v>1.9830000000000001</v>
      </c>
      <c r="U170" s="23">
        <v>1.865</v>
      </c>
      <c r="V170" s="23">
        <v>2.0179999999999998</v>
      </c>
      <c r="W170" s="23">
        <v>2.2730000000000001</v>
      </c>
      <c r="X170" s="23">
        <v>2.2919999999999998</v>
      </c>
      <c r="Y170" s="29">
        <v>2.2160000000000002</v>
      </c>
    </row>
    <row r="171" spans="1:25" ht="15.75" hidden="1" thickBot="1" x14ac:dyDescent="0.3">
      <c r="A171" s="19" t="s">
        <v>202</v>
      </c>
      <c r="B171" s="19" t="str">
        <f>VLOOKUP(A171,Lookup!$A:$C,3,0)</f>
        <v>CIS</v>
      </c>
      <c r="C171" s="19" t="str">
        <f>VLOOKUP(A171,Lookup!$A:$C,2,0)</f>
        <v>CIS</v>
      </c>
      <c r="D171" s="20" t="s">
        <v>227</v>
      </c>
      <c r="E171" s="20" t="s">
        <v>228</v>
      </c>
      <c r="F171" s="20"/>
      <c r="G171" s="21"/>
      <c r="H171" s="22">
        <v>6.7</v>
      </c>
      <c r="I171" s="22">
        <v>7</v>
      </c>
      <c r="J171" s="22">
        <v>7.8</v>
      </c>
      <c r="K171" s="22">
        <v>7.9</v>
      </c>
      <c r="L171" s="22">
        <v>3.9</v>
      </c>
      <c r="M171" s="22">
        <v>6.5</v>
      </c>
      <c r="N171" s="22">
        <v>7.4</v>
      </c>
      <c r="O171" s="22">
        <v>7.5</v>
      </c>
      <c r="P171" s="22">
        <v>7.4</v>
      </c>
      <c r="Q171" s="22">
        <v>6.7</v>
      </c>
      <c r="R171" s="22">
        <v>6</v>
      </c>
      <c r="S171" s="22">
        <v>6.9</v>
      </c>
      <c r="T171" s="23">
        <v>4.5</v>
      </c>
      <c r="U171" s="23">
        <v>4</v>
      </c>
      <c r="V171" s="23">
        <v>4</v>
      </c>
      <c r="W171" s="23">
        <v>4</v>
      </c>
      <c r="X171" s="23">
        <v>4</v>
      </c>
      <c r="Y171" s="29">
        <v>4</v>
      </c>
    </row>
    <row r="172" spans="1:25" ht="15.75" hidden="1" thickBot="1" x14ac:dyDescent="0.3">
      <c r="A172" s="19" t="s">
        <v>98</v>
      </c>
      <c r="B172" s="19" t="str">
        <f>VLOOKUP(A172,Lookup!$A:$C,3,0)</f>
        <v>Africa</v>
      </c>
      <c r="C172" s="19" t="str">
        <f>VLOOKUP(A172,Lookup!$A:$C,2,0)</f>
        <v>Sub Sahara Africa</v>
      </c>
      <c r="D172" s="20" t="s">
        <v>227</v>
      </c>
      <c r="E172" s="20" t="s">
        <v>228</v>
      </c>
      <c r="F172" s="20"/>
      <c r="G172" s="21"/>
      <c r="H172" s="22">
        <v>6.4550000000000001</v>
      </c>
      <c r="I172" s="22">
        <v>4.6609999999999996</v>
      </c>
      <c r="J172" s="22">
        <v>8.4640000000000004</v>
      </c>
      <c r="K172" s="22">
        <v>5.5670000000000002</v>
      </c>
      <c r="L172" s="22">
        <v>5.3819999999999997</v>
      </c>
      <c r="M172" s="22">
        <v>6.359</v>
      </c>
      <c r="N172" s="22">
        <v>7.9050000000000002</v>
      </c>
      <c r="O172" s="22">
        <v>5.141</v>
      </c>
      <c r="P172" s="22">
        <v>7.2629999999999999</v>
      </c>
      <c r="Q172" s="22">
        <v>6.9649999999999999</v>
      </c>
      <c r="R172" s="22">
        <v>6.9539999999999997</v>
      </c>
      <c r="S172" s="22">
        <v>6.9530000000000003</v>
      </c>
      <c r="T172" s="23">
        <v>6.4980000000000002</v>
      </c>
      <c r="U172" s="23">
        <v>6.8220000000000001</v>
      </c>
      <c r="V172" s="23">
        <v>6.7859999999999996</v>
      </c>
      <c r="W172" s="23">
        <v>6.7779999999999996</v>
      </c>
      <c r="X172" s="23">
        <v>6.6280000000000001</v>
      </c>
      <c r="Y172" s="29">
        <v>6.5510000000000002</v>
      </c>
    </row>
    <row r="173" spans="1:25" ht="15.75" hidden="1" thickBot="1" x14ac:dyDescent="0.3">
      <c r="A173" s="19" t="s">
        <v>201</v>
      </c>
      <c r="B173" s="19" t="str">
        <f>VLOOKUP(A173,Lookup!$A:$C,3,0)</f>
        <v>Asia-Pacific</v>
      </c>
      <c r="C173" s="19" t="str">
        <f>VLOOKUP(A173,Lookup!$A:$C,2,0)</f>
        <v>Emerging Asia</v>
      </c>
      <c r="D173" s="20" t="s">
        <v>227</v>
      </c>
      <c r="E173" s="20" t="s">
        <v>228</v>
      </c>
      <c r="F173" s="20"/>
      <c r="G173" s="21"/>
      <c r="H173" s="22">
        <v>4.1879999999999997</v>
      </c>
      <c r="I173" s="22">
        <v>4.968</v>
      </c>
      <c r="J173" s="22">
        <v>5.4349999999999996</v>
      </c>
      <c r="K173" s="22">
        <v>1.726</v>
      </c>
      <c r="L173" s="22">
        <v>-0.69099999999999995</v>
      </c>
      <c r="M173" s="22">
        <v>7.5140000000000002</v>
      </c>
      <c r="N173" s="22">
        <v>0.84</v>
      </c>
      <c r="O173" s="22">
        <v>7.2430000000000003</v>
      </c>
      <c r="P173" s="22">
        <v>2.7320000000000002</v>
      </c>
      <c r="Q173" s="22">
        <v>0.91500000000000004</v>
      </c>
      <c r="R173" s="22">
        <v>2.9409999999999998</v>
      </c>
      <c r="S173" s="22">
        <v>3.238</v>
      </c>
      <c r="T173" s="23">
        <v>3.7080000000000002</v>
      </c>
      <c r="U173" s="23">
        <v>3.456</v>
      </c>
      <c r="V173" s="23">
        <v>3.3919999999999999</v>
      </c>
      <c r="W173" s="23">
        <v>3.1110000000000002</v>
      </c>
      <c r="X173" s="23">
        <v>3.0339999999999998</v>
      </c>
      <c r="Y173" s="29">
        <v>3.0339999999999998</v>
      </c>
    </row>
    <row r="174" spans="1:25" ht="15.75" hidden="1" thickBot="1" x14ac:dyDescent="0.3">
      <c r="A174" s="19" t="s">
        <v>92</v>
      </c>
      <c r="B174" s="19" t="str">
        <f>VLOOKUP(A174,Lookup!$A:$C,3,0)</f>
        <v>Asia-Pacific</v>
      </c>
      <c r="C174" s="19" t="str">
        <f>VLOOKUP(A174,Lookup!$A:$C,2,0)</f>
        <v>Emerging Asia</v>
      </c>
      <c r="D174" s="20" t="s">
        <v>227</v>
      </c>
      <c r="E174" s="20" t="s">
        <v>228</v>
      </c>
      <c r="F174" s="20"/>
      <c r="G174" s="21"/>
      <c r="H174" s="22">
        <v>6.4080000000000004</v>
      </c>
      <c r="I174" s="22">
        <v>-5.8639999999999999</v>
      </c>
      <c r="J174" s="22">
        <v>11.448</v>
      </c>
      <c r="K174" s="22">
        <v>14.199</v>
      </c>
      <c r="L174" s="22">
        <v>12.962999999999999</v>
      </c>
      <c r="M174" s="22">
        <v>10.186999999999999</v>
      </c>
      <c r="N174" s="22">
        <v>7.8840000000000003</v>
      </c>
      <c r="O174" s="22">
        <v>5.0220000000000002</v>
      </c>
      <c r="P174" s="22">
        <v>2.6680000000000001</v>
      </c>
      <c r="Q174" s="22">
        <v>4.2530000000000001</v>
      </c>
      <c r="R174" s="22">
        <v>4.0270000000000001</v>
      </c>
      <c r="S174" s="23">
        <v>5</v>
      </c>
      <c r="T174" s="23">
        <v>4</v>
      </c>
      <c r="U174" s="23">
        <v>6</v>
      </c>
      <c r="V174" s="23">
        <v>6</v>
      </c>
      <c r="W174" s="23">
        <v>5.5</v>
      </c>
      <c r="X174" s="23">
        <v>5.5</v>
      </c>
      <c r="Y174" s="29">
        <v>5.2130000000000001</v>
      </c>
    </row>
    <row r="175" spans="1:25" ht="15.75" hidden="1" thickBot="1" x14ac:dyDescent="0.3">
      <c r="A175" s="19" t="s">
        <v>179</v>
      </c>
      <c r="B175" s="19" t="str">
        <f>VLOOKUP(A175,Lookup!$A:$C,3,0)</f>
        <v>Africa</v>
      </c>
      <c r="C175" s="19" t="str">
        <f>VLOOKUP(A175,Lookup!$A:$C,2,0)</f>
        <v>Sub Sahara Africa</v>
      </c>
      <c r="D175" s="20" t="s">
        <v>227</v>
      </c>
      <c r="E175" s="20" t="s">
        <v>228</v>
      </c>
      <c r="F175" s="20"/>
      <c r="G175" s="21"/>
      <c r="H175" s="22">
        <v>1.266</v>
      </c>
      <c r="I175" s="22">
        <v>3.8929999999999998</v>
      </c>
      <c r="J175" s="22">
        <v>2.0710000000000002</v>
      </c>
      <c r="K175" s="22">
        <v>2.415</v>
      </c>
      <c r="L175" s="22">
        <v>3.5</v>
      </c>
      <c r="M175" s="22">
        <v>4.07</v>
      </c>
      <c r="N175" s="22">
        <v>4.7910000000000004</v>
      </c>
      <c r="O175" s="22">
        <v>5.91</v>
      </c>
      <c r="P175" s="22">
        <v>6.1</v>
      </c>
      <c r="Q175" s="23">
        <v>5.4</v>
      </c>
      <c r="R175" s="23">
        <v>5.3</v>
      </c>
      <c r="S175" s="23">
        <v>5</v>
      </c>
      <c r="T175" s="23">
        <v>5</v>
      </c>
      <c r="U175" s="23">
        <v>5.3</v>
      </c>
      <c r="V175" s="23">
        <v>5.4</v>
      </c>
      <c r="W175" s="23">
        <v>5.6</v>
      </c>
      <c r="X175" s="23">
        <v>5.6</v>
      </c>
      <c r="Y175" s="29">
        <v>5.6</v>
      </c>
    </row>
    <row r="176" spans="1:25" ht="15.75" hidden="1" thickBot="1" x14ac:dyDescent="0.3">
      <c r="A176" s="19" t="s">
        <v>107</v>
      </c>
      <c r="B176" s="19" t="str">
        <f>VLOOKUP(A176,Lookup!$A:$C,3,0)</f>
        <v>Asia-Pacific</v>
      </c>
      <c r="C176" s="19" t="str">
        <f>VLOOKUP(A176,Lookup!$A:$C,2,0)</f>
        <v>Pacific</v>
      </c>
      <c r="D176" s="20" t="s">
        <v>227</v>
      </c>
      <c r="E176" s="20" t="s">
        <v>228</v>
      </c>
      <c r="F176" s="20"/>
      <c r="G176" s="21"/>
      <c r="H176" s="22">
        <v>0.38200000000000001</v>
      </c>
      <c r="I176" s="22">
        <v>-2.4820000000000002</v>
      </c>
      <c r="J176" s="22">
        <v>-0.61699999999999999</v>
      </c>
      <c r="K176" s="22">
        <v>2.6819999999999999</v>
      </c>
      <c r="L176" s="22">
        <v>2.9390000000000001</v>
      </c>
      <c r="M176" s="22">
        <v>3.1789999999999998</v>
      </c>
      <c r="N176" s="22">
        <v>1.831</v>
      </c>
      <c r="O176" s="22">
        <v>-1.1240000000000001</v>
      </c>
      <c r="P176" s="22">
        <v>-0.56699999999999995</v>
      </c>
      <c r="Q176" s="22">
        <v>2.8969999999999998</v>
      </c>
      <c r="R176" s="22">
        <v>3.5449999999999999</v>
      </c>
      <c r="S176" s="22">
        <v>3.06</v>
      </c>
      <c r="T176" s="23">
        <v>3.0550000000000002</v>
      </c>
      <c r="U176" s="23">
        <v>3.17</v>
      </c>
      <c r="V176" s="23">
        <v>2.9409999999999998</v>
      </c>
      <c r="W176" s="23">
        <v>2.3239999999999998</v>
      </c>
      <c r="X176" s="23">
        <v>1.736</v>
      </c>
      <c r="Y176" s="29">
        <v>1.3939999999999999</v>
      </c>
    </row>
    <row r="177" spans="1:25" ht="15.75" hidden="1" thickBot="1" x14ac:dyDescent="0.3">
      <c r="A177" s="19" t="s">
        <v>149</v>
      </c>
      <c r="B177" s="19" t="str">
        <f>VLOOKUP(A177,Lookup!$A:$C,3,0)</f>
        <v>Latin America</v>
      </c>
      <c r="C177" s="19" t="str">
        <f>VLOOKUP(A177,Lookup!$A:$C,2,0)</f>
        <v>Caribbean</v>
      </c>
      <c r="D177" s="20" t="s">
        <v>227</v>
      </c>
      <c r="E177" s="20" t="s">
        <v>228</v>
      </c>
      <c r="F177" s="20"/>
      <c r="G177" s="21"/>
      <c r="H177" s="22">
        <v>6.2089999999999996</v>
      </c>
      <c r="I177" s="22">
        <v>13.208</v>
      </c>
      <c r="J177" s="22">
        <v>4.7539999999999996</v>
      </c>
      <c r="K177" s="22">
        <v>3.3919999999999999</v>
      </c>
      <c r="L177" s="22">
        <v>-4.3920000000000003</v>
      </c>
      <c r="M177" s="22">
        <v>3.323</v>
      </c>
      <c r="N177" s="22">
        <v>-0.29399999999999998</v>
      </c>
      <c r="O177" s="22">
        <v>1.294</v>
      </c>
      <c r="P177" s="22">
        <v>2.6539999999999999</v>
      </c>
      <c r="Q177" s="22">
        <v>-0.57599999999999996</v>
      </c>
      <c r="R177" s="22">
        <v>-0.57899999999999996</v>
      </c>
      <c r="S177" s="22">
        <v>-5.367</v>
      </c>
      <c r="T177" s="23">
        <v>-3.1760000000000002</v>
      </c>
      <c r="U177" s="23">
        <v>1.8560000000000001</v>
      </c>
      <c r="V177" s="23">
        <v>2.1880000000000002</v>
      </c>
      <c r="W177" s="23">
        <v>1.6479999999999999</v>
      </c>
      <c r="X177" s="23">
        <v>1.371</v>
      </c>
      <c r="Y177" s="29">
        <v>1.383</v>
      </c>
    </row>
    <row r="178" spans="1:25" ht="15.75" hidden="1" thickBot="1" x14ac:dyDescent="0.3">
      <c r="A178" s="19" t="s">
        <v>24</v>
      </c>
      <c r="B178" s="19" t="str">
        <f>VLOOKUP(A178,Lookup!$A:$C,3,0)</f>
        <v>Africa</v>
      </c>
      <c r="C178" s="19" t="str">
        <f>VLOOKUP(A178,Lookup!$A:$C,2,0)</f>
        <v>North Africa</v>
      </c>
      <c r="D178" s="20" t="s">
        <v>227</v>
      </c>
      <c r="E178" s="20" t="s">
        <v>228</v>
      </c>
      <c r="F178" s="20"/>
      <c r="G178" s="21"/>
      <c r="H178" s="22">
        <v>4</v>
      </c>
      <c r="I178" s="22">
        <v>5.6539999999999999</v>
      </c>
      <c r="J178" s="22">
        <v>6.2530000000000001</v>
      </c>
      <c r="K178" s="22">
        <v>4.46</v>
      </c>
      <c r="L178" s="22">
        <v>3.1139999999999999</v>
      </c>
      <c r="M178" s="22">
        <v>2.5870000000000002</v>
      </c>
      <c r="N178" s="22">
        <v>-1.9179999999999999</v>
      </c>
      <c r="O178" s="22">
        <v>3.9009999999999998</v>
      </c>
      <c r="P178" s="22">
        <v>2.4449999999999998</v>
      </c>
      <c r="Q178" s="22">
        <v>2.2559999999999998</v>
      </c>
      <c r="R178" s="23">
        <v>1.1000000000000001</v>
      </c>
      <c r="S178" s="23">
        <v>1</v>
      </c>
      <c r="T178" s="23">
        <v>2.3330000000000002</v>
      </c>
      <c r="U178" s="23">
        <v>3.0329999999999999</v>
      </c>
      <c r="V178" s="23">
        <v>3.5409999999999999</v>
      </c>
      <c r="W178" s="23">
        <v>4.1210000000000004</v>
      </c>
      <c r="X178" s="23">
        <v>4.3</v>
      </c>
      <c r="Y178" s="29">
        <v>4.3</v>
      </c>
    </row>
    <row r="179" spans="1:25" ht="15.75" hidden="1" thickBot="1" x14ac:dyDescent="0.3">
      <c r="A179" s="19" t="s">
        <v>9</v>
      </c>
      <c r="B179" s="19" t="str">
        <f>VLOOKUP(A179,Lookup!$A:$C,3,0)</f>
        <v>Europe</v>
      </c>
      <c r="C179" s="19" t="str">
        <f>VLOOKUP(A179,Lookup!$A:$C,2,0)</f>
        <v>Middle East</v>
      </c>
      <c r="D179" s="20" t="s">
        <v>227</v>
      </c>
      <c r="E179" s="20" t="s">
        <v>228</v>
      </c>
      <c r="F179" s="20"/>
      <c r="G179" s="21"/>
      <c r="H179" s="22">
        <v>9.01</v>
      </c>
      <c r="I179" s="22">
        <v>7.11</v>
      </c>
      <c r="J179" s="22">
        <v>5.03</v>
      </c>
      <c r="K179" s="22">
        <v>0.84499999999999997</v>
      </c>
      <c r="L179" s="22">
        <v>-4.7039999999999997</v>
      </c>
      <c r="M179" s="22">
        <v>8.4870000000000001</v>
      </c>
      <c r="N179" s="22">
        <v>11.113</v>
      </c>
      <c r="O179" s="22">
        <v>4.79</v>
      </c>
      <c r="P179" s="22">
        <v>8.4909999999999997</v>
      </c>
      <c r="Q179" s="22">
        <v>5.1669999999999998</v>
      </c>
      <c r="R179" s="22">
        <v>6.0860000000000003</v>
      </c>
      <c r="S179" s="22">
        <v>3.1840000000000002</v>
      </c>
      <c r="T179" s="23">
        <v>5.1109999999999998</v>
      </c>
      <c r="U179" s="23">
        <v>3.484</v>
      </c>
      <c r="V179" s="23">
        <v>3.4969999999999999</v>
      </c>
      <c r="W179" s="23">
        <v>3.5110000000000001</v>
      </c>
      <c r="X179" s="23">
        <v>3.5910000000000002</v>
      </c>
      <c r="Y179" s="29">
        <v>3.5950000000000002</v>
      </c>
    </row>
    <row r="180" spans="1:25" ht="15.75" hidden="1" thickBot="1" x14ac:dyDescent="0.3">
      <c r="A180" s="19" t="s">
        <v>163</v>
      </c>
      <c r="B180" s="19" t="str">
        <f>VLOOKUP(A180,Lookup!$A:$C,3,0)</f>
        <v>CIS</v>
      </c>
      <c r="C180" s="19" t="str">
        <f>VLOOKUP(A180,Lookup!$A:$C,2,0)</f>
        <v>CIS</v>
      </c>
      <c r="D180" s="20" t="s">
        <v>227</v>
      </c>
      <c r="E180" s="20" t="s">
        <v>228</v>
      </c>
      <c r="F180" s="20"/>
      <c r="G180" s="21"/>
      <c r="H180" s="22">
        <v>13.04</v>
      </c>
      <c r="I180" s="22">
        <v>10.967000000000001</v>
      </c>
      <c r="J180" s="22">
        <v>11.057</v>
      </c>
      <c r="K180" s="22">
        <v>14.747</v>
      </c>
      <c r="L180" s="22">
        <v>6.133</v>
      </c>
      <c r="M180" s="22">
        <v>9.16</v>
      </c>
      <c r="N180" s="22">
        <v>14.72</v>
      </c>
      <c r="O180" s="22">
        <v>11.051</v>
      </c>
      <c r="P180" s="22">
        <v>10.163</v>
      </c>
      <c r="Q180" s="22">
        <v>10.346</v>
      </c>
      <c r="R180" s="22">
        <v>6.4530000000000003</v>
      </c>
      <c r="S180" s="23">
        <v>6.2190000000000003</v>
      </c>
      <c r="T180" s="23">
        <v>6.5049999999999999</v>
      </c>
      <c r="U180" s="23">
        <v>6.2859999999999996</v>
      </c>
      <c r="V180" s="23">
        <v>5.1210000000000004</v>
      </c>
      <c r="W180" s="23">
        <v>5.0069999999999997</v>
      </c>
      <c r="X180" s="23">
        <v>5.2789999999999999</v>
      </c>
      <c r="Y180" s="29">
        <v>5.3630000000000004</v>
      </c>
    </row>
    <row r="181" spans="1:25" ht="15.75" hidden="1" thickBot="1" x14ac:dyDescent="0.3">
      <c r="A181" s="19" t="s">
        <v>69</v>
      </c>
      <c r="B181" s="19" t="str">
        <f>VLOOKUP(A181,Lookup!$A:$C,3,0)</f>
        <v>Asia-Pacific</v>
      </c>
      <c r="C181" s="19" t="str">
        <f>VLOOKUP(A181,Lookup!$A:$C,2,0)</f>
        <v>Pacific</v>
      </c>
      <c r="D181" s="20" t="s">
        <v>227</v>
      </c>
      <c r="E181" s="20" t="s">
        <v>228</v>
      </c>
      <c r="F181" s="20"/>
      <c r="G181" s="21"/>
      <c r="H181" s="22">
        <v>-4.1180000000000003</v>
      </c>
      <c r="I181" s="22">
        <v>2.891</v>
      </c>
      <c r="J181" s="22">
        <v>6.3470000000000004</v>
      </c>
      <c r="K181" s="22">
        <v>7.9589999999999996</v>
      </c>
      <c r="L181" s="22">
        <v>-4.3819999999999997</v>
      </c>
      <c r="M181" s="22">
        <v>-3.09</v>
      </c>
      <c r="N181" s="22">
        <v>7.89</v>
      </c>
      <c r="O181" s="22">
        <v>-3.8359999999999999</v>
      </c>
      <c r="P181" s="22">
        <v>4.577</v>
      </c>
      <c r="Q181" s="22">
        <v>1.3480000000000001</v>
      </c>
      <c r="R181" s="22">
        <v>9.1430000000000007</v>
      </c>
      <c r="S181" s="23">
        <v>3.0350000000000001</v>
      </c>
      <c r="T181" s="23">
        <v>3.242</v>
      </c>
      <c r="U181" s="23">
        <v>2.4940000000000002</v>
      </c>
      <c r="V181" s="23">
        <v>2.2160000000000002</v>
      </c>
      <c r="W181" s="23">
        <v>2.073</v>
      </c>
      <c r="X181" s="23">
        <v>2.129</v>
      </c>
      <c r="Y181" s="29">
        <v>2.0249999999999999</v>
      </c>
    </row>
    <row r="182" spans="1:25" ht="15.75" hidden="1" thickBot="1" x14ac:dyDescent="0.3">
      <c r="A182" s="19" t="s">
        <v>108</v>
      </c>
      <c r="B182" s="19" t="str">
        <f>VLOOKUP(A182,Lookup!$A:$C,3,0)</f>
        <v>Africa</v>
      </c>
      <c r="C182" s="19" t="str">
        <f>VLOOKUP(A182,Lookup!$A:$C,2,0)</f>
        <v>Sub Sahara Africa</v>
      </c>
      <c r="D182" s="20" t="s">
        <v>227</v>
      </c>
      <c r="E182" s="20" t="s">
        <v>228</v>
      </c>
      <c r="F182" s="20"/>
      <c r="G182" s="21"/>
      <c r="H182" s="22">
        <v>10.007</v>
      </c>
      <c r="I182" s="22">
        <v>7.0490000000000004</v>
      </c>
      <c r="J182" s="22">
        <v>8.0640000000000001</v>
      </c>
      <c r="K182" s="22">
        <v>10.428000000000001</v>
      </c>
      <c r="L182" s="22">
        <v>8.0690000000000008</v>
      </c>
      <c r="M182" s="22">
        <v>7.6660000000000004</v>
      </c>
      <c r="N182" s="22">
        <v>6.8209999999999997</v>
      </c>
      <c r="O182" s="22">
        <v>2.2400000000000002</v>
      </c>
      <c r="P182" s="22">
        <v>4.7140000000000004</v>
      </c>
      <c r="Q182" s="22">
        <v>4.5609999999999999</v>
      </c>
      <c r="R182" s="22">
        <v>5.67</v>
      </c>
      <c r="S182" s="22">
        <v>2.323</v>
      </c>
      <c r="T182" s="23">
        <v>4.4429999999999996</v>
      </c>
      <c r="U182" s="23">
        <v>5.2430000000000003</v>
      </c>
      <c r="V182" s="23">
        <v>5.73</v>
      </c>
      <c r="W182" s="23">
        <v>6.23</v>
      </c>
      <c r="X182" s="23">
        <v>6.4859999999999998</v>
      </c>
      <c r="Y182" s="29">
        <v>7.3490000000000002</v>
      </c>
    </row>
    <row r="183" spans="1:25" ht="15.75" hidden="1" thickBot="1" x14ac:dyDescent="0.3">
      <c r="A183" s="19" t="s">
        <v>131</v>
      </c>
      <c r="B183" s="19" t="str">
        <f>VLOOKUP(A183,Lookup!$A:$C,3,0)</f>
        <v>CIS</v>
      </c>
      <c r="C183" s="19" t="str">
        <f>VLOOKUP(A183,Lookup!$A:$C,2,0)</f>
        <v>CIS</v>
      </c>
      <c r="D183" s="20" t="s">
        <v>227</v>
      </c>
      <c r="E183" s="20" t="s">
        <v>228</v>
      </c>
      <c r="F183" s="20"/>
      <c r="G183" s="21"/>
      <c r="H183" s="22">
        <v>3.0710000000000002</v>
      </c>
      <c r="I183" s="22">
        <v>7.5709999999999997</v>
      </c>
      <c r="J183" s="22">
        <v>8.2159999999999993</v>
      </c>
      <c r="K183" s="22">
        <v>2.2429999999999999</v>
      </c>
      <c r="L183" s="22">
        <v>-15.135999999999999</v>
      </c>
      <c r="M183" s="22">
        <v>0.26100000000000001</v>
      </c>
      <c r="N183" s="22">
        <v>5.4660000000000002</v>
      </c>
      <c r="O183" s="22">
        <v>0.23899999999999999</v>
      </c>
      <c r="P183" s="22">
        <v>-2.7E-2</v>
      </c>
      <c r="Q183" s="22">
        <v>-6.5529999999999999</v>
      </c>
      <c r="R183" s="22">
        <v>-9.7729999999999997</v>
      </c>
      <c r="S183" s="22">
        <v>2.3079999999999998</v>
      </c>
      <c r="T183" s="23">
        <v>2.04</v>
      </c>
      <c r="U183" s="23">
        <v>3.2</v>
      </c>
      <c r="V183" s="23">
        <v>3.54</v>
      </c>
      <c r="W183" s="23">
        <v>3.74</v>
      </c>
      <c r="X183" s="23">
        <v>4.0460000000000003</v>
      </c>
      <c r="Y183" s="29">
        <v>4.0359999999999996</v>
      </c>
    </row>
    <row r="184" spans="1:25" ht="15.75" hidden="1" thickBot="1" x14ac:dyDescent="0.3">
      <c r="A184" s="19" t="s">
        <v>186</v>
      </c>
      <c r="B184" s="19" t="str">
        <f>VLOOKUP(A184,Lookup!$A:$C,3,0)</f>
        <v>Middle East</v>
      </c>
      <c r="C184" s="19" t="str">
        <f>VLOOKUP(A184,Lookup!$A:$C,2,0)</f>
        <v>Middle East</v>
      </c>
      <c r="D184" s="20" t="s">
        <v>227</v>
      </c>
      <c r="E184" s="20" t="s">
        <v>228</v>
      </c>
      <c r="F184" s="20"/>
      <c r="G184" s="21"/>
      <c r="H184" s="22">
        <v>4.867</v>
      </c>
      <c r="I184" s="22">
        <v>9.8309999999999995</v>
      </c>
      <c r="J184" s="22">
        <v>3.2309999999999999</v>
      </c>
      <c r="K184" s="22">
        <v>3.2149999999999999</v>
      </c>
      <c r="L184" s="22">
        <v>-5.2290000000000001</v>
      </c>
      <c r="M184" s="22">
        <v>1.627</v>
      </c>
      <c r="N184" s="22">
        <v>6.359</v>
      </c>
      <c r="O184" s="22">
        <v>5.1050000000000004</v>
      </c>
      <c r="P184" s="22">
        <v>5.79</v>
      </c>
      <c r="Q184" s="22">
        <v>3.2850000000000001</v>
      </c>
      <c r="R184" s="22">
        <v>3.8290000000000002</v>
      </c>
      <c r="S184" s="22">
        <v>3.036</v>
      </c>
      <c r="T184" s="23">
        <v>1.339</v>
      </c>
      <c r="U184" s="23">
        <v>3.355</v>
      </c>
      <c r="V184" s="23">
        <v>3.1850000000000001</v>
      </c>
      <c r="W184" s="23">
        <v>3.085</v>
      </c>
      <c r="X184" s="23">
        <v>3.05</v>
      </c>
      <c r="Y184" s="29">
        <v>3.0779999999999998</v>
      </c>
    </row>
    <row r="185" spans="1:25" ht="15.75" hidden="1" thickBot="1" x14ac:dyDescent="0.3">
      <c r="A185" s="19" t="s">
        <v>166</v>
      </c>
      <c r="B185" s="19" t="str">
        <f>VLOOKUP(A185,Lookup!$A:$C,3,0)</f>
        <v>Europe</v>
      </c>
      <c r="C185" s="19" t="str">
        <f>VLOOKUP(A185,Lookup!$A:$C,2,0)</f>
        <v>Western Europe</v>
      </c>
      <c r="D185" s="20" t="s">
        <v>227</v>
      </c>
      <c r="E185" s="20" t="s">
        <v>228</v>
      </c>
      <c r="F185" s="20"/>
      <c r="G185" s="21"/>
      <c r="H185" s="22">
        <v>2.972</v>
      </c>
      <c r="I185" s="22">
        <v>2.5030000000000001</v>
      </c>
      <c r="J185" s="22">
        <v>2.556</v>
      </c>
      <c r="K185" s="22">
        <v>-0.627</v>
      </c>
      <c r="L185" s="22">
        <v>-4.3280000000000003</v>
      </c>
      <c r="M185" s="22">
        <v>1.915</v>
      </c>
      <c r="N185" s="22">
        <v>1.5089999999999999</v>
      </c>
      <c r="O185" s="22">
        <v>1.3129999999999999</v>
      </c>
      <c r="P185" s="22">
        <v>1.911</v>
      </c>
      <c r="Q185" s="22">
        <v>3.07</v>
      </c>
      <c r="R185" s="22">
        <v>2.194</v>
      </c>
      <c r="S185" s="22">
        <v>1.806</v>
      </c>
      <c r="T185" s="23">
        <v>1.6559999999999999</v>
      </c>
      <c r="U185" s="23">
        <v>1.496</v>
      </c>
      <c r="V185" s="23">
        <v>1.5629999999999999</v>
      </c>
      <c r="W185" s="23">
        <v>1.718</v>
      </c>
      <c r="X185" s="23">
        <v>1.7150000000000001</v>
      </c>
      <c r="Y185" s="29">
        <v>1.7270000000000001</v>
      </c>
    </row>
    <row r="186" spans="1:25" ht="15.75" hidden="1" thickBot="1" x14ac:dyDescent="0.3">
      <c r="A186" s="19" t="s">
        <v>206</v>
      </c>
      <c r="B186" s="19" t="str">
        <f>VLOOKUP(A186,Lookup!$A:$C,3,0)</f>
        <v>North America</v>
      </c>
      <c r="C186" s="19" t="str">
        <f>VLOOKUP(A186,Lookup!$A:$C,2,0)</f>
        <v>USA</v>
      </c>
      <c r="D186" s="20" t="s">
        <v>227</v>
      </c>
      <c r="E186" s="20" t="s">
        <v>228</v>
      </c>
      <c r="F186" s="20"/>
      <c r="G186" s="21"/>
      <c r="H186" s="22">
        <v>3.3450000000000002</v>
      </c>
      <c r="I186" s="22">
        <v>2.6659999999999999</v>
      </c>
      <c r="J186" s="22">
        <v>1.7789999999999999</v>
      </c>
      <c r="K186" s="22">
        <v>-0.29199999999999998</v>
      </c>
      <c r="L186" s="22">
        <v>-2.7759999999999998</v>
      </c>
      <c r="M186" s="22">
        <v>2.532</v>
      </c>
      <c r="N186" s="22">
        <v>1.6020000000000001</v>
      </c>
      <c r="O186" s="22">
        <v>2.2240000000000002</v>
      </c>
      <c r="P186" s="22">
        <v>1.677</v>
      </c>
      <c r="Q186" s="22">
        <v>2.569</v>
      </c>
      <c r="R186" s="22">
        <v>2.8620000000000001</v>
      </c>
      <c r="S186" s="22">
        <v>1.4850000000000001</v>
      </c>
      <c r="T186" s="23">
        <v>2.181</v>
      </c>
      <c r="U186" s="23">
        <v>2.3410000000000002</v>
      </c>
      <c r="V186" s="23">
        <v>1.907</v>
      </c>
      <c r="W186" s="23">
        <v>1.7689999999999999</v>
      </c>
      <c r="X186" s="23">
        <v>1.706</v>
      </c>
      <c r="Y186" s="29">
        <v>1.68</v>
      </c>
    </row>
    <row r="187" spans="1:25" ht="15.75" hidden="1" thickBot="1" x14ac:dyDescent="0.3">
      <c r="A187" s="19" t="s">
        <v>137</v>
      </c>
      <c r="B187" s="19" t="str">
        <f>VLOOKUP(A187,Lookup!$A:$C,3,0)</f>
        <v>Latin America</v>
      </c>
      <c r="C187" s="19" t="str">
        <f>VLOOKUP(A187,Lookup!$A:$C,2,0)</f>
        <v>South America</v>
      </c>
      <c r="D187" s="20" t="s">
        <v>227</v>
      </c>
      <c r="E187" s="20" t="s">
        <v>228</v>
      </c>
      <c r="F187" s="20"/>
      <c r="G187" s="21"/>
      <c r="H187" s="22">
        <v>6.806</v>
      </c>
      <c r="I187" s="22">
        <v>4.0990000000000002</v>
      </c>
      <c r="J187" s="22">
        <v>6.5419999999999998</v>
      </c>
      <c r="K187" s="22">
        <v>7.1760000000000002</v>
      </c>
      <c r="L187" s="22">
        <v>4.2430000000000003</v>
      </c>
      <c r="M187" s="22">
        <v>7.8029999999999999</v>
      </c>
      <c r="N187" s="22">
        <v>5.1619999999999999</v>
      </c>
      <c r="O187" s="22">
        <v>3.5379999999999998</v>
      </c>
      <c r="P187" s="22">
        <v>4.6379999999999999</v>
      </c>
      <c r="Q187" s="22">
        <v>3.2389999999999999</v>
      </c>
      <c r="R187" s="22">
        <v>0.371</v>
      </c>
      <c r="S187" s="22">
        <v>1.4530000000000001</v>
      </c>
      <c r="T187" s="23">
        <v>3.5</v>
      </c>
      <c r="U187" s="23">
        <v>3.1</v>
      </c>
      <c r="V187" s="23">
        <v>3.1</v>
      </c>
      <c r="W187" s="23">
        <v>3.1</v>
      </c>
      <c r="X187" s="23">
        <v>3</v>
      </c>
      <c r="Y187" s="29">
        <v>3</v>
      </c>
    </row>
    <row r="188" spans="1:25" ht="15.75" hidden="1" thickBot="1" x14ac:dyDescent="0.3">
      <c r="A188" s="19" t="s">
        <v>29</v>
      </c>
      <c r="B188" s="19" t="str">
        <f>VLOOKUP(A188,Lookup!$A:$C,3,0)</f>
        <v>CIS</v>
      </c>
      <c r="C188" s="19" t="str">
        <f>VLOOKUP(A188,Lookup!$A:$C,2,0)</f>
        <v>CIS</v>
      </c>
      <c r="D188" s="20" t="s">
        <v>227</v>
      </c>
      <c r="E188" s="20" t="s">
        <v>228</v>
      </c>
      <c r="F188" s="20"/>
      <c r="G188" s="21"/>
      <c r="H188" s="22">
        <v>7</v>
      </c>
      <c r="I188" s="22">
        <v>7.5</v>
      </c>
      <c r="J188" s="22">
        <v>9.5</v>
      </c>
      <c r="K188" s="22">
        <v>9</v>
      </c>
      <c r="L188" s="22">
        <v>8.1</v>
      </c>
      <c r="M188" s="22">
        <v>8.5</v>
      </c>
      <c r="N188" s="22">
        <v>8.3000000000000007</v>
      </c>
      <c r="O188" s="22">
        <v>8.1999999999999993</v>
      </c>
      <c r="P188" s="22">
        <v>8</v>
      </c>
      <c r="Q188" s="22">
        <v>8.1</v>
      </c>
      <c r="R188" s="22">
        <v>8</v>
      </c>
      <c r="S188" s="22">
        <v>7.8</v>
      </c>
      <c r="T188" s="23">
        <v>5.9740000000000002</v>
      </c>
      <c r="U188" s="23">
        <v>6.0369999999999999</v>
      </c>
      <c r="V188" s="23">
        <v>6</v>
      </c>
      <c r="W188" s="23">
        <v>6</v>
      </c>
      <c r="X188" s="23">
        <v>6</v>
      </c>
      <c r="Y188" s="29">
        <v>6</v>
      </c>
    </row>
    <row r="189" spans="1:25" ht="15.75" hidden="1" thickBot="1" x14ac:dyDescent="0.3">
      <c r="A189" s="19" t="s">
        <v>215</v>
      </c>
      <c r="B189" s="19" t="str">
        <f>VLOOKUP(A189,Lookup!$A:$C,3,0)</f>
        <v>Asia-Pacific</v>
      </c>
      <c r="C189" s="19" t="str">
        <f>VLOOKUP(A189,Lookup!$A:$C,2,0)</f>
        <v>Pacific</v>
      </c>
      <c r="D189" s="20" t="s">
        <v>227</v>
      </c>
      <c r="E189" s="20" t="s">
        <v>228</v>
      </c>
      <c r="F189" s="20"/>
      <c r="G189" s="21"/>
      <c r="H189" s="22">
        <v>5.3049999999999997</v>
      </c>
      <c r="I189" s="22">
        <v>8.4649999999999999</v>
      </c>
      <c r="J189" s="22">
        <v>5.1740000000000004</v>
      </c>
      <c r="K189" s="22">
        <v>6.4489999999999998</v>
      </c>
      <c r="L189" s="22">
        <v>3.3130000000000002</v>
      </c>
      <c r="M189" s="22">
        <v>1.629</v>
      </c>
      <c r="N189" s="22">
        <v>1.2230000000000001</v>
      </c>
      <c r="O189" s="22">
        <v>1.7549999999999999</v>
      </c>
      <c r="P189" s="22">
        <v>1.9690000000000001</v>
      </c>
      <c r="Q189" s="22">
        <v>2.3039999999999998</v>
      </c>
      <c r="R189" s="22">
        <v>1.6040000000000001</v>
      </c>
      <c r="S189" s="23">
        <v>4</v>
      </c>
      <c r="T189" s="23">
        <v>4.5</v>
      </c>
      <c r="U189" s="23">
        <v>4</v>
      </c>
      <c r="V189" s="23">
        <v>3.5</v>
      </c>
      <c r="W189" s="23">
        <v>3</v>
      </c>
      <c r="X189" s="23">
        <v>3</v>
      </c>
      <c r="Y189" s="29">
        <v>3</v>
      </c>
    </row>
    <row r="190" spans="1:25" ht="15.75" hidden="1" thickBot="1" x14ac:dyDescent="0.3">
      <c r="A190" s="19" t="s">
        <v>66</v>
      </c>
      <c r="B190" s="19" t="str">
        <f>VLOOKUP(A190,Lookup!$A:$C,3,0)</f>
        <v>Latin America</v>
      </c>
      <c r="C190" s="19" t="str">
        <f>VLOOKUP(A190,Lookup!$A:$C,2,0)</f>
        <v>South America</v>
      </c>
      <c r="D190" s="20" t="s">
        <v>227</v>
      </c>
      <c r="E190" s="20" t="s">
        <v>228</v>
      </c>
      <c r="F190" s="20"/>
      <c r="G190" s="21"/>
      <c r="H190" s="22">
        <v>10.318</v>
      </c>
      <c r="I190" s="22">
        <v>9.8719999999999999</v>
      </c>
      <c r="J190" s="22">
        <v>8.7539999999999996</v>
      </c>
      <c r="K190" s="22">
        <v>5.2779999999999996</v>
      </c>
      <c r="L190" s="22">
        <v>-3.202</v>
      </c>
      <c r="M190" s="22">
        <v>-1.4890000000000001</v>
      </c>
      <c r="N190" s="22">
        <v>4.1760000000000002</v>
      </c>
      <c r="O190" s="22">
        <v>5.6260000000000003</v>
      </c>
      <c r="P190" s="22">
        <v>1.343</v>
      </c>
      <c r="Q190" s="22">
        <v>-3.8940000000000001</v>
      </c>
      <c r="R190" s="22">
        <v>-6.2210000000000001</v>
      </c>
      <c r="S190" s="22">
        <v>-16.456</v>
      </c>
      <c r="T190" s="23">
        <v>-12</v>
      </c>
      <c r="U190" s="23">
        <v>-6</v>
      </c>
      <c r="V190" s="23">
        <v>-2</v>
      </c>
      <c r="W190" s="23">
        <v>-1.4</v>
      </c>
      <c r="X190" s="23">
        <v>-1.4</v>
      </c>
      <c r="Y190" s="29">
        <v>-1.3</v>
      </c>
    </row>
    <row r="191" spans="1:25" ht="15.75" hidden="1" thickBot="1" x14ac:dyDescent="0.3">
      <c r="A191" s="19" t="s">
        <v>41</v>
      </c>
      <c r="B191" s="19" t="str">
        <f>VLOOKUP(A191,Lookup!$A:$C,3,0)</f>
        <v>Asia-Pacific</v>
      </c>
      <c r="C191" s="19" t="str">
        <f>VLOOKUP(A191,Lookup!$A:$C,2,0)</f>
        <v>Emerging Asia</v>
      </c>
      <c r="D191" s="20" t="s">
        <v>227</v>
      </c>
      <c r="E191" s="20" t="s">
        <v>228</v>
      </c>
      <c r="F191" s="20"/>
      <c r="G191" s="21"/>
      <c r="H191" s="22">
        <v>7.5469999999999997</v>
      </c>
      <c r="I191" s="22">
        <v>6.9779999999999998</v>
      </c>
      <c r="J191" s="22">
        <v>7.1289999999999996</v>
      </c>
      <c r="K191" s="22">
        <v>5.6619999999999999</v>
      </c>
      <c r="L191" s="22">
        <v>5.3979999999999997</v>
      </c>
      <c r="M191" s="22">
        <v>6.423</v>
      </c>
      <c r="N191" s="22">
        <v>6.24</v>
      </c>
      <c r="O191" s="22">
        <v>5.2469999999999999</v>
      </c>
      <c r="P191" s="22">
        <v>5.4219999999999997</v>
      </c>
      <c r="Q191" s="22">
        <v>5.984</v>
      </c>
      <c r="R191" s="22">
        <v>6.6790000000000003</v>
      </c>
      <c r="S191" s="22">
        <v>6.2110000000000003</v>
      </c>
      <c r="T191" s="23">
        <v>6.3</v>
      </c>
      <c r="U191" s="23">
        <v>6.3</v>
      </c>
      <c r="V191" s="23">
        <v>6.2</v>
      </c>
      <c r="W191" s="23">
        <v>6.2</v>
      </c>
      <c r="X191" s="23">
        <v>6.2</v>
      </c>
      <c r="Y191" s="29">
        <v>6.2</v>
      </c>
    </row>
    <row r="192" spans="1:25" ht="15.75" hidden="1" thickBot="1" x14ac:dyDescent="0.3">
      <c r="A192" s="19" t="s">
        <v>86</v>
      </c>
      <c r="B192" s="19" t="str">
        <f>VLOOKUP(A192,Lookup!$A:$C,3,0)</f>
        <v>Middle East</v>
      </c>
      <c r="C192" s="19" t="str">
        <f>VLOOKUP(A192,Lookup!$A:$C,2,0)</f>
        <v>Middle East</v>
      </c>
      <c r="D192" s="20" t="s">
        <v>227</v>
      </c>
      <c r="E192" s="20" t="s">
        <v>228</v>
      </c>
      <c r="F192" s="20"/>
      <c r="G192" s="21"/>
      <c r="H192" s="22">
        <v>5.5919999999999996</v>
      </c>
      <c r="I192" s="22">
        <v>3.17</v>
      </c>
      <c r="J192" s="22">
        <v>3.3380000000000001</v>
      </c>
      <c r="K192" s="22">
        <v>3.6480000000000001</v>
      </c>
      <c r="L192" s="23">
        <v>3.8660000000000001</v>
      </c>
      <c r="M192" s="23">
        <v>7.702</v>
      </c>
      <c r="N192" s="23">
        <v>-12.715</v>
      </c>
      <c r="O192" s="23">
        <v>2.3929999999999998</v>
      </c>
      <c r="P192" s="23">
        <v>4.8239999999999998</v>
      </c>
      <c r="Q192" s="23">
        <v>-0.189</v>
      </c>
      <c r="R192" s="23">
        <v>-28.097000000000001</v>
      </c>
      <c r="S192" s="23">
        <v>-9.7789999999999999</v>
      </c>
      <c r="T192" s="23">
        <v>-2.0139999999999998</v>
      </c>
      <c r="U192" s="23">
        <v>8.5410000000000004</v>
      </c>
      <c r="V192" s="23">
        <v>13.464</v>
      </c>
      <c r="W192" s="23">
        <v>7.38</v>
      </c>
      <c r="X192" s="23">
        <v>5.5209999999999999</v>
      </c>
      <c r="Y192" s="29">
        <v>5.4889999999999999</v>
      </c>
    </row>
    <row r="193" spans="1:25" ht="15.75" hidden="1" thickBot="1" x14ac:dyDescent="0.3">
      <c r="A193" s="19" t="s">
        <v>68</v>
      </c>
      <c r="B193" s="19" t="str">
        <f>VLOOKUP(A193,Lookup!$A:$C,3,0)</f>
        <v>Africa</v>
      </c>
      <c r="C193" s="19" t="str">
        <f>VLOOKUP(A193,Lookup!$A:$C,2,0)</f>
        <v>Sub Sahara Africa</v>
      </c>
      <c r="D193" s="20" t="s">
        <v>227</v>
      </c>
      <c r="E193" s="20" t="s">
        <v>228</v>
      </c>
      <c r="F193" s="20"/>
      <c r="G193" s="21"/>
      <c r="H193" s="22">
        <v>7.2359999999999998</v>
      </c>
      <c r="I193" s="22">
        <v>7.9039999999999999</v>
      </c>
      <c r="J193" s="22">
        <v>8.3520000000000003</v>
      </c>
      <c r="K193" s="22">
        <v>7.774</v>
      </c>
      <c r="L193" s="22">
        <v>9.2200000000000006</v>
      </c>
      <c r="M193" s="22">
        <v>10.298</v>
      </c>
      <c r="N193" s="22">
        <v>5.5650000000000004</v>
      </c>
      <c r="O193" s="22">
        <v>7.5979999999999999</v>
      </c>
      <c r="P193" s="22">
        <v>5.0590000000000002</v>
      </c>
      <c r="Q193" s="22">
        <v>4.6920000000000002</v>
      </c>
      <c r="R193" s="22">
        <v>2.9239999999999999</v>
      </c>
      <c r="S193" s="23">
        <v>3.4159999999999999</v>
      </c>
      <c r="T193" s="23">
        <v>3.9780000000000002</v>
      </c>
      <c r="U193" s="23">
        <v>4.4850000000000003</v>
      </c>
      <c r="V193" s="23">
        <v>4.4589999999999996</v>
      </c>
      <c r="W193" s="23">
        <v>4.4669999999999996</v>
      </c>
      <c r="X193" s="23">
        <v>4.4800000000000004</v>
      </c>
      <c r="Y193" s="29">
        <v>4.4930000000000003</v>
      </c>
    </row>
    <row r="194" spans="1:25" ht="15.75" hidden="1" thickBot="1" x14ac:dyDescent="0.3">
      <c r="A194" s="28" t="s">
        <v>80</v>
      </c>
      <c r="B194" s="19" t="str">
        <f>VLOOKUP(A194,Lookup!$A:$C,3,0)</f>
        <v>Africa</v>
      </c>
      <c r="C194" s="19" t="str">
        <f>VLOOKUP(A194,Lookup!$A:$C,2,0)</f>
        <v>Sub Sahara Africa</v>
      </c>
      <c r="D194" s="24" t="s">
        <v>227</v>
      </c>
      <c r="E194" s="24" t="s">
        <v>228</v>
      </c>
      <c r="F194" s="24"/>
      <c r="G194" s="25"/>
      <c r="H194" s="26">
        <v>-7.4130000000000003</v>
      </c>
      <c r="I194" s="26">
        <v>-3.556</v>
      </c>
      <c r="J194" s="26">
        <v>-3.4009999999999998</v>
      </c>
      <c r="K194" s="26">
        <v>-16.323</v>
      </c>
      <c r="L194" s="26">
        <v>7.3959999999999999</v>
      </c>
      <c r="M194" s="26">
        <v>15.446999999999999</v>
      </c>
      <c r="N194" s="26">
        <v>16.332000000000001</v>
      </c>
      <c r="O194" s="26">
        <v>13.609</v>
      </c>
      <c r="P194" s="26">
        <v>5.27</v>
      </c>
      <c r="Q194" s="27">
        <v>2.7650000000000001</v>
      </c>
      <c r="R194" s="27">
        <v>1.4239999999999999</v>
      </c>
      <c r="S194" s="27">
        <v>0.65100000000000002</v>
      </c>
      <c r="T194" s="27">
        <v>2.8140000000000001</v>
      </c>
      <c r="U194" s="27">
        <v>0.84699999999999998</v>
      </c>
      <c r="V194" s="27">
        <v>0.30099999999999999</v>
      </c>
      <c r="W194" s="27">
        <v>-0.26700000000000002</v>
      </c>
      <c r="X194" s="27">
        <v>-0.72299999999999998</v>
      </c>
      <c r="Y194" s="30">
        <v>-0.95</v>
      </c>
    </row>
  </sheetData>
  <pageMargins left="0.7" right="0.7" top="0.75" bottom="0.75" header="0.3" footer="0.3"/>
  <drawing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A1:Y194"/>
  <sheetViews>
    <sheetView workbookViewId="0"/>
    <sheetView workbookViewId="1">
      <selection activeCell="E26" sqref="E26"/>
    </sheetView>
  </sheetViews>
  <sheetFormatPr defaultRowHeight="15" x14ac:dyDescent="0.25"/>
  <cols>
    <col min="1" max="1" width="29.85546875" bestFit="1" customWidth="1"/>
  </cols>
  <sheetData>
    <row r="1" spans="1:25" ht="48.75" thickBot="1" x14ac:dyDescent="0.3">
      <c r="A1" s="58" t="s">
        <v>222</v>
      </c>
      <c r="B1" s="59" t="s">
        <v>117</v>
      </c>
      <c r="C1" s="59" t="s">
        <v>277</v>
      </c>
      <c r="D1" s="59" t="s">
        <v>223</v>
      </c>
      <c r="E1" s="59" t="s">
        <v>224</v>
      </c>
      <c r="F1" s="59" t="s">
        <v>225</v>
      </c>
      <c r="G1" s="59" t="s">
        <v>226</v>
      </c>
      <c r="H1" s="60">
        <v>2005</v>
      </c>
      <c r="I1" s="60">
        <v>2006</v>
      </c>
      <c r="J1" s="60">
        <v>2007</v>
      </c>
      <c r="K1" s="60">
        <v>2008</v>
      </c>
      <c r="L1" s="60">
        <v>2009</v>
      </c>
      <c r="M1" s="60">
        <v>2010</v>
      </c>
      <c r="N1" s="60">
        <v>2011</v>
      </c>
      <c r="O1" s="60">
        <v>2012</v>
      </c>
      <c r="P1" s="60">
        <v>2013</v>
      </c>
      <c r="Q1" s="60">
        <v>2014</v>
      </c>
      <c r="R1" s="60">
        <v>2015</v>
      </c>
      <c r="S1" s="60">
        <v>2016</v>
      </c>
      <c r="T1" s="60">
        <v>2017</v>
      </c>
      <c r="U1" s="60">
        <v>2018</v>
      </c>
      <c r="V1" s="60">
        <v>2019</v>
      </c>
      <c r="W1" s="60">
        <v>2020</v>
      </c>
      <c r="X1" s="60">
        <v>2021</v>
      </c>
      <c r="Y1" s="61">
        <v>2022</v>
      </c>
    </row>
    <row r="2" spans="1:25" ht="15.75" thickBot="1" x14ac:dyDescent="0.3">
      <c r="A2" s="45" t="s">
        <v>138</v>
      </c>
      <c r="B2" s="62" t="str">
        <f>VLOOKUP(A2,Lookup!$A:$C,3,0)</f>
        <v>Middle East</v>
      </c>
      <c r="C2" s="62" t="str">
        <f>VLOOKUP(A2,Lookup!$A:$C,2,0)</f>
        <v>Middle East</v>
      </c>
      <c r="D2" s="46" t="s">
        <v>275</v>
      </c>
      <c r="E2" s="46" t="s">
        <v>276</v>
      </c>
      <c r="F2" s="46" t="s">
        <v>224</v>
      </c>
      <c r="G2" s="47"/>
      <c r="H2" s="48">
        <v>248.04900000000001</v>
      </c>
      <c r="I2" s="48">
        <v>270.18900000000002</v>
      </c>
      <c r="J2" s="48">
        <v>324.70499999999998</v>
      </c>
      <c r="K2" s="48">
        <v>380.91</v>
      </c>
      <c r="L2" s="48">
        <v>435.47199999999998</v>
      </c>
      <c r="M2" s="48">
        <v>539.66700000000003</v>
      </c>
      <c r="N2" s="48">
        <v>614.66099999999994</v>
      </c>
      <c r="O2" s="48">
        <v>680.42600000000004</v>
      </c>
      <c r="P2" s="48">
        <v>660.221</v>
      </c>
      <c r="Q2" s="49">
        <v>659.1</v>
      </c>
      <c r="R2" s="49">
        <v>627.34400000000005</v>
      </c>
      <c r="S2" s="49">
        <v>582.46100000000001</v>
      </c>
      <c r="T2" s="49">
        <v>572.16300000000001</v>
      </c>
      <c r="U2" s="49">
        <v>610.23500000000001</v>
      </c>
      <c r="V2" s="49">
        <v>647.27800000000002</v>
      </c>
      <c r="W2" s="49">
        <v>690.375</v>
      </c>
      <c r="X2" s="49">
        <v>730.70699999999999</v>
      </c>
      <c r="Y2" s="50">
        <v>778.69299999999998</v>
      </c>
    </row>
    <row r="3" spans="1:25" ht="15.75" thickBot="1" x14ac:dyDescent="0.3">
      <c r="A3" s="51" t="s">
        <v>94</v>
      </c>
      <c r="B3" s="14" t="str">
        <f>VLOOKUP(A3,Lookup!$A:$C,3,0)</f>
        <v>Europe</v>
      </c>
      <c r="C3" s="14" t="str">
        <f>VLOOKUP(A3,Lookup!$A:$C,2,0)</f>
        <v>Central Europe</v>
      </c>
      <c r="D3" s="3" t="s">
        <v>275</v>
      </c>
      <c r="E3" s="3" t="s">
        <v>276</v>
      </c>
      <c r="F3" s="3" t="s">
        <v>224</v>
      </c>
      <c r="G3" s="5"/>
      <c r="H3" s="8">
        <v>2673.7289999999998</v>
      </c>
      <c r="I3" s="8">
        <v>2975.623</v>
      </c>
      <c r="J3" s="8">
        <v>3594.1010000000001</v>
      </c>
      <c r="K3" s="8">
        <v>4377.04</v>
      </c>
      <c r="L3" s="8">
        <v>4130.9290000000001</v>
      </c>
      <c r="M3" s="8">
        <v>4098.125</v>
      </c>
      <c r="N3" s="8">
        <v>4438.9250000000002</v>
      </c>
      <c r="O3" s="9">
        <v>4248.8140000000003</v>
      </c>
      <c r="P3" s="9">
        <v>4415.6620000000003</v>
      </c>
      <c r="Q3" s="9">
        <v>4584.9139999999998</v>
      </c>
      <c r="R3" s="9">
        <v>3935.672</v>
      </c>
      <c r="S3" s="9">
        <v>4125.7039999999997</v>
      </c>
      <c r="T3" s="9">
        <v>4520.268</v>
      </c>
      <c r="U3" s="9">
        <v>4912.45</v>
      </c>
      <c r="V3" s="9">
        <v>5184.1750000000002</v>
      </c>
      <c r="W3" s="9">
        <v>5518.1409999999996</v>
      </c>
      <c r="X3" s="9">
        <v>5852.7650000000003</v>
      </c>
      <c r="Y3" s="52">
        <v>6206.2550000000001</v>
      </c>
    </row>
    <row r="4" spans="1:25" ht="15.75" thickBot="1" x14ac:dyDescent="0.3">
      <c r="A4" s="51" t="s">
        <v>196</v>
      </c>
      <c r="B4" s="14" t="str">
        <f>VLOOKUP(A4,Lookup!$A:$C,3,0)</f>
        <v>Africa</v>
      </c>
      <c r="C4" s="14" t="str">
        <f>VLOOKUP(A4,Lookup!$A:$C,2,0)</f>
        <v>North Africa</v>
      </c>
      <c r="D4" s="3" t="s">
        <v>275</v>
      </c>
      <c r="E4" s="3" t="s">
        <v>276</v>
      </c>
      <c r="F4" s="3" t="s">
        <v>224</v>
      </c>
      <c r="G4" s="5"/>
      <c r="H4" s="8">
        <v>3141.027</v>
      </c>
      <c r="I4" s="8">
        <v>3508.9589999999998</v>
      </c>
      <c r="J4" s="8">
        <v>3986.5639999999999</v>
      </c>
      <c r="K4" s="8">
        <v>4943.5020000000004</v>
      </c>
      <c r="L4" s="8">
        <v>3886.0590000000002</v>
      </c>
      <c r="M4" s="8">
        <v>4480.7190000000001</v>
      </c>
      <c r="N4" s="8">
        <v>5453.8940000000002</v>
      </c>
      <c r="O4" s="8">
        <v>5574.5069999999996</v>
      </c>
      <c r="P4" s="8">
        <v>5477.0550000000003</v>
      </c>
      <c r="Q4" s="8">
        <v>5466.3289999999997</v>
      </c>
      <c r="R4" s="8">
        <v>4150.6890000000003</v>
      </c>
      <c r="S4" s="8">
        <v>3901.8069999999998</v>
      </c>
      <c r="T4" s="9">
        <v>4225.0039999999999</v>
      </c>
      <c r="U4" s="9">
        <v>4249.6840000000002</v>
      </c>
      <c r="V4" s="9">
        <v>4302.7529999999997</v>
      </c>
      <c r="W4" s="9">
        <v>4371.4369999999999</v>
      </c>
      <c r="X4" s="9">
        <v>4475.3599999999997</v>
      </c>
      <c r="Y4" s="52">
        <v>4573.6220000000003</v>
      </c>
    </row>
    <row r="5" spans="1:25" ht="15.75" thickBot="1" x14ac:dyDescent="0.3">
      <c r="A5" s="51" t="s">
        <v>212</v>
      </c>
      <c r="B5" s="14" t="str">
        <f>VLOOKUP(A5,Lookup!$A:$C,3,0)</f>
        <v>Africa</v>
      </c>
      <c r="C5" s="14" t="str">
        <f>VLOOKUP(A5,Lookup!$A:$C,2,0)</f>
        <v>Sub Sahara Africa</v>
      </c>
      <c r="D5" s="3" t="s">
        <v>275</v>
      </c>
      <c r="E5" s="3" t="s">
        <v>276</v>
      </c>
      <c r="F5" s="3" t="s">
        <v>224</v>
      </c>
      <c r="G5" s="5"/>
      <c r="H5" s="8">
        <v>1428.4590000000001</v>
      </c>
      <c r="I5" s="8">
        <v>2052.721</v>
      </c>
      <c r="J5" s="8">
        <v>2882.797</v>
      </c>
      <c r="K5" s="8">
        <v>3897.5120000000002</v>
      </c>
      <c r="L5" s="8">
        <v>3393.5520000000001</v>
      </c>
      <c r="M5" s="8">
        <v>3599.2719999999999</v>
      </c>
      <c r="N5" s="8">
        <v>4411.5749999999998</v>
      </c>
      <c r="O5" s="8">
        <v>4744.884</v>
      </c>
      <c r="P5" s="8">
        <v>4988.9229999999998</v>
      </c>
      <c r="Q5" s="8">
        <v>4915.9229999999998</v>
      </c>
      <c r="R5" s="8">
        <v>3876.1970000000001</v>
      </c>
      <c r="S5" s="9">
        <v>3484.5250000000001</v>
      </c>
      <c r="T5" s="9">
        <v>4401.4319999999998</v>
      </c>
      <c r="U5" s="9">
        <v>4762.5950000000003</v>
      </c>
      <c r="V5" s="9">
        <v>4692.2079999999996</v>
      </c>
      <c r="W5" s="9">
        <v>4714.0320000000002</v>
      </c>
      <c r="X5" s="9">
        <v>4741.2370000000001</v>
      </c>
      <c r="Y5" s="52">
        <v>4728.1329999999998</v>
      </c>
    </row>
    <row r="6" spans="1:25" ht="15.75" thickBot="1" x14ac:dyDescent="0.3">
      <c r="A6" s="51" t="s">
        <v>134</v>
      </c>
      <c r="B6" s="14" t="str">
        <f>VLOOKUP(A6,Lookup!$A:$C,3,0)</f>
        <v>Latin America</v>
      </c>
      <c r="C6" s="14" t="str">
        <f>VLOOKUP(A6,Lookup!$A:$C,2,0)</f>
        <v>Caribbean</v>
      </c>
      <c r="D6" s="3" t="s">
        <v>275</v>
      </c>
      <c r="E6" s="3" t="s">
        <v>276</v>
      </c>
      <c r="F6" s="3" t="s">
        <v>224</v>
      </c>
      <c r="G6" s="5"/>
      <c r="H6" s="8">
        <v>12738.001</v>
      </c>
      <c r="I6" s="8">
        <v>14264.567999999999</v>
      </c>
      <c r="J6" s="8">
        <v>15996.056</v>
      </c>
      <c r="K6" s="8">
        <v>16514.078000000001</v>
      </c>
      <c r="L6" s="8">
        <v>14616.947</v>
      </c>
      <c r="M6" s="8">
        <v>13613.471</v>
      </c>
      <c r="N6" s="8">
        <v>13346.768</v>
      </c>
      <c r="O6" s="9">
        <v>14006.82</v>
      </c>
      <c r="P6" s="9">
        <v>13646.308000000001</v>
      </c>
      <c r="Q6" s="9">
        <v>14488.092000000001</v>
      </c>
      <c r="R6" s="9">
        <v>15282.666999999999</v>
      </c>
      <c r="S6" s="9">
        <v>16175.593999999999</v>
      </c>
      <c r="T6" s="9">
        <v>16826.191999999999</v>
      </c>
      <c r="U6" s="9">
        <v>17354.938999999998</v>
      </c>
      <c r="V6" s="9">
        <v>17951.838</v>
      </c>
      <c r="W6" s="9">
        <v>18478.913</v>
      </c>
      <c r="X6" s="9">
        <v>19021.464</v>
      </c>
      <c r="Y6" s="52">
        <v>19579.944</v>
      </c>
    </row>
    <row r="7" spans="1:25" ht="15.75" thickBot="1" x14ac:dyDescent="0.3">
      <c r="A7" s="51" t="s">
        <v>44</v>
      </c>
      <c r="B7" s="14" t="str">
        <f>VLOOKUP(A7,Lookup!$A:$C,3,0)</f>
        <v>Latin America</v>
      </c>
      <c r="C7" s="14" t="str">
        <f>VLOOKUP(A7,Lookup!$A:$C,2,0)</f>
        <v>South America</v>
      </c>
      <c r="D7" s="3" t="s">
        <v>275</v>
      </c>
      <c r="E7" s="3" t="s">
        <v>276</v>
      </c>
      <c r="F7" s="3" t="s">
        <v>224</v>
      </c>
      <c r="G7" s="5"/>
      <c r="H7" s="8">
        <v>5163.55</v>
      </c>
      <c r="I7" s="8">
        <v>5976.0820000000003</v>
      </c>
      <c r="J7" s="8">
        <v>7315.7259999999997</v>
      </c>
      <c r="K7" s="8">
        <v>9146.7900000000009</v>
      </c>
      <c r="L7" s="8">
        <v>8337.8109999999997</v>
      </c>
      <c r="M7" s="8">
        <v>10412.945</v>
      </c>
      <c r="N7" s="8">
        <v>12787.806</v>
      </c>
      <c r="O7" s="8">
        <v>13889.791999999999</v>
      </c>
      <c r="P7" s="8">
        <v>14488.829</v>
      </c>
      <c r="Q7" s="9">
        <v>13208.832</v>
      </c>
      <c r="R7" s="9">
        <v>14643.922</v>
      </c>
      <c r="S7" s="9">
        <v>12493.909</v>
      </c>
      <c r="T7" s="9">
        <v>14061.75</v>
      </c>
      <c r="U7" s="9">
        <v>14342.145</v>
      </c>
      <c r="V7" s="9">
        <v>15801.162</v>
      </c>
      <c r="W7" s="9">
        <v>16792.874</v>
      </c>
      <c r="X7" s="9">
        <v>17718.138999999999</v>
      </c>
      <c r="Y7" s="52">
        <v>18678.401000000002</v>
      </c>
    </row>
    <row r="8" spans="1:25" ht="15.75" thickBot="1" x14ac:dyDescent="0.3">
      <c r="A8" s="51" t="s">
        <v>26</v>
      </c>
      <c r="B8" s="14" t="str">
        <f>VLOOKUP(A8,Lookup!$A:$C,3,0)</f>
        <v>CIS</v>
      </c>
      <c r="C8" s="14" t="str">
        <f>VLOOKUP(A8,Lookup!$A:$C,2,0)</f>
        <v>CIS</v>
      </c>
      <c r="D8" s="3" t="s">
        <v>275</v>
      </c>
      <c r="E8" s="3" t="s">
        <v>276</v>
      </c>
      <c r="F8" s="3" t="s">
        <v>224</v>
      </c>
      <c r="G8" s="5"/>
      <c r="H8" s="8">
        <v>1628.0630000000001</v>
      </c>
      <c r="I8" s="8">
        <v>2128.1509999999998</v>
      </c>
      <c r="J8" s="8">
        <v>3079.0309999999999</v>
      </c>
      <c r="K8" s="8">
        <v>3913.4360000000001</v>
      </c>
      <c r="L8" s="8">
        <v>2911.7629999999999</v>
      </c>
      <c r="M8" s="8">
        <v>3121.7779999999998</v>
      </c>
      <c r="N8" s="8">
        <v>3417.172</v>
      </c>
      <c r="O8" s="8">
        <v>3575.529</v>
      </c>
      <c r="P8" s="8">
        <v>3732.0349999999999</v>
      </c>
      <c r="Q8" s="8">
        <v>3889.0039999999999</v>
      </c>
      <c r="R8" s="9">
        <v>3529.0259999999998</v>
      </c>
      <c r="S8" s="9">
        <v>3532.6329999999998</v>
      </c>
      <c r="T8" s="9">
        <v>3690.2979999999998</v>
      </c>
      <c r="U8" s="9">
        <v>3852.8519999999999</v>
      </c>
      <c r="V8" s="9">
        <v>4045.9259999999999</v>
      </c>
      <c r="W8" s="9">
        <v>4248.5940000000001</v>
      </c>
      <c r="X8" s="9">
        <v>4479.2969999999996</v>
      </c>
      <c r="Y8" s="52">
        <v>4759.5510000000004</v>
      </c>
    </row>
    <row r="9" spans="1:25" ht="15.75" thickBot="1" x14ac:dyDescent="0.3">
      <c r="A9" s="51" t="s">
        <v>200</v>
      </c>
      <c r="B9" s="14" t="str">
        <f>VLOOKUP(A9,Lookup!$A:$C,3,0)</f>
        <v>Asia-Pacific</v>
      </c>
      <c r="C9" s="14" t="str">
        <f>VLOOKUP(A9,Lookup!$A:$C,2,0)</f>
        <v>Australia/NZ</v>
      </c>
      <c r="D9" s="3" t="s">
        <v>275</v>
      </c>
      <c r="E9" s="3" t="s">
        <v>276</v>
      </c>
      <c r="F9" s="3" t="s">
        <v>224</v>
      </c>
      <c r="G9" s="5"/>
      <c r="H9" s="8">
        <v>36178.737000000001</v>
      </c>
      <c r="I9" s="8">
        <v>37907.923999999999</v>
      </c>
      <c r="J9" s="8">
        <v>45162.748</v>
      </c>
      <c r="K9" s="8">
        <v>49223.864999999998</v>
      </c>
      <c r="L9" s="8">
        <v>45603.957000000002</v>
      </c>
      <c r="M9" s="8">
        <v>56360.353999999999</v>
      </c>
      <c r="N9" s="8">
        <v>66773.108999999997</v>
      </c>
      <c r="O9" s="8">
        <v>68048.290999999997</v>
      </c>
      <c r="P9" s="8">
        <v>64733.892</v>
      </c>
      <c r="Q9" s="8">
        <v>61231.972000000002</v>
      </c>
      <c r="R9" s="8">
        <v>51220.036999999997</v>
      </c>
      <c r="S9" s="9">
        <v>51737.228000000003</v>
      </c>
      <c r="T9" s="9">
        <v>56135.415999999997</v>
      </c>
      <c r="U9" s="9">
        <v>58940.716</v>
      </c>
      <c r="V9" s="9">
        <v>61250.695</v>
      </c>
      <c r="W9" s="9">
        <v>62903.402999999998</v>
      </c>
      <c r="X9" s="9">
        <v>64862.105000000003</v>
      </c>
      <c r="Y9" s="52">
        <v>66783.061000000002</v>
      </c>
    </row>
    <row r="10" spans="1:25" ht="15.75" thickBot="1" x14ac:dyDescent="0.3">
      <c r="A10" s="51" t="s">
        <v>115</v>
      </c>
      <c r="B10" s="14" t="str">
        <f>VLOOKUP(A10,Lookup!$A:$C,3,0)</f>
        <v>Europe</v>
      </c>
      <c r="C10" s="14" t="str">
        <f>VLOOKUP(A10,Lookup!$A:$C,2,0)</f>
        <v>Western Europe</v>
      </c>
      <c r="D10" s="3" t="s">
        <v>275</v>
      </c>
      <c r="E10" s="3" t="s">
        <v>276</v>
      </c>
      <c r="F10" s="3" t="s">
        <v>224</v>
      </c>
      <c r="G10" s="5"/>
      <c r="H10" s="8">
        <v>38319.385999999999</v>
      </c>
      <c r="I10" s="8">
        <v>40469.858</v>
      </c>
      <c r="J10" s="8">
        <v>46652.911999999997</v>
      </c>
      <c r="K10" s="8">
        <v>51629.646000000001</v>
      </c>
      <c r="L10" s="8">
        <v>47785.563000000002</v>
      </c>
      <c r="M10" s="8">
        <v>46757.13</v>
      </c>
      <c r="N10" s="8">
        <v>51192.565000000002</v>
      </c>
      <c r="O10" s="8">
        <v>48381.444000000003</v>
      </c>
      <c r="P10" s="8">
        <v>50533.288</v>
      </c>
      <c r="Q10" s="8">
        <v>51390.000999999997</v>
      </c>
      <c r="R10" s="8">
        <v>43705.46</v>
      </c>
      <c r="S10" s="8">
        <v>44232.94</v>
      </c>
      <c r="T10" s="9">
        <v>46435.925000000003</v>
      </c>
      <c r="U10" s="9">
        <v>49795.892</v>
      </c>
      <c r="V10" s="9">
        <v>51375.453999999998</v>
      </c>
      <c r="W10" s="9">
        <v>52904.224999999999</v>
      </c>
      <c r="X10" s="9">
        <v>54219.362999999998</v>
      </c>
      <c r="Y10" s="52">
        <v>55500.824000000001</v>
      </c>
    </row>
    <row r="11" spans="1:25" ht="15.75" thickBot="1" x14ac:dyDescent="0.3">
      <c r="A11" s="51" t="s">
        <v>217</v>
      </c>
      <c r="B11" s="14" t="str">
        <f>VLOOKUP(A11,Lookup!$A:$C,3,0)</f>
        <v>CIS</v>
      </c>
      <c r="C11" s="14" t="str">
        <f>VLOOKUP(A11,Lookup!$A:$C,2,0)</f>
        <v>CIS</v>
      </c>
      <c r="D11" s="3" t="s">
        <v>275</v>
      </c>
      <c r="E11" s="3" t="s">
        <v>276</v>
      </c>
      <c r="F11" s="3" t="s">
        <v>224</v>
      </c>
      <c r="G11" s="5"/>
      <c r="H11" s="8">
        <v>1541.17</v>
      </c>
      <c r="I11" s="8">
        <v>2414.9090000000001</v>
      </c>
      <c r="J11" s="8">
        <v>3759.279</v>
      </c>
      <c r="K11" s="8">
        <v>5212.8249999999998</v>
      </c>
      <c r="L11" s="8">
        <v>4933.3590000000004</v>
      </c>
      <c r="M11" s="8">
        <v>5847.26</v>
      </c>
      <c r="N11" s="8">
        <v>7106.04</v>
      </c>
      <c r="O11" s="8">
        <v>7471.77</v>
      </c>
      <c r="P11" s="8">
        <v>7936.51</v>
      </c>
      <c r="Q11" s="8">
        <v>8048.78</v>
      </c>
      <c r="R11" s="8">
        <v>5396.4089999999997</v>
      </c>
      <c r="S11" s="9">
        <v>3956.4110000000001</v>
      </c>
      <c r="T11" s="9">
        <v>4097.5810000000001</v>
      </c>
      <c r="U11" s="9">
        <v>4438.9759999999997</v>
      </c>
      <c r="V11" s="9">
        <v>4752.24</v>
      </c>
      <c r="W11" s="9">
        <v>5082.6629999999996</v>
      </c>
      <c r="X11" s="9">
        <v>5437.7330000000002</v>
      </c>
      <c r="Y11" s="52">
        <v>5843.2479999999996</v>
      </c>
    </row>
    <row r="12" spans="1:25" ht="15.75" thickBot="1" x14ac:dyDescent="0.3">
      <c r="A12" s="51" t="s">
        <v>63</v>
      </c>
      <c r="B12" s="14" t="str">
        <f>VLOOKUP(A12,Lookup!$A:$C,3,0)</f>
        <v>Latin America</v>
      </c>
      <c r="C12" s="14" t="str">
        <f>VLOOKUP(A12,Lookup!$A:$C,2,0)</f>
        <v>Caribbean</v>
      </c>
      <c r="D12" s="3" t="s">
        <v>275</v>
      </c>
      <c r="E12" s="3" t="s">
        <v>276</v>
      </c>
      <c r="F12" s="3" t="s">
        <v>224</v>
      </c>
      <c r="G12" s="5"/>
      <c r="H12" s="8">
        <v>23714.437999999998</v>
      </c>
      <c r="I12" s="8">
        <v>24215.200000000001</v>
      </c>
      <c r="J12" s="8">
        <v>24987.834999999999</v>
      </c>
      <c r="K12" s="8">
        <v>24481.885999999999</v>
      </c>
      <c r="L12" s="8">
        <v>22952.494999999999</v>
      </c>
      <c r="M12" s="8">
        <v>22957.794000000002</v>
      </c>
      <c r="N12" s="8">
        <v>22647.324000000001</v>
      </c>
      <c r="O12" s="8">
        <v>23842.937000000002</v>
      </c>
      <c r="P12" s="8">
        <v>23924.830999999998</v>
      </c>
      <c r="Q12" s="8">
        <v>23926.418000000001</v>
      </c>
      <c r="R12" s="8">
        <v>24309.567999999999</v>
      </c>
      <c r="S12" s="9">
        <v>23670.793000000001</v>
      </c>
      <c r="T12" s="9">
        <v>24510.649000000001</v>
      </c>
      <c r="U12" s="9">
        <v>25268.573</v>
      </c>
      <c r="V12" s="9">
        <v>26040.050999999999</v>
      </c>
      <c r="W12" s="9">
        <v>26668.878000000001</v>
      </c>
      <c r="X12" s="9">
        <v>27262.851999999999</v>
      </c>
      <c r="Y12" s="52">
        <v>27778.212</v>
      </c>
    </row>
    <row r="13" spans="1:25" ht="15.75" thickBot="1" x14ac:dyDescent="0.3">
      <c r="A13" s="51" t="s">
        <v>110</v>
      </c>
      <c r="B13" s="14" t="str">
        <f>VLOOKUP(A13,Lookup!$A:$C,3,0)</f>
        <v>Middle East</v>
      </c>
      <c r="C13" s="14" t="str">
        <f>VLOOKUP(A13,Lookup!$A:$C,2,0)</f>
        <v>Middle East</v>
      </c>
      <c r="D13" s="3" t="s">
        <v>275</v>
      </c>
      <c r="E13" s="3" t="s">
        <v>276</v>
      </c>
      <c r="F13" s="3" t="s">
        <v>224</v>
      </c>
      <c r="G13" s="5"/>
      <c r="H13" s="8">
        <v>17966.194</v>
      </c>
      <c r="I13" s="8">
        <v>19267.54</v>
      </c>
      <c r="J13" s="8">
        <v>20908.338</v>
      </c>
      <c r="K13" s="8">
        <v>23236.055</v>
      </c>
      <c r="L13" s="8">
        <v>19465.292000000001</v>
      </c>
      <c r="M13" s="8">
        <v>20827.719000000001</v>
      </c>
      <c r="N13" s="8">
        <v>24080.43</v>
      </c>
      <c r="O13" s="8">
        <v>25226.697</v>
      </c>
      <c r="P13" s="8">
        <v>26171.881000000001</v>
      </c>
      <c r="Q13" s="8">
        <v>26327.581999999999</v>
      </c>
      <c r="R13" s="8">
        <v>24062.736000000001</v>
      </c>
      <c r="S13" s="8">
        <v>24146.154999999999</v>
      </c>
      <c r="T13" s="9">
        <v>25169.550999999999</v>
      </c>
      <c r="U13" s="9">
        <v>25764.422999999999</v>
      </c>
      <c r="V13" s="9">
        <v>26166.902999999998</v>
      </c>
      <c r="W13" s="9">
        <v>26620.920999999998</v>
      </c>
      <c r="X13" s="9">
        <v>27096.49</v>
      </c>
      <c r="Y13" s="52">
        <v>27564.969000000001</v>
      </c>
    </row>
    <row r="14" spans="1:25" ht="15.75" thickBot="1" x14ac:dyDescent="0.3">
      <c r="A14" s="51" t="s">
        <v>14</v>
      </c>
      <c r="B14" s="14" t="str">
        <f>VLOOKUP(A14,Lookup!$A:$C,3,0)</f>
        <v>Asia-Pacific</v>
      </c>
      <c r="C14" s="14" t="str">
        <f>VLOOKUP(A14,Lookup!$A:$C,2,0)</f>
        <v>Indian Sub Continent</v>
      </c>
      <c r="D14" s="3" t="s">
        <v>275</v>
      </c>
      <c r="E14" s="3" t="s">
        <v>276</v>
      </c>
      <c r="F14" s="3" t="s">
        <v>224</v>
      </c>
      <c r="G14" s="5"/>
      <c r="H14" s="6">
        <v>495.48599999999999</v>
      </c>
      <c r="I14" s="6">
        <v>523.02499999999998</v>
      </c>
      <c r="J14" s="6">
        <v>584.5</v>
      </c>
      <c r="K14" s="6">
        <v>655.95399999999995</v>
      </c>
      <c r="L14" s="6">
        <v>728.38699999999994</v>
      </c>
      <c r="M14" s="6">
        <v>807.53099999999995</v>
      </c>
      <c r="N14" s="6">
        <v>857.49599999999998</v>
      </c>
      <c r="O14" s="6">
        <v>916.02499999999998</v>
      </c>
      <c r="P14" s="8">
        <v>1030.028</v>
      </c>
      <c r="Q14" s="9">
        <v>1162.742</v>
      </c>
      <c r="R14" s="9">
        <v>1293.001</v>
      </c>
      <c r="S14" s="9">
        <v>1414.0519999999999</v>
      </c>
      <c r="T14" s="9">
        <v>1532.1320000000001</v>
      </c>
      <c r="U14" s="9">
        <v>1659.5219999999999</v>
      </c>
      <c r="V14" s="9">
        <v>1794.5309999999999</v>
      </c>
      <c r="W14" s="9">
        <v>1939.203</v>
      </c>
      <c r="X14" s="9">
        <v>2094.7150000000001</v>
      </c>
      <c r="Y14" s="52">
        <v>2262.683</v>
      </c>
    </row>
    <row r="15" spans="1:25" ht="15.75" thickBot="1" x14ac:dyDescent="0.3">
      <c r="A15" s="51" t="s">
        <v>210</v>
      </c>
      <c r="B15" s="14" t="str">
        <f>VLOOKUP(A15,Lookup!$A:$C,3,0)</f>
        <v>Latin America</v>
      </c>
      <c r="C15" s="14" t="str">
        <f>VLOOKUP(A15,Lookup!$A:$C,2,0)</f>
        <v>Caribbean</v>
      </c>
      <c r="D15" s="3" t="s">
        <v>275</v>
      </c>
      <c r="E15" s="3" t="s">
        <v>276</v>
      </c>
      <c r="F15" s="3" t="s">
        <v>224</v>
      </c>
      <c r="G15" s="5"/>
      <c r="H15" s="8">
        <v>14255.55</v>
      </c>
      <c r="I15" s="8">
        <v>15705.385</v>
      </c>
      <c r="J15" s="8">
        <v>16549.383000000002</v>
      </c>
      <c r="K15" s="8">
        <v>16691.844000000001</v>
      </c>
      <c r="L15" s="8">
        <v>16676.978999999999</v>
      </c>
      <c r="M15" s="8">
        <v>16079.887000000001</v>
      </c>
      <c r="N15" s="8">
        <v>15725.976000000001</v>
      </c>
      <c r="O15" s="8">
        <v>15593.34</v>
      </c>
      <c r="P15" s="8">
        <v>15698.42</v>
      </c>
      <c r="Q15" s="8">
        <v>15596.606</v>
      </c>
      <c r="R15" s="8">
        <v>15814.704</v>
      </c>
      <c r="S15" s="9">
        <v>16236.954</v>
      </c>
      <c r="T15" s="9">
        <v>17158.812999999998</v>
      </c>
      <c r="U15" s="9">
        <v>18205.009999999998</v>
      </c>
      <c r="V15" s="9">
        <v>18769.111000000001</v>
      </c>
      <c r="W15" s="9">
        <v>19442.222000000002</v>
      </c>
      <c r="X15" s="9">
        <v>20232.751</v>
      </c>
      <c r="Y15" s="52">
        <v>21065.899000000001</v>
      </c>
    </row>
    <row r="16" spans="1:25" ht="15.75" thickBot="1" x14ac:dyDescent="0.3">
      <c r="A16" s="51" t="s">
        <v>188</v>
      </c>
      <c r="B16" s="14" t="str">
        <f>VLOOKUP(A16,Lookup!$A:$C,3,0)</f>
        <v>CIS</v>
      </c>
      <c r="C16" s="14" t="str">
        <f>VLOOKUP(A16,Lookup!$A:$C,2,0)</f>
        <v>CIS</v>
      </c>
      <c r="D16" s="3" t="s">
        <v>275</v>
      </c>
      <c r="E16" s="3" t="s">
        <v>276</v>
      </c>
      <c r="F16" s="3" t="s">
        <v>224</v>
      </c>
      <c r="G16" s="5"/>
      <c r="H16" s="8">
        <v>3115.5129999999999</v>
      </c>
      <c r="I16" s="8">
        <v>3838.2930000000001</v>
      </c>
      <c r="J16" s="8">
        <v>4726.4790000000003</v>
      </c>
      <c r="K16" s="8">
        <v>6366.1890000000003</v>
      </c>
      <c r="L16" s="8">
        <v>5170.4309999999996</v>
      </c>
      <c r="M16" s="8">
        <v>6023.1490000000003</v>
      </c>
      <c r="N16" s="8">
        <v>6472.7389999999996</v>
      </c>
      <c r="O16" s="8">
        <v>6938.067</v>
      </c>
      <c r="P16" s="8">
        <v>7977.1469999999999</v>
      </c>
      <c r="Q16" s="8">
        <v>8316.0120000000006</v>
      </c>
      <c r="R16" s="8">
        <v>5941.24</v>
      </c>
      <c r="S16" s="8">
        <v>4989.2749999999996</v>
      </c>
      <c r="T16" s="9">
        <v>5585.2359999999999</v>
      </c>
      <c r="U16" s="9">
        <v>5745.1540000000005</v>
      </c>
      <c r="V16" s="9">
        <v>6020.732</v>
      </c>
      <c r="W16" s="9">
        <v>6329.085</v>
      </c>
      <c r="X16" s="9">
        <v>6669.4970000000003</v>
      </c>
      <c r="Y16" s="52">
        <v>6986.2420000000002</v>
      </c>
    </row>
    <row r="17" spans="1:25" ht="15.75" thickBot="1" x14ac:dyDescent="0.3">
      <c r="A17" s="51" t="s">
        <v>140</v>
      </c>
      <c r="B17" s="14" t="str">
        <f>VLOOKUP(A17,Lookup!$A:$C,3,0)</f>
        <v>Europe</v>
      </c>
      <c r="C17" s="14" t="str">
        <f>VLOOKUP(A17,Lookup!$A:$C,2,0)</f>
        <v>Western Europe</v>
      </c>
      <c r="D17" s="3" t="s">
        <v>275</v>
      </c>
      <c r="E17" s="3" t="s">
        <v>276</v>
      </c>
      <c r="F17" s="3" t="s">
        <v>224</v>
      </c>
      <c r="G17" s="5"/>
      <c r="H17" s="8">
        <v>37146.707999999999</v>
      </c>
      <c r="I17" s="8">
        <v>39021.760000000002</v>
      </c>
      <c r="J17" s="8">
        <v>44638.33</v>
      </c>
      <c r="K17" s="8">
        <v>48850.720000000001</v>
      </c>
      <c r="L17" s="8">
        <v>45176.012000000002</v>
      </c>
      <c r="M17" s="8">
        <v>44691.258000000002</v>
      </c>
      <c r="N17" s="8">
        <v>47950.947</v>
      </c>
      <c r="O17" s="8">
        <v>44900.088000000003</v>
      </c>
      <c r="P17" s="8">
        <v>46613.195</v>
      </c>
      <c r="Q17" s="8">
        <v>47634.682000000001</v>
      </c>
      <c r="R17" s="8">
        <v>40509.754999999997</v>
      </c>
      <c r="S17" s="8">
        <v>41247.858</v>
      </c>
      <c r="T17" s="9">
        <v>43243.303999999996</v>
      </c>
      <c r="U17" s="9">
        <v>46315.661999999997</v>
      </c>
      <c r="V17" s="9">
        <v>47811.553</v>
      </c>
      <c r="W17" s="9">
        <v>49222.114000000001</v>
      </c>
      <c r="X17" s="9">
        <v>50512.682000000001</v>
      </c>
      <c r="Y17" s="52">
        <v>51804.811000000002</v>
      </c>
    </row>
    <row r="18" spans="1:25" ht="15.75" thickBot="1" x14ac:dyDescent="0.3">
      <c r="A18" s="51" t="s">
        <v>39</v>
      </c>
      <c r="B18" s="14" t="str">
        <f>VLOOKUP(A18,Lookup!$A:$C,3,0)</f>
        <v>Latin America</v>
      </c>
      <c r="C18" s="14" t="str">
        <f>VLOOKUP(A18,Lookup!$A:$C,2,0)</f>
        <v>Central America</v>
      </c>
      <c r="D18" s="3" t="s">
        <v>275</v>
      </c>
      <c r="E18" s="3" t="s">
        <v>276</v>
      </c>
      <c r="F18" s="3" t="s">
        <v>224</v>
      </c>
      <c r="G18" s="5"/>
      <c r="H18" s="8">
        <v>3818.4459999999999</v>
      </c>
      <c r="I18" s="8">
        <v>4040.7159999999999</v>
      </c>
      <c r="J18" s="8">
        <v>4143.0929999999998</v>
      </c>
      <c r="K18" s="8">
        <v>4252.1080000000002</v>
      </c>
      <c r="L18" s="8">
        <v>4145.9489999999996</v>
      </c>
      <c r="M18" s="8">
        <v>4321.2939999999999</v>
      </c>
      <c r="N18" s="8">
        <v>4475.3829999999998</v>
      </c>
      <c r="O18" s="8">
        <v>4617.4790000000003</v>
      </c>
      <c r="P18" s="8">
        <v>4614.1570000000002</v>
      </c>
      <c r="Q18" s="8">
        <v>4780.8620000000001</v>
      </c>
      <c r="R18" s="9">
        <v>4757.1139999999996</v>
      </c>
      <c r="S18" s="9">
        <v>4629.9769999999999</v>
      </c>
      <c r="T18" s="9">
        <v>4698.6149999999998</v>
      </c>
      <c r="U18" s="9">
        <v>4775.741</v>
      </c>
      <c r="V18" s="9">
        <v>4819.2640000000001</v>
      </c>
      <c r="W18" s="9">
        <v>4858.4290000000001</v>
      </c>
      <c r="X18" s="9">
        <v>4896.1639999999998</v>
      </c>
      <c r="Y18" s="52">
        <v>4934.1930000000002</v>
      </c>
    </row>
    <row r="19" spans="1:25" ht="15.75" thickBot="1" x14ac:dyDescent="0.3">
      <c r="A19" s="51" t="s">
        <v>175</v>
      </c>
      <c r="B19" s="14" t="str">
        <f>VLOOKUP(A19,Lookup!$A:$C,3,0)</f>
        <v>Africa</v>
      </c>
      <c r="C19" s="14" t="str">
        <f>VLOOKUP(A19,Lookup!$A:$C,2,0)</f>
        <v>Sub Sahara Africa</v>
      </c>
      <c r="D19" s="3" t="s">
        <v>275</v>
      </c>
      <c r="E19" s="3" t="s">
        <v>276</v>
      </c>
      <c r="F19" s="3" t="s">
        <v>224</v>
      </c>
      <c r="G19" s="5"/>
      <c r="H19" s="6">
        <v>588.1</v>
      </c>
      <c r="I19" s="6">
        <v>609.53899999999999</v>
      </c>
      <c r="J19" s="6">
        <v>686.46500000000003</v>
      </c>
      <c r="K19" s="6">
        <v>798.58299999999997</v>
      </c>
      <c r="L19" s="6">
        <v>770.00699999999995</v>
      </c>
      <c r="M19" s="6">
        <v>734.27800000000002</v>
      </c>
      <c r="N19" s="6">
        <v>799.76800000000003</v>
      </c>
      <c r="O19" s="6">
        <v>811.68499999999995</v>
      </c>
      <c r="P19" s="6">
        <v>887.57399999999996</v>
      </c>
      <c r="Q19" s="6">
        <v>918.11099999999999</v>
      </c>
      <c r="R19" s="7">
        <v>763.88199999999995</v>
      </c>
      <c r="S19" s="7">
        <v>770.81</v>
      </c>
      <c r="T19" s="7">
        <v>825.83500000000004</v>
      </c>
      <c r="U19" s="7">
        <v>910.44600000000003</v>
      </c>
      <c r="V19" s="7">
        <v>969.41200000000003</v>
      </c>
      <c r="W19" s="9">
        <v>1031.7470000000001</v>
      </c>
      <c r="X19" s="9">
        <v>1103.124</v>
      </c>
      <c r="Y19" s="52">
        <v>1170.471</v>
      </c>
    </row>
    <row r="20" spans="1:25" ht="15.75" thickBot="1" x14ac:dyDescent="0.3">
      <c r="A20" s="51" t="s">
        <v>87</v>
      </c>
      <c r="B20" s="14" t="str">
        <f>VLOOKUP(A20,Lookup!$A:$C,3,0)</f>
        <v>Asia-Pacific</v>
      </c>
      <c r="C20" s="14" t="str">
        <f>VLOOKUP(A20,Lookup!$A:$C,2,0)</f>
        <v>Emerging Asia</v>
      </c>
      <c r="D20" s="3" t="s">
        <v>275</v>
      </c>
      <c r="E20" s="3" t="s">
        <v>276</v>
      </c>
      <c r="F20" s="3" t="s">
        <v>224</v>
      </c>
      <c r="G20" s="5"/>
      <c r="H20" s="8">
        <v>1171.8620000000001</v>
      </c>
      <c r="I20" s="8">
        <v>1288.4860000000001</v>
      </c>
      <c r="J20" s="8">
        <v>1501.9179999999999</v>
      </c>
      <c r="K20" s="8">
        <v>1865.175</v>
      </c>
      <c r="L20" s="8">
        <v>1721.4259999999999</v>
      </c>
      <c r="M20" s="8">
        <v>1998.75</v>
      </c>
      <c r="N20" s="8">
        <v>2382.1080000000002</v>
      </c>
      <c r="O20" s="8">
        <v>2445.2040000000002</v>
      </c>
      <c r="P20" s="8">
        <v>2451.8490000000002</v>
      </c>
      <c r="Q20" s="8">
        <v>2387.8609999999999</v>
      </c>
      <c r="R20" s="8">
        <v>2603.1</v>
      </c>
      <c r="S20" s="9">
        <v>2681.19</v>
      </c>
      <c r="T20" s="9">
        <v>2886.819</v>
      </c>
      <c r="U20" s="9">
        <v>3217.3180000000002</v>
      </c>
      <c r="V20" s="9">
        <v>3672.1759999999999</v>
      </c>
      <c r="W20" s="9">
        <v>3999.2750000000001</v>
      </c>
      <c r="X20" s="9">
        <v>4213.2290000000003</v>
      </c>
      <c r="Y20" s="52">
        <v>4480.3220000000001</v>
      </c>
    </row>
    <row r="21" spans="1:25" ht="15.75" thickBot="1" x14ac:dyDescent="0.3">
      <c r="A21" s="51" t="s">
        <v>20</v>
      </c>
      <c r="B21" s="14" t="str">
        <f>VLOOKUP(A21,Lookup!$A:$C,3,0)</f>
        <v>Latin America</v>
      </c>
      <c r="C21" s="14" t="str">
        <f>VLOOKUP(A21,Lookup!$A:$C,2,0)</f>
        <v>South America</v>
      </c>
      <c r="D21" s="3" t="s">
        <v>275</v>
      </c>
      <c r="E21" s="3" t="s">
        <v>276</v>
      </c>
      <c r="F21" s="3" t="s">
        <v>224</v>
      </c>
      <c r="G21" s="5"/>
      <c r="H21" s="8">
        <v>1049.0640000000001</v>
      </c>
      <c r="I21" s="8">
        <v>1240.94</v>
      </c>
      <c r="J21" s="8">
        <v>1399.8</v>
      </c>
      <c r="K21" s="8">
        <v>1749.2</v>
      </c>
      <c r="L21" s="8">
        <v>1789.604</v>
      </c>
      <c r="M21" s="8">
        <v>1994.9110000000001</v>
      </c>
      <c r="N21" s="8">
        <v>2394.7890000000002</v>
      </c>
      <c r="O21" s="8">
        <v>2664.5709999999999</v>
      </c>
      <c r="P21" s="9">
        <v>2969.52</v>
      </c>
      <c r="Q21" s="9">
        <v>3146.8510000000001</v>
      </c>
      <c r="R21" s="9">
        <v>3099.4540000000002</v>
      </c>
      <c r="S21" s="9">
        <v>3125.1709999999998</v>
      </c>
      <c r="T21" s="9">
        <v>3412.2379999999998</v>
      </c>
      <c r="U21" s="9">
        <v>3647.8620000000001</v>
      </c>
      <c r="V21" s="9">
        <v>3878.125</v>
      </c>
      <c r="W21" s="9">
        <v>4144.96</v>
      </c>
      <c r="X21" s="9">
        <v>4447.7169999999996</v>
      </c>
      <c r="Y21" s="52">
        <v>4767.643</v>
      </c>
    </row>
    <row r="22" spans="1:25" ht="15.75" thickBot="1" x14ac:dyDescent="0.3">
      <c r="A22" s="51" t="s">
        <v>89</v>
      </c>
      <c r="B22" s="14" t="str">
        <f>VLOOKUP(A22,Lookup!$A:$C,3,0)</f>
        <v>Europe</v>
      </c>
      <c r="C22" s="14" t="str">
        <f>VLOOKUP(A22,Lookup!$A:$C,2,0)</f>
        <v>Central Europe</v>
      </c>
      <c r="D22" s="3" t="s">
        <v>275</v>
      </c>
      <c r="E22" s="3" t="s">
        <v>276</v>
      </c>
      <c r="F22" s="3" t="s">
        <v>224</v>
      </c>
      <c r="G22" s="5"/>
      <c r="H22" s="8">
        <v>2789.9380000000001</v>
      </c>
      <c r="I22" s="8">
        <v>3178.846</v>
      </c>
      <c r="J22" s="8">
        <v>3912.377</v>
      </c>
      <c r="K22" s="8">
        <v>4784.4960000000001</v>
      </c>
      <c r="L22" s="8">
        <v>4508.1589999999997</v>
      </c>
      <c r="M22" s="8">
        <v>4404.37</v>
      </c>
      <c r="N22" s="8">
        <v>4788.7740000000003</v>
      </c>
      <c r="O22" s="8">
        <v>4430.5339999999997</v>
      </c>
      <c r="P22" s="8">
        <v>4681.9189999999999</v>
      </c>
      <c r="Q22" s="8">
        <v>4784.8149999999996</v>
      </c>
      <c r="R22" s="8">
        <v>4186.6660000000002</v>
      </c>
      <c r="S22" s="8">
        <v>4298.45</v>
      </c>
      <c r="T22" s="9">
        <v>4540.4679999999998</v>
      </c>
      <c r="U22" s="9">
        <v>4836.6580000000004</v>
      </c>
      <c r="V22" s="9">
        <v>5076.0590000000002</v>
      </c>
      <c r="W22" s="9">
        <v>5323.3770000000004</v>
      </c>
      <c r="X22" s="9">
        <v>5563.6769999999997</v>
      </c>
      <c r="Y22" s="52">
        <v>5833.0219999999999</v>
      </c>
    </row>
    <row r="23" spans="1:25" ht="15.75" thickBot="1" x14ac:dyDescent="0.3">
      <c r="A23" s="51" t="s">
        <v>214</v>
      </c>
      <c r="B23" s="14" t="str">
        <f>VLOOKUP(A23,Lookup!$A:$C,3,0)</f>
        <v>Africa</v>
      </c>
      <c r="C23" s="14" t="str">
        <f>VLOOKUP(A23,Lookup!$A:$C,2,0)</f>
        <v>Sub Sahara Africa</v>
      </c>
      <c r="D23" s="3" t="s">
        <v>275</v>
      </c>
      <c r="E23" s="3" t="s">
        <v>276</v>
      </c>
      <c r="F23" s="3" t="s">
        <v>224</v>
      </c>
      <c r="G23" s="5"/>
      <c r="H23" s="8">
        <v>5346.0370000000003</v>
      </c>
      <c r="I23" s="8">
        <v>5347.4369999999999</v>
      </c>
      <c r="J23" s="8">
        <v>5676.7870000000003</v>
      </c>
      <c r="K23" s="8">
        <v>5641.183</v>
      </c>
      <c r="L23" s="9">
        <v>5206.4549999999999</v>
      </c>
      <c r="M23" s="9">
        <v>6853.67</v>
      </c>
      <c r="N23" s="9">
        <v>7550.7240000000002</v>
      </c>
      <c r="O23" s="9">
        <v>7154.1859999999997</v>
      </c>
      <c r="P23" s="9">
        <v>7124.9449999999997</v>
      </c>
      <c r="Q23" s="9">
        <v>7728.4480000000003</v>
      </c>
      <c r="R23" s="9">
        <v>6780.9709999999995</v>
      </c>
      <c r="S23" s="9">
        <v>7227.3509999999997</v>
      </c>
      <c r="T23" s="9">
        <v>7673.7969999999996</v>
      </c>
      <c r="U23" s="9">
        <v>7952.19</v>
      </c>
      <c r="V23" s="9">
        <v>8164.1490000000003</v>
      </c>
      <c r="W23" s="9">
        <v>8376.6370000000006</v>
      </c>
      <c r="X23" s="9">
        <v>8582.8970000000008</v>
      </c>
      <c r="Y23" s="52">
        <v>8815.3549999999996</v>
      </c>
    </row>
    <row r="24" spans="1:25" ht="15.75" thickBot="1" x14ac:dyDescent="0.3">
      <c r="A24" s="51" t="s">
        <v>190</v>
      </c>
      <c r="B24" s="14" t="str">
        <f>VLOOKUP(A24,Lookup!$A:$C,3,0)</f>
        <v>Latin America</v>
      </c>
      <c r="C24" s="14" t="str">
        <f>VLOOKUP(A24,Lookup!$A:$C,2,0)</f>
        <v>South America</v>
      </c>
      <c r="D24" s="3" t="s">
        <v>275</v>
      </c>
      <c r="E24" s="3" t="s">
        <v>276</v>
      </c>
      <c r="F24" s="3" t="s">
        <v>224</v>
      </c>
      <c r="G24" s="5"/>
      <c r="H24" s="8">
        <v>4815.8890000000001</v>
      </c>
      <c r="I24" s="8">
        <v>5912.9610000000002</v>
      </c>
      <c r="J24" s="8">
        <v>7374.7749999999996</v>
      </c>
      <c r="K24" s="8">
        <v>8854.9940000000006</v>
      </c>
      <c r="L24" s="8">
        <v>8625.1299999999992</v>
      </c>
      <c r="M24" s="8">
        <v>11298.413</v>
      </c>
      <c r="N24" s="8">
        <v>13242.687</v>
      </c>
      <c r="O24" s="8">
        <v>12366.950999999999</v>
      </c>
      <c r="P24" s="8">
        <v>12294.596</v>
      </c>
      <c r="Q24" s="8">
        <v>12111.736000000001</v>
      </c>
      <c r="R24" s="8">
        <v>8810.4959999999992</v>
      </c>
      <c r="S24" s="8">
        <v>8726.9009999999998</v>
      </c>
      <c r="T24" s="9">
        <v>10019.790000000001</v>
      </c>
      <c r="U24" s="9">
        <v>10514.588</v>
      </c>
      <c r="V24" s="9">
        <v>10913.415999999999</v>
      </c>
      <c r="W24" s="9">
        <v>11333.782999999999</v>
      </c>
      <c r="X24" s="9">
        <v>11773.919</v>
      </c>
      <c r="Y24" s="52">
        <v>12243.254000000001</v>
      </c>
    </row>
    <row r="25" spans="1:25" ht="15.75" thickBot="1" x14ac:dyDescent="0.3">
      <c r="A25" s="51" t="s">
        <v>99</v>
      </c>
      <c r="B25" s="14" t="str">
        <f>VLOOKUP(A25,Lookup!$A:$C,3,0)</f>
        <v>Asia-Pacific</v>
      </c>
      <c r="C25" s="14" t="str">
        <f>VLOOKUP(A25,Lookup!$A:$C,2,0)</f>
        <v>Advanced Asia</v>
      </c>
      <c r="D25" s="3" t="s">
        <v>275</v>
      </c>
      <c r="E25" s="3" t="s">
        <v>276</v>
      </c>
      <c r="F25" s="3" t="s">
        <v>224</v>
      </c>
      <c r="G25" s="5"/>
      <c r="H25" s="8">
        <v>28589.055</v>
      </c>
      <c r="I25" s="8">
        <v>33253.614999999998</v>
      </c>
      <c r="J25" s="8">
        <v>34811.044999999998</v>
      </c>
      <c r="K25" s="8">
        <v>42678.822999999997</v>
      </c>
      <c r="L25" s="8">
        <v>31287.184000000001</v>
      </c>
      <c r="M25" s="8">
        <v>35437.218999999997</v>
      </c>
      <c r="N25" s="8">
        <v>47092.296000000002</v>
      </c>
      <c r="O25" s="8">
        <v>47640.767</v>
      </c>
      <c r="P25" s="8">
        <v>44540.154000000002</v>
      </c>
      <c r="Q25" s="8">
        <v>41509.256000000001</v>
      </c>
      <c r="R25" s="8">
        <v>30994.98</v>
      </c>
      <c r="S25" s="9">
        <v>26935.123</v>
      </c>
      <c r="T25" s="9">
        <v>27893.449000000001</v>
      </c>
      <c r="U25" s="9">
        <v>27601.241999999998</v>
      </c>
      <c r="V25" s="9">
        <v>29152.128000000001</v>
      </c>
      <c r="W25" s="9">
        <v>31007.348000000002</v>
      </c>
      <c r="X25" s="9">
        <v>34021.790999999997</v>
      </c>
      <c r="Y25" s="52">
        <v>35818.902000000002</v>
      </c>
    </row>
    <row r="26" spans="1:25" ht="15.75" thickBot="1" x14ac:dyDescent="0.3">
      <c r="A26" s="51" t="s">
        <v>141</v>
      </c>
      <c r="B26" s="14" t="str">
        <f>VLOOKUP(A26,Lookup!$A:$C,3,0)</f>
        <v>Europe</v>
      </c>
      <c r="C26" s="14" t="str">
        <f>VLOOKUP(A26,Lookup!$A:$C,2,0)</f>
        <v>Central Europe</v>
      </c>
      <c r="D26" s="3" t="s">
        <v>275</v>
      </c>
      <c r="E26" s="3" t="s">
        <v>276</v>
      </c>
      <c r="F26" s="3" t="s">
        <v>224</v>
      </c>
      <c r="G26" s="5"/>
      <c r="H26" s="8">
        <v>3839.4479999999999</v>
      </c>
      <c r="I26" s="8">
        <v>4444.5140000000001</v>
      </c>
      <c r="J26" s="8">
        <v>5812.6809999999996</v>
      </c>
      <c r="K26" s="8">
        <v>7152.7849999999999</v>
      </c>
      <c r="L26" s="8">
        <v>6859.6790000000001</v>
      </c>
      <c r="M26" s="8">
        <v>6743.7370000000001</v>
      </c>
      <c r="N26" s="8">
        <v>7836.5780000000004</v>
      </c>
      <c r="O26" s="8">
        <v>7401.9440000000004</v>
      </c>
      <c r="P26" s="8">
        <v>7703.4809999999998</v>
      </c>
      <c r="Q26" s="8">
        <v>7877.0940000000001</v>
      </c>
      <c r="R26" s="8">
        <v>7017.1090000000004</v>
      </c>
      <c r="S26" s="8">
        <v>7377.0010000000002</v>
      </c>
      <c r="T26" s="9">
        <v>7923.9669999999996</v>
      </c>
      <c r="U26" s="9">
        <v>8701.3050000000003</v>
      </c>
      <c r="V26" s="9">
        <v>9203.8520000000008</v>
      </c>
      <c r="W26" s="9">
        <v>9714.3549999999996</v>
      </c>
      <c r="X26" s="9">
        <v>10192.035</v>
      </c>
      <c r="Y26" s="52">
        <v>10684.704</v>
      </c>
    </row>
    <row r="27" spans="1:25" ht="15.75" thickBot="1" x14ac:dyDescent="0.3">
      <c r="A27" s="51" t="s">
        <v>23</v>
      </c>
      <c r="B27" s="14" t="str">
        <f>VLOOKUP(A27,Lookup!$A:$C,3,0)</f>
        <v>Africa</v>
      </c>
      <c r="C27" s="14" t="str">
        <f>VLOOKUP(A27,Lookup!$A:$C,2,0)</f>
        <v>Sub Sahara Africa</v>
      </c>
      <c r="D27" s="3" t="s">
        <v>275</v>
      </c>
      <c r="E27" s="3" t="s">
        <v>276</v>
      </c>
      <c r="F27" s="3" t="s">
        <v>224</v>
      </c>
      <c r="G27" s="5"/>
      <c r="H27" s="6">
        <v>407.81900000000002</v>
      </c>
      <c r="I27" s="6">
        <v>420.71699999999998</v>
      </c>
      <c r="J27" s="6">
        <v>475.39299999999997</v>
      </c>
      <c r="K27" s="6">
        <v>571.69000000000005</v>
      </c>
      <c r="L27" s="6">
        <v>553.27599999999995</v>
      </c>
      <c r="M27" s="6">
        <v>583.61099999999999</v>
      </c>
      <c r="N27" s="6">
        <v>666.41800000000001</v>
      </c>
      <c r="O27" s="6">
        <v>673.399</v>
      </c>
      <c r="P27" s="6">
        <v>698.78300000000002</v>
      </c>
      <c r="Q27" s="6">
        <v>700.95799999999997</v>
      </c>
      <c r="R27" s="6">
        <v>616.06700000000001</v>
      </c>
      <c r="S27" s="7">
        <v>658.16399999999999</v>
      </c>
      <c r="T27" s="7">
        <v>696.44799999999998</v>
      </c>
      <c r="U27" s="7">
        <v>753.26800000000003</v>
      </c>
      <c r="V27" s="7">
        <v>799.05899999999997</v>
      </c>
      <c r="W27" s="7">
        <v>845.80600000000004</v>
      </c>
      <c r="X27" s="7">
        <v>890.86800000000005</v>
      </c>
      <c r="Y27" s="53">
        <v>933.61300000000006</v>
      </c>
    </row>
    <row r="28" spans="1:25" ht="15.75" thickBot="1" x14ac:dyDescent="0.3">
      <c r="A28" s="51" t="s">
        <v>97</v>
      </c>
      <c r="B28" s="14" t="str">
        <f>VLOOKUP(A28,Lookup!$A:$C,3,0)</f>
        <v>Africa</v>
      </c>
      <c r="C28" s="14" t="str">
        <f>VLOOKUP(A28,Lookup!$A:$C,2,0)</f>
        <v>Sub Sahara Africa</v>
      </c>
      <c r="D28" s="3" t="s">
        <v>275</v>
      </c>
      <c r="E28" s="3" t="s">
        <v>276</v>
      </c>
      <c r="F28" s="3" t="s">
        <v>224</v>
      </c>
      <c r="G28" s="5"/>
      <c r="H28" s="7">
        <v>148.71</v>
      </c>
      <c r="I28" s="7">
        <v>166.65700000000001</v>
      </c>
      <c r="J28" s="7">
        <v>174.01599999999999</v>
      </c>
      <c r="K28" s="7">
        <v>201.97</v>
      </c>
      <c r="L28" s="7">
        <v>217.26300000000001</v>
      </c>
      <c r="M28" s="7">
        <v>242.84</v>
      </c>
      <c r="N28" s="7">
        <v>260.91800000000001</v>
      </c>
      <c r="O28" s="7">
        <v>265.91300000000001</v>
      </c>
      <c r="P28" s="7">
        <v>286.54700000000003</v>
      </c>
      <c r="Q28" s="7">
        <v>318.89999999999998</v>
      </c>
      <c r="R28" s="7">
        <v>318.93799999999999</v>
      </c>
      <c r="S28" s="7">
        <v>325.262</v>
      </c>
      <c r="T28" s="7">
        <v>343.39299999999997</v>
      </c>
      <c r="U28" s="7">
        <v>376.738</v>
      </c>
      <c r="V28" s="7">
        <v>439.03899999999999</v>
      </c>
      <c r="W28" s="7">
        <v>499.69799999999998</v>
      </c>
      <c r="X28" s="7">
        <v>555.43100000000004</v>
      </c>
      <c r="Y28" s="53">
        <v>612.09299999999996</v>
      </c>
    </row>
    <row r="29" spans="1:25" ht="15.75" thickBot="1" x14ac:dyDescent="0.3">
      <c r="A29" s="51" t="s">
        <v>3</v>
      </c>
      <c r="B29" s="14" t="str">
        <f>VLOOKUP(A29,Lookup!$A:$C,3,0)</f>
        <v>Africa</v>
      </c>
      <c r="C29" s="14" t="str">
        <f>VLOOKUP(A29,Lookup!$A:$C,2,0)</f>
        <v>Sub Sahara Africa</v>
      </c>
      <c r="D29" s="3" t="s">
        <v>275</v>
      </c>
      <c r="E29" s="3" t="s">
        <v>276</v>
      </c>
      <c r="F29" s="3" t="s">
        <v>224</v>
      </c>
      <c r="G29" s="5"/>
      <c r="H29" s="8">
        <v>2278.165</v>
      </c>
      <c r="I29" s="8">
        <v>2566.4540000000002</v>
      </c>
      <c r="J29" s="8">
        <v>3129.819</v>
      </c>
      <c r="K29" s="8">
        <v>3692.0030000000002</v>
      </c>
      <c r="L29" s="8">
        <v>3524.33</v>
      </c>
      <c r="M29" s="8">
        <v>3413.2629999999999</v>
      </c>
      <c r="N29" s="8">
        <v>3801.4540000000002</v>
      </c>
      <c r="O29" s="8">
        <v>3463.2689999999998</v>
      </c>
      <c r="P29" s="8">
        <v>3614.4630000000002</v>
      </c>
      <c r="Q29" s="8">
        <v>3590.0509999999999</v>
      </c>
      <c r="R29" s="8">
        <v>3042.9789999999998</v>
      </c>
      <c r="S29" s="8">
        <v>3086.413</v>
      </c>
      <c r="T29" s="9">
        <v>3212.9209999999998</v>
      </c>
      <c r="U29" s="9">
        <v>3432.0810000000001</v>
      </c>
      <c r="V29" s="9">
        <v>3611.8290000000002</v>
      </c>
      <c r="W29" s="9">
        <v>3790.4929999999999</v>
      </c>
      <c r="X29" s="9">
        <v>3960.4490000000001</v>
      </c>
      <c r="Y29" s="52">
        <v>4135.3320000000003</v>
      </c>
    </row>
    <row r="30" spans="1:25" ht="15.75" thickBot="1" x14ac:dyDescent="0.3">
      <c r="A30" s="51" t="s">
        <v>37</v>
      </c>
      <c r="B30" s="14" t="str">
        <f>VLOOKUP(A30,Lookup!$A:$C,3,0)</f>
        <v>Asia-Pacific</v>
      </c>
      <c r="C30" s="14" t="str">
        <f>VLOOKUP(A30,Lookup!$A:$C,2,0)</f>
        <v>Emerging Asia</v>
      </c>
      <c r="D30" s="3" t="s">
        <v>275</v>
      </c>
      <c r="E30" s="3" t="s">
        <v>276</v>
      </c>
      <c r="F30" s="3" t="s">
        <v>224</v>
      </c>
      <c r="G30" s="5"/>
      <c r="H30" s="6">
        <v>470.68299999999999</v>
      </c>
      <c r="I30" s="6">
        <v>536.15099999999995</v>
      </c>
      <c r="J30" s="6">
        <v>627.78</v>
      </c>
      <c r="K30" s="6">
        <v>741.85500000000002</v>
      </c>
      <c r="L30" s="6">
        <v>734.65499999999997</v>
      </c>
      <c r="M30" s="6">
        <v>781.91200000000003</v>
      </c>
      <c r="N30" s="6">
        <v>877.63499999999999</v>
      </c>
      <c r="O30" s="6">
        <v>945.17</v>
      </c>
      <c r="P30" s="9">
        <v>1010.772</v>
      </c>
      <c r="Q30" s="9">
        <v>1091.4870000000001</v>
      </c>
      <c r="R30" s="9">
        <v>1167.7180000000001</v>
      </c>
      <c r="S30" s="9">
        <v>1277.6959999999999</v>
      </c>
      <c r="T30" s="9">
        <v>1389.6310000000001</v>
      </c>
      <c r="U30" s="9">
        <v>1495.5609999999999</v>
      </c>
      <c r="V30" s="9">
        <v>1610.355</v>
      </c>
      <c r="W30" s="9">
        <v>1728.6869999999999</v>
      </c>
      <c r="X30" s="9">
        <v>1852.7650000000001</v>
      </c>
      <c r="Y30" s="52">
        <v>1979.6959999999999</v>
      </c>
    </row>
    <row r="31" spans="1:25" ht="15.75" thickBot="1" x14ac:dyDescent="0.3">
      <c r="A31" s="51" t="s">
        <v>42</v>
      </c>
      <c r="B31" s="14" t="str">
        <f>VLOOKUP(A31,Lookup!$A:$C,3,0)</f>
        <v>Africa</v>
      </c>
      <c r="C31" s="14" t="str">
        <f>VLOOKUP(A31,Lookup!$A:$C,2,0)</f>
        <v>Sub Sahara Africa</v>
      </c>
      <c r="D31" s="3" t="s">
        <v>275</v>
      </c>
      <c r="E31" s="3" t="s">
        <v>276</v>
      </c>
      <c r="F31" s="3" t="s">
        <v>224</v>
      </c>
      <c r="G31" s="5"/>
      <c r="H31" s="6">
        <v>931.33900000000006</v>
      </c>
      <c r="I31" s="6">
        <v>979.74199999999996</v>
      </c>
      <c r="J31" s="8">
        <v>1085.191</v>
      </c>
      <c r="K31" s="8">
        <v>1208.902</v>
      </c>
      <c r="L31" s="8">
        <v>1176.48</v>
      </c>
      <c r="M31" s="8">
        <v>1158.78</v>
      </c>
      <c r="N31" s="9">
        <v>1271.2070000000001</v>
      </c>
      <c r="O31" s="9">
        <v>1234.3710000000001</v>
      </c>
      <c r="P31" s="9">
        <v>1344.712</v>
      </c>
      <c r="Q31" s="9">
        <v>1423.9159999999999</v>
      </c>
      <c r="R31" s="9">
        <v>1230.373</v>
      </c>
      <c r="S31" s="9">
        <v>1238.3330000000001</v>
      </c>
      <c r="T31" s="9">
        <v>1262.5640000000001</v>
      </c>
      <c r="U31" s="9">
        <v>1328.6020000000001</v>
      </c>
      <c r="V31" s="9">
        <v>1385.8040000000001</v>
      </c>
      <c r="W31" s="9">
        <v>1448.213</v>
      </c>
      <c r="X31" s="9">
        <v>1511.874</v>
      </c>
      <c r="Y31" s="52">
        <v>1578.5350000000001</v>
      </c>
    </row>
    <row r="32" spans="1:25" ht="15.75" thickBot="1" x14ac:dyDescent="0.3">
      <c r="A32" s="51" t="s">
        <v>84</v>
      </c>
      <c r="B32" s="14" t="str">
        <f>VLOOKUP(A32,Lookup!$A:$C,3,0)</f>
        <v>North America</v>
      </c>
      <c r="C32" s="14" t="str">
        <f>VLOOKUP(A32,Lookup!$A:$C,2,0)</f>
        <v>Canada</v>
      </c>
      <c r="D32" s="3" t="s">
        <v>275</v>
      </c>
      <c r="E32" s="3" t="s">
        <v>276</v>
      </c>
      <c r="F32" s="3" t="s">
        <v>224</v>
      </c>
      <c r="G32" s="5"/>
      <c r="H32" s="8">
        <v>36315.726999999999</v>
      </c>
      <c r="I32" s="8">
        <v>40441.766000000003</v>
      </c>
      <c r="J32" s="8">
        <v>44599.148000000001</v>
      </c>
      <c r="K32" s="8">
        <v>46660.868000000002</v>
      </c>
      <c r="L32" s="8">
        <v>40831.097000000002</v>
      </c>
      <c r="M32" s="8">
        <v>47512.678999999996</v>
      </c>
      <c r="N32" s="8">
        <v>52143.843000000001</v>
      </c>
      <c r="O32" s="8">
        <v>52577.385000000002</v>
      </c>
      <c r="P32" s="8">
        <v>52494.129000000001</v>
      </c>
      <c r="Q32" s="8">
        <v>50509.591999999997</v>
      </c>
      <c r="R32" s="8">
        <v>43349.618000000002</v>
      </c>
      <c r="S32" s="8">
        <v>42224.938999999998</v>
      </c>
      <c r="T32" s="9">
        <v>44773.26</v>
      </c>
      <c r="U32" s="9">
        <v>47657.644</v>
      </c>
      <c r="V32" s="9">
        <v>49196.489000000001</v>
      </c>
      <c r="W32" s="9">
        <v>50525.154999999999</v>
      </c>
      <c r="X32" s="9">
        <v>51909.523999999998</v>
      </c>
      <c r="Y32" s="52">
        <v>53296.773999999998</v>
      </c>
    </row>
    <row r="33" spans="1:25" ht="15.75" thickBot="1" x14ac:dyDescent="0.3">
      <c r="A33" s="51" t="s">
        <v>148</v>
      </c>
      <c r="B33" s="14" t="str">
        <f>VLOOKUP(A33,Lookup!$A:$C,3,0)</f>
        <v>Africa</v>
      </c>
      <c r="C33" s="14" t="str">
        <f>VLOOKUP(A33,Lookup!$A:$C,2,0)</f>
        <v>Sub Sahara Africa</v>
      </c>
      <c r="D33" s="3" t="s">
        <v>275</v>
      </c>
      <c r="E33" s="3" t="s">
        <v>276</v>
      </c>
      <c r="F33" s="3" t="s">
        <v>224</v>
      </c>
      <c r="G33" s="5"/>
      <c r="H33" s="7">
        <v>337.64100000000002</v>
      </c>
      <c r="I33" s="7">
        <v>362.233</v>
      </c>
      <c r="J33" s="7">
        <v>413.34500000000003</v>
      </c>
      <c r="K33" s="7">
        <v>474.39</v>
      </c>
      <c r="L33" s="7">
        <v>464.51400000000001</v>
      </c>
      <c r="M33" s="7">
        <v>456.56400000000002</v>
      </c>
      <c r="N33" s="7">
        <v>495.03500000000003</v>
      </c>
      <c r="O33" s="7">
        <v>480.053</v>
      </c>
      <c r="P33" s="7">
        <v>329.44400000000002</v>
      </c>
      <c r="Q33" s="7">
        <v>362.87200000000001</v>
      </c>
      <c r="R33" s="7">
        <v>332.36599999999999</v>
      </c>
      <c r="S33" s="7">
        <v>364.23099999999999</v>
      </c>
      <c r="T33" s="7">
        <v>399.78699999999998</v>
      </c>
      <c r="U33" s="7">
        <v>439.51600000000002</v>
      </c>
      <c r="V33" s="7">
        <v>481.61</v>
      </c>
      <c r="W33" s="7">
        <v>529.77300000000002</v>
      </c>
      <c r="X33" s="7">
        <v>582.84299999999996</v>
      </c>
      <c r="Y33" s="53">
        <v>628.19299999999998</v>
      </c>
    </row>
    <row r="34" spans="1:25" ht="15.75" thickBot="1" x14ac:dyDescent="0.3">
      <c r="A34" s="51" t="s">
        <v>12</v>
      </c>
      <c r="B34" s="14" t="str">
        <f>VLOOKUP(A34,Lookup!$A:$C,3,0)</f>
        <v>Africa</v>
      </c>
      <c r="C34" s="14" t="str">
        <f>VLOOKUP(A34,Lookup!$A:$C,2,0)</f>
        <v>Sub Sahara Africa</v>
      </c>
      <c r="D34" s="3" t="s">
        <v>275</v>
      </c>
      <c r="E34" s="3" t="s">
        <v>276</v>
      </c>
      <c r="F34" s="3" t="s">
        <v>224</v>
      </c>
      <c r="G34" s="5"/>
      <c r="H34" s="7">
        <v>739.47199999999998</v>
      </c>
      <c r="I34" s="7">
        <v>804.51400000000001</v>
      </c>
      <c r="J34" s="7">
        <v>915.11800000000005</v>
      </c>
      <c r="K34" s="9">
        <v>1072.769</v>
      </c>
      <c r="L34" s="7">
        <v>933.67499999999995</v>
      </c>
      <c r="M34" s="9">
        <v>1046.8900000000001</v>
      </c>
      <c r="N34" s="9">
        <v>1162.4739999999999</v>
      </c>
      <c r="O34" s="9">
        <v>1155.5260000000001</v>
      </c>
      <c r="P34" s="9">
        <v>1180.3710000000001</v>
      </c>
      <c r="Q34" s="9">
        <v>1240.999</v>
      </c>
      <c r="R34" s="7">
        <v>946.87699999999995</v>
      </c>
      <c r="S34" s="7">
        <v>851.62400000000002</v>
      </c>
      <c r="T34" s="7">
        <v>799.35500000000002</v>
      </c>
      <c r="U34" s="7">
        <v>810.59799999999996</v>
      </c>
      <c r="V34" s="7">
        <v>834.64400000000001</v>
      </c>
      <c r="W34" s="7">
        <v>873.39200000000005</v>
      </c>
      <c r="X34" s="7">
        <v>906.649</v>
      </c>
      <c r="Y34" s="53">
        <v>938.09799999999996</v>
      </c>
    </row>
    <row r="35" spans="1:25" ht="15.75" thickBot="1" x14ac:dyDescent="0.3">
      <c r="A35" s="51" t="s">
        <v>93</v>
      </c>
      <c r="B35" s="14" t="str">
        <f>VLOOKUP(A35,Lookup!$A:$C,3,0)</f>
        <v>Latin America</v>
      </c>
      <c r="C35" s="14" t="str">
        <f>VLOOKUP(A35,Lookup!$A:$C,2,0)</f>
        <v>South America</v>
      </c>
      <c r="D35" s="3" t="s">
        <v>275</v>
      </c>
      <c r="E35" s="3" t="s">
        <v>276</v>
      </c>
      <c r="F35" s="3" t="s">
        <v>224</v>
      </c>
      <c r="G35" s="5"/>
      <c r="H35" s="8">
        <v>7606.2969999999996</v>
      </c>
      <c r="I35" s="8">
        <v>9477.1209999999992</v>
      </c>
      <c r="J35" s="8">
        <v>10510.297</v>
      </c>
      <c r="K35" s="8">
        <v>10757.691999999999</v>
      </c>
      <c r="L35" s="8">
        <v>10221.846</v>
      </c>
      <c r="M35" s="8">
        <v>12789.526</v>
      </c>
      <c r="N35" s="8">
        <v>14607.945</v>
      </c>
      <c r="O35" s="8">
        <v>15306.921</v>
      </c>
      <c r="P35" s="8">
        <v>15786.468999999999</v>
      </c>
      <c r="Q35" s="8">
        <v>14644.662</v>
      </c>
      <c r="R35" s="8">
        <v>13469.552</v>
      </c>
      <c r="S35" s="9">
        <v>13575.995999999999</v>
      </c>
      <c r="T35" s="9">
        <v>14314.752</v>
      </c>
      <c r="U35" s="9">
        <v>14274.43</v>
      </c>
      <c r="V35" s="9">
        <v>14757.203</v>
      </c>
      <c r="W35" s="9">
        <v>15293.315000000001</v>
      </c>
      <c r="X35" s="9">
        <v>15881.504999999999</v>
      </c>
      <c r="Y35" s="52">
        <v>16522.758000000002</v>
      </c>
    </row>
    <row r="36" spans="1:25" ht="15.75" thickBot="1" x14ac:dyDescent="0.3">
      <c r="A36" s="51" t="s">
        <v>38</v>
      </c>
      <c r="B36" s="14" t="str">
        <f>VLOOKUP(A36,Lookup!$A:$C,3,0)</f>
        <v>Asia-Pacific</v>
      </c>
      <c r="C36" s="14" t="str">
        <f>VLOOKUP(A36,Lookup!$A:$C,2,0)</f>
        <v>PRC</v>
      </c>
      <c r="D36" s="3" t="s">
        <v>275</v>
      </c>
      <c r="E36" s="3" t="s">
        <v>276</v>
      </c>
      <c r="F36" s="3" t="s">
        <v>224</v>
      </c>
      <c r="G36" s="5"/>
      <c r="H36" s="8">
        <v>1765.721</v>
      </c>
      <c r="I36" s="8">
        <v>2110.5740000000001</v>
      </c>
      <c r="J36" s="8">
        <v>2703.0030000000002</v>
      </c>
      <c r="K36" s="8">
        <v>3467.03</v>
      </c>
      <c r="L36" s="8">
        <v>3837.9029999999998</v>
      </c>
      <c r="M36" s="8">
        <v>4524.0550000000003</v>
      </c>
      <c r="N36" s="8">
        <v>5582.8869999999997</v>
      </c>
      <c r="O36" s="8">
        <v>6329.4639999999999</v>
      </c>
      <c r="P36" s="8">
        <v>7080.8280000000004</v>
      </c>
      <c r="Q36" s="8">
        <v>7701.6909999999998</v>
      </c>
      <c r="R36" s="8">
        <v>8166.7560000000003</v>
      </c>
      <c r="S36" s="8">
        <v>8123.2560000000003</v>
      </c>
      <c r="T36" s="9">
        <v>8582.94</v>
      </c>
      <c r="U36" s="9">
        <v>9376.9680000000008</v>
      </c>
      <c r="V36" s="9">
        <v>10121.299999999999</v>
      </c>
      <c r="W36" s="9">
        <v>10986.471</v>
      </c>
      <c r="X36" s="9">
        <v>11887.521000000001</v>
      </c>
      <c r="Y36" s="52">
        <v>12834.725</v>
      </c>
    </row>
    <row r="37" spans="1:25" ht="15.75" thickBot="1" x14ac:dyDescent="0.3">
      <c r="A37" s="51" t="s">
        <v>191</v>
      </c>
      <c r="B37" s="14" t="str">
        <f>VLOOKUP(A37,Lookup!$A:$C,3,0)</f>
        <v>Latin America</v>
      </c>
      <c r="C37" s="14" t="str">
        <f>VLOOKUP(A37,Lookup!$A:$C,2,0)</f>
        <v>South America</v>
      </c>
      <c r="D37" s="3" t="s">
        <v>275</v>
      </c>
      <c r="E37" s="3" t="s">
        <v>276</v>
      </c>
      <c r="F37" s="3" t="s">
        <v>224</v>
      </c>
      <c r="G37" s="5"/>
      <c r="H37" s="8">
        <v>3416.9009999999998</v>
      </c>
      <c r="I37" s="8">
        <v>3749.84</v>
      </c>
      <c r="J37" s="8">
        <v>4722.9380000000001</v>
      </c>
      <c r="K37" s="8">
        <v>5495.9840000000004</v>
      </c>
      <c r="L37" s="8">
        <v>5200.0469999999996</v>
      </c>
      <c r="M37" s="8">
        <v>6305.2849999999999</v>
      </c>
      <c r="N37" s="8">
        <v>7284.9920000000002</v>
      </c>
      <c r="O37" s="8">
        <v>7930.7520000000004</v>
      </c>
      <c r="P37" s="8">
        <v>8067.9430000000002</v>
      </c>
      <c r="Q37" s="8">
        <v>7937.6329999999998</v>
      </c>
      <c r="R37" s="8">
        <v>6047.97</v>
      </c>
      <c r="S37" s="9">
        <v>5792.1819999999998</v>
      </c>
      <c r="T37" s="9">
        <v>6237.5860000000002</v>
      </c>
      <c r="U37" s="9">
        <v>6472.2569999999996</v>
      </c>
      <c r="V37" s="9">
        <v>6766.951</v>
      </c>
      <c r="W37" s="9">
        <v>7080.3860000000004</v>
      </c>
      <c r="X37" s="9">
        <v>7403.8739999999998</v>
      </c>
      <c r="Y37" s="52">
        <v>7742.1419999999998</v>
      </c>
    </row>
    <row r="38" spans="1:25" ht="15.75" thickBot="1" x14ac:dyDescent="0.3">
      <c r="A38" s="51" t="s">
        <v>32</v>
      </c>
      <c r="B38" s="14" t="str">
        <f>VLOOKUP(A38,Lookup!$A:$C,3,0)</f>
        <v>Africa</v>
      </c>
      <c r="C38" s="14" t="str">
        <f>VLOOKUP(A38,Lookup!$A:$C,2,0)</f>
        <v>Sub Sahara Africa</v>
      </c>
      <c r="D38" s="3" t="s">
        <v>275</v>
      </c>
      <c r="E38" s="3" t="s">
        <v>276</v>
      </c>
      <c r="F38" s="3" t="s">
        <v>224</v>
      </c>
      <c r="G38" s="5"/>
      <c r="H38" s="6">
        <v>646.08299999999997</v>
      </c>
      <c r="I38" s="6">
        <v>658.654</v>
      </c>
      <c r="J38" s="6">
        <v>737.81899999999996</v>
      </c>
      <c r="K38" s="6">
        <v>819.41200000000003</v>
      </c>
      <c r="L38" s="6">
        <v>801.49599999999998</v>
      </c>
      <c r="M38" s="6">
        <v>789.46600000000001</v>
      </c>
      <c r="N38" s="6">
        <v>860.24300000000005</v>
      </c>
      <c r="O38" s="6">
        <v>815.05799999999999</v>
      </c>
      <c r="P38" s="6">
        <v>872.76499999999999</v>
      </c>
      <c r="Q38" s="6">
        <v>881.952</v>
      </c>
      <c r="R38" s="6">
        <v>732.74900000000002</v>
      </c>
      <c r="S38" s="7">
        <v>744.78099999999995</v>
      </c>
      <c r="T38" s="7">
        <v>777.46799999999996</v>
      </c>
      <c r="U38" s="7">
        <v>836.88599999999997</v>
      </c>
      <c r="V38" s="7">
        <v>867.52800000000002</v>
      </c>
      <c r="W38" s="7">
        <v>897.41499999999996</v>
      </c>
      <c r="X38" s="7">
        <v>923.43100000000004</v>
      </c>
      <c r="Y38" s="53">
        <v>949.41499999999996</v>
      </c>
    </row>
    <row r="39" spans="1:25" ht="15.75" thickBot="1" x14ac:dyDescent="0.3">
      <c r="A39" s="51" t="s">
        <v>167</v>
      </c>
      <c r="B39" s="14" t="str">
        <f>VLOOKUP(A39,Lookup!$A:$C,3,0)</f>
        <v>Africa</v>
      </c>
      <c r="C39" s="14" t="str">
        <f>VLOOKUP(A39,Lookup!$A:$C,2,0)</f>
        <v>Sub Sahara Africa</v>
      </c>
      <c r="D39" s="3" t="s">
        <v>275</v>
      </c>
      <c r="E39" s="3" t="s">
        <v>276</v>
      </c>
      <c r="F39" s="3" t="s">
        <v>224</v>
      </c>
      <c r="G39" s="5"/>
      <c r="H39" s="7">
        <v>196.63499999999999</v>
      </c>
      <c r="I39" s="7">
        <v>228.375</v>
      </c>
      <c r="J39" s="7">
        <v>253.78899999999999</v>
      </c>
      <c r="K39" s="7">
        <v>288.03300000000002</v>
      </c>
      <c r="L39" s="7">
        <v>267.74400000000003</v>
      </c>
      <c r="M39" s="7">
        <v>292.95499999999998</v>
      </c>
      <c r="N39" s="7">
        <v>338.62700000000001</v>
      </c>
      <c r="O39" s="7">
        <v>368.78500000000003</v>
      </c>
      <c r="P39" s="7">
        <v>424.41800000000001</v>
      </c>
      <c r="Q39" s="7">
        <v>452.93</v>
      </c>
      <c r="R39" s="7">
        <v>470.15100000000001</v>
      </c>
      <c r="S39" s="7">
        <v>467.41399999999999</v>
      </c>
      <c r="T39" s="7">
        <v>466.39100000000002</v>
      </c>
      <c r="U39" s="7">
        <v>466.334</v>
      </c>
      <c r="V39" s="7">
        <v>467.57100000000003</v>
      </c>
      <c r="W39" s="7">
        <v>470.86399999999998</v>
      </c>
      <c r="X39" s="7">
        <v>476.84399999999999</v>
      </c>
      <c r="Y39" s="53">
        <v>484.721</v>
      </c>
    </row>
    <row r="40" spans="1:25" ht="15.75" thickBot="1" x14ac:dyDescent="0.3">
      <c r="A40" s="51" t="s">
        <v>216</v>
      </c>
      <c r="B40" s="14" t="str">
        <f>VLOOKUP(A40,Lookup!$A:$C,3,0)</f>
        <v>Africa</v>
      </c>
      <c r="C40" s="14" t="str">
        <f>VLOOKUP(A40,Lookup!$A:$C,2,0)</f>
        <v>Sub Sahara Africa</v>
      </c>
      <c r="D40" s="3" t="s">
        <v>275</v>
      </c>
      <c r="E40" s="3" t="s">
        <v>276</v>
      </c>
      <c r="F40" s="3" t="s">
        <v>224</v>
      </c>
      <c r="G40" s="5"/>
      <c r="H40" s="9">
        <v>1886.2739999999999</v>
      </c>
      <c r="I40" s="9">
        <v>2335.4870000000001</v>
      </c>
      <c r="J40" s="9">
        <v>2192.48</v>
      </c>
      <c r="K40" s="9">
        <v>2936.9319999999998</v>
      </c>
      <c r="L40" s="9">
        <v>2624.0810000000001</v>
      </c>
      <c r="M40" s="9">
        <v>3364.1309999999999</v>
      </c>
      <c r="N40" s="9">
        <v>3950.8620000000001</v>
      </c>
      <c r="O40" s="9">
        <v>3555.944</v>
      </c>
      <c r="P40" s="9">
        <v>3561.1550000000002</v>
      </c>
      <c r="Q40" s="9">
        <v>3492.5</v>
      </c>
      <c r="R40" s="9">
        <v>2067.0859999999998</v>
      </c>
      <c r="S40" s="9">
        <v>1854.855</v>
      </c>
      <c r="T40" s="9">
        <v>1793.848</v>
      </c>
      <c r="U40" s="9">
        <v>1786.3679999999999</v>
      </c>
      <c r="V40" s="9">
        <v>1771.7270000000001</v>
      </c>
      <c r="W40" s="9">
        <v>1812.5340000000001</v>
      </c>
      <c r="X40" s="9">
        <v>1921.1289999999999</v>
      </c>
      <c r="Y40" s="52">
        <v>1902.279</v>
      </c>
    </row>
    <row r="41" spans="1:25" ht="15.75" thickBot="1" x14ac:dyDescent="0.3">
      <c r="A41" s="51" t="s">
        <v>180</v>
      </c>
      <c r="B41" s="14" t="str">
        <f>VLOOKUP(A41,Lookup!$A:$C,3,0)</f>
        <v>Latin America</v>
      </c>
      <c r="C41" s="14" t="str">
        <f>VLOOKUP(A41,Lookup!$A:$C,2,0)</f>
        <v>Central America</v>
      </c>
      <c r="D41" s="3" t="s">
        <v>275</v>
      </c>
      <c r="E41" s="3" t="s">
        <v>276</v>
      </c>
      <c r="F41" s="3" t="s">
        <v>224</v>
      </c>
      <c r="G41" s="5"/>
      <c r="H41" s="8">
        <v>4743.1540000000005</v>
      </c>
      <c r="I41" s="8">
        <v>5295.9059999999999</v>
      </c>
      <c r="J41" s="8">
        <v>6187.3860000000004</v>
      </c>
      <c r="K41" s="8">
        <v>7003.4629999999997</v>
      </c>
      <c r="L41" s="8">
        <v>6897.2439999999997</v>
      </c>
      <c r="M41" s="8">
        <v>8300.6919999999991</v>
      </c>
      <c r="N41" s="8">
        <v>9302.26</v>
      </c>
      <c r="O41" s="8">
        <v>10098.778</v>
      </c>
      <c r="P41" s="8">
        <v>10677.808000000001</v>
      </c>
      <c r="Q41" s="8">
        <v>10695.652</v>
      </c>
      <c r="R41" s="8">
        <v>11435.967000000001</v>
      </c>
      <c r="S41" s="8">
        <v>11836.434999999999</v>
      </c>
      <c r="T41" s="9">
        <v>11856.789000000001</v>
      </c>
      <c r="U41" s="9">
        <v>12144.513999999999</v>
      </c>
      <c r="V41" s="9">
        <v>12735.504000000001</v>
      </c>
      <c r="W41" s="9">
        <v>13361.816999999999</v>
      </c>
      <c r="X41" s="9">
        <v>14035.960999999999</v>
      </c>
      <c r="Y41" s="52">
        <v>14749.319</v>
      </c>
    </row>
    <row r="42" spans="1:25" ht="15.75" thickBot="1" x14ac:dyDescent="0.3">
      <c r="A42" s="51" t="s">
        <v>43</v>
      </c>
      <c r="B42" s="14" t="str">
        <f>VLOOKUP(A42,Lookup!$A:$C,3,0)</f>
        <v>Africa</v>
      </c>
      <c r="C42" s="14" t="str">
        <f>VLOOKUP(A42,Lookup!$A:$C,2,0)</f>
        <v>Sub Sahara Africa</v>
      </c>
      <c r="D42" s="3" t="s">
        <v>275</v>
      </c>
      <c r="E42" s="3" t="s">
        <v>276</v>
      </c>
      <c r="F42" s="3" t="s">
        <v>224</v>
      </c>
      <c r="G42" s="5"/>
      <c r="H42" s="6">
        <v>933.024</v>
      </c>
      <c r="I42" s="6">
        <v>946.72500000000002</v>
      </c>
      <c r="J42" s="8">
        <v>1055.077</v>
      </c>
      <c r="K42" s="8">
        <v>1228.5239999999999</v>
      </c>
      <c r="L42" s="8">
        <v>1197.4760000000001</v>
      </c>
      <c r="M42" s="8">
        <v>1195.4390000000001</v>
      </c>
      <c r="N42" s="8">
        <v>1200.7750000000001</v>
      </c>
      <c r="O42" s="8">
        <v>1221.0039999999999</v>
      </c>
      <c r="P42" s="8">
        <v>1388.45</v>
      </c>
      <c r="Q42" s="8">
        <v>1530.6189999999999</v>
      </c>
      <c r="R42" s="9">
        <v>1381.3920000000001</v>
      </c>
      <c r="S42" s="9">
        <v>1466.4259999999999</v>
      </c>
      <c r="T42" s="9">
        <v>1598.7950000000001</v>
      </c>
      <c r="U42" s="9">
        <v>1773.6990000000001</v>
      </c>
      <c r="V42" s="9">
        <v>1892.5920000000001</v>
      </c>
      <c r="W42" s="9">
        <v>2009.9770000000001</v>
      </c>
      <c r="X42" s="9">
        <v>2119.5529999999999</v>
      </c>
      <c r="Y42" s="52">
        <v>2229.2440000000001</v>
      </c>
    </row>
    <row r="43" spans="1:25" ht="15.75" thickBot="1" x14ac:dyDescent="0.3">
      <c r="A43" s="51" t="s">
        <v>204</v>
      </c>
      <c r="B43" s="14" t="str">
        <f>VLOOKUP(A43,Lookup!$A:$C,3,0)</f>
        <v>Europe</v>
      </c>
      <c r="C43" s="14" t="str">
        <f>VLOOKUP(A43,Lookup!$A:$C,2,0)</f>
        <v>Central Europe</v>
      </c>
      <c r="D43" s="3" t="s">
        <v>275</v>
      </c>
      <c r="E43" s="3" t="s">
        <v>276</v>
      </c>
      <c r="F43" s="3" t="s">
        <v>224</v>
      </c>
      <c r="G43" s="5"/>
      <c r="H43" s="8">
        <v>10224.203</v>
      </c>
      <c r="I43" s="8">
        <v>11359.5</v>
      </c>
      <c r="J43" s="8">
        <v>13543.972</v>
      </c>
      <c r="K43" s="8">
        <v>15889.111000000001</v>
      </c>
      <c r="L43" s="8">
        <v>14142.275</v>
      </c>
      <c r="M43" s="8">
        <v>13505.029</v>
      </c>
      <c r="N43" s="8">
        <v>14537.955</v>
      </c>
      <c r="O43" s="8">
        <v>13234.666999999999</v>
      </c>
      <c r="P43" s="8">
        <v>13573.74</v>
      </c>
      <c r="Q43" s="8">
        <v>13468.728999999999</v>
      </c>
      <c r="R43" s="8">
        <v>11636.945</v>
      </c>
      <c r="S43" s="8">
        <v>12164.949000000001</v>
      </c>
      <c r="T43" s="9">
        <v>12862.948</v>
      </c>
      <c r="U43" s="9">
        <v>13958.052</v>
      </c>
      <c r="V43" s="9">
        <v>14599.554</v>
      </c>
      <c r="W43" s="9">
        <v>15211.303</v>
      </c>
      <c r="X43" s="9">
        <v>15757.826999999999</v>
      </c>
      <c r="Y43" s="52">
        <v>16668.025000000001</v>
      </c>
    </row>
    <row r="44" spans="1:25" ht="15.75" thickBot="1" x14ac:dyDescent="0.3">
      <c r="A44" s="51" t="s">
        <v>125</v>
      </c>
      <c r="B44" s="14" t="str">
        <f>VLOOKUP(A44,Lookup!$A:$C,3,0)</f>
        <v>Europe</v>
      </c>
      <c r="C44" s="14" t="str">
        <f>VLOOKUP(A44,Lookup!$A:$C,2,0)</f>
        <v>Western Europe</v>
      </c>
      <c r="D44" s="3" t="s">
        <v>275</v>
      </c>
      <c r="E44" s="3" t="s">
        <v>276</v>
      </c>
      <c r="F44" s="3" t="s">
        <v>224</v>
      </c>
      <c r="G44" s="5"/>
      <c r="H44" s="8">
        <v>25527.047999999999</v>
      </c>
      <c r="I44" s="8">
        <v>27448.989000000001</v>
      </c>
      <c r="J44" s="8">
        <v>31774.789000000001</v>
      </c>
      <c r="K44" s="8">
        <v>36030.355000000003</v>
      </c>
      <c r="L44" s="8">
        <v>32635.567999999999</v>
      </c>
      <c r="M44" s="8">
        <v>31262.37</v>
      </c>
      <c r="N44" s="8">
        <v>32692.698</v>
      </c>
      <c r="O44" s="8">
        <v>29032.116000000002</v>
      </c>
      <c r="P44" s="8">
        <v>27791.664000000001</v>
      </c>
      <c r="Q44" s="8">
        <v>27208.264999999999</v>
      </c>
      <c r="R44" s="8">
        <v>23105.266</v>
      </c>
      <c r="S44" s="8">
        <v>23351.874</v>
      </c>
      <c r="T44" s="9">
        <v>24740.962</v>
      </c>
      <c r="U44" s="9">
        <v>26742.003000000001</v>
      </c>
      <c r="V44" s="9">
        <v>27623.223999999998</v>
      </c>
      <c r="W44" s="9">
        <v>28559.985000000001</v>
      </c>
      <c r="X44" s="9">
        <v>29373.306</v>
      </c>
      <c r="Y44" s="52">
        <v>30224.455999999998</v>
      </c>
    </row>
    <row r="45" spans="1:25" ht="15.75" thickBot="1" x14ac:dyDescent="0.3">
      <c r="A45" s="51" t="s">
        <v>150</v>
      </c>
      <c r="B45" s="14" t="str">
        <f>VLOOKUP(A45,Lookup!$A:$C,3,0)</f>
        <v>Europe</v>
      </c>
      <c r="C45" s="14" t="str">
        <f>VLOOKUP(A45,Lookup!$A:$C,2,0)</f>
        <v>Central Europe</v>
      </c>
      <c r="D45" s="3" t="s">
        <v>275</v>
      </c>
      <c r="E45" s="3" t="s">
        <v>276</v>
      </c>
      <c r="F45" s="3" t="s">
        <v>224</v>
      </c>
      <c r="G45" s="5"/>
      <c r="H45" s="8">
        <v>13362.343000000001</v>
      </c>
      <c r="I45" s="8">
        <v>15206.388999999999</v>
      </c>
      <c r="J45" s="8">
        <v>18433.577000000001</v>
      </c>
      <c r="K45" s="8">
        <v>22819.081999999999</v>
      </c>
      <c r="L45" s="8">
        <v>19787.766</v>
      </c>
      <c r="M45" s="8">
        <v>19831.401000000002</v>
      </c>
      <c r="N45" s="8">
        <v>21736.835999999999</v>
      </c>
      <c r="O45" s="8">
        <v>19739.899000000001</v>
      </c>
      <c r="P45" s="8">
        <v>19912.509999999998</v>
      </c>
      <c r="Q45" s="8">
        <v>19768.84</v>
      </c>
      <c r="R45" s="8">
        <v>17728.702000000001</v>
      </c>
      <c r="S45" s="8">
        <v>18507.728999999999</v>
      </c>
      <c r="T45" s="9">
        <v>19818.364000000001</v>
      </c>
      <c r="U45" s="9">
        <v>22467.892</v>
      </c>
      <c r="V45" s="9">
        <v>23771.402999999998</v>
      </c>
      <c r="W45" s="9">
        <v>25101.886999999999</v>
      </c>
      <c r="X45" s="9">
        <v>26404.656999999999</v>
      </c>
      <c r="Y45" s="52">
        <v>27675.59</v>
      </c>
    </row>
    <row r="46" spans="1:25" ht="15.75" thickBot="1" x14ac:dyDescent="0.3">
      <c r="A46" s="51" t="s">
        <v>156</v>
      </c>
      <c r="B46" s="14" t="str">
        <f>VLOOKUP(A46,Lookup!$A:$C,3,0)</f>
        <v>Europe</v>
      </c>
      <c r="C46" s="14" t="str">
        <f>VLOOKUP(A46,Lookup!$A:$C,2,0)</f>
        <v>Western Europe</v>
      </c>
      <c r="D46" s="3" t="s">
        <v>275</v>
      </c>
      <c r="E46" s="3" t="s">
        <v>276</v>
      </c>
      <c r="F46" s="3" t="s">
        <v>224</v>
      </c>
      <c r="G46" s="5"/>
      <c r="H46" s="8">
        <v>48876.175000000003</v>
      </c>
      <c r="I46" s="8">
        <v>52122.976999999999</v>
      </c>
      <c r="J46" s="8">
        <v>58641.192999999999</v>
      </c>
      <c r="K46" s="8">
        <v>64531.118999999999</v>
      </c>
      <c r="L46" s="8">
        <v>58286.536999999997</v>
      </c>
      <c r="M46" s="8">
        <v>58177.161999999997</v>
      </c>
      <c r="N46" s="8">
        <v>61864.093000000001</v>
      </c>
      <c r="O46" s="8">
        <v>58623.413999999997</v>
      </c>
      <c r="P46" s="8">
        <v>61325.574999999997</v>
      </c>
      <c r="Q46" s="8">
        <v>62605.697</v>
      </c>
      <c r="R46" s="8">
        <v>53237.279000000002</v>
      </c>
      <c r="S46" s="9">
        <v>53744.642999999996</v>
      </c>
      <c r="T46" s="9">
        <v>56334.61</v>
      </c>
      <c r="U46" s="9">
        <v>60633.819000000003</v>
      </c>
      <c r="V46" s="9">
        <v>62616.680999999997</v>
      </c>
      <c r="W46" s="9">
        <v>64615.101999999999</v>
      </c>
      <c r="X46" s="9">
        <v>66570.941999999995</v>
      </c>
      <c r="Y46" s="52">
        <v>68598.728000000003</v>
      </c>
    </row>
    <row r="47" spans="1:25" ht="15.75" thickBot="1" x14ac:dyDescent="0.3">
      <c r="A47" s="51" t="s">
        <v>13</v>
      </c>
      <c r="B47" s="14" t="str">
        <f>VLOOKUP(A47,Lookup!$A:$C,3,0)</f>
        <v>Africa</v>
      </c>
      <c r="C47" s="14" t="str">
        <f>VLOOKUP(A47,Lookup!$A:$C,2,0)</f>
        <v>Sub Sahara Africa</v>
      </c>
      <c r="D47" s="3" t="s">
        <v>275</v>
      </c>
      <c r="E47" s="3" t="s">
        <v>276</v>
      </c>
      <c r="F47" s="3" t="s">
        <v>224</v>
      </c>
      <c r="G47" s="5"/>
      <c r="H47" s="6">
        <v>967.29</v>
      </c>
      <c r="I47" s="8">
        <v>1020.629</v>
      </c>
      <c r="J47" s="8">
        <v>1094.9680000000001</v>
      </c>
      <c r="K47" s="8">
        <v>1235.838</v>
      </c>
      <c r="L47" s="8">
        <v>1240.597</v>
      </c>
      <c r="M47" s="9">
        <v>1306.5360000000001</v>
      </c>
      <c r="N47" s="9">
        <v>1433.171</v>
      </c>
      <c r="O47" s="9">
        <v>1522.9449999999999</v>
      </c>
      <c r="P47" s="9">
        <v>1592.86</v>
      </c>
      <c r="Q47" s="9">
        <v>1690.6679999999999</v>
      </c>
      <c r="R47" s="9">
        <v>1788.3630000000001</v>
      </c>
      <c r="S47" s="9">
        <v>1902.7539999999999</v>
      </c>
      <c r="T47" s="9">
        <v>2039.9079999999999</v>
      </c>
      <c r="U47" s="9">
        <v>2186.9479999999999</v>
      </c>
      <c r="V47" s="9">
        <v>2344.587</v>
      </c>
      <c r="W47" s="9">
        <v>2490.0970000000002</v>
      </c>
      <c r="X47" s="9">
        <v>2644.6379999999999</v>
      </c>
      <c r="Y47" s="52">
        <v>2808.77</v>
      </c>
    </row>
    <row r="48" spans="1:25" ht="15.75" thickBot="1" x14ac:dyDescent="0.3">
      <c r="A48" s="51" t="s">
        <v>74</v>
      </c>
      <c r="B48" s="14" t="str">
        <f>VLOOKUP(A48,Lookup!$A:$C,3,0)</f>
        <v>Latin America</v>
      </c>
      <c r="C48" s="14" t="str">
        <f>VLOOKUP(A48,Lookup!$A:$C,2,0)</f>
        <v>Caribbean</v>
      </c>
      <c r="D48" s="3" t="s">
        <v>275</v>
      </c>
      <c r="E48" s="3" t="s">
        <v>276</v>
      </c>
      <c r="F48" s="3" t="s">
        <v>224</v>
      </c>
      <c r="G48" s="5"/>
      <c r="H48" s="8">
        <v>5127.4380000000001</v>
      </c>
      <c r="I48" s="8">
        <v>5497.2510000000002</v>
      </c>
      <c r="J48" s="8">
        <v>5939.91</v>
      </c>
      <c r="K48" s="8">
        <v>6463.44</v>
      </c>
      <c r="L48" s="8">
        <v>6903.9960000000001</v>
      </c>
      <c r="M48" s="8">
        <v>6975.991</v>
      </c>
      <c r="N48" s="8">
        <v>7082.2089999999998</v>
      </c>
      <c r="O48" s="9">
        <v>6868.9920000000002</v>
      </c>
      <c r="P48" s="9">
        <v>7096.2169999999996</v>
      </c>
      <c r="Q48" s="9">
        <v>7402.7950000000001</v>
      </c>
      <c r="R48" s="9">
        <v>7564.3680000000004</v>
      </c>
      <c r="S48" s="9">
        <v>8220.134</v>
      </c>
      <c r="T48" s="9">
        <v>8591.7350000000006</v>
      </c>
      <c r="U48" s="9">
        <v>8952.3970000000008</v>
      </c>
      <c r="V48" s="9">
        <v>9259.9410000000007</v>
      </c>
      <c r="W48" s="9">
        <v>9618.5540000000001</v>
      </c>
      <c r="X48" s="9">
        <v>9981.91</v>
      </c>
      <c r="Y48" s="52">
        <v>10334.271000000001</v>
      </c>
    </row>
    <row r="49" spans="1:25" ht="15.75" thickBot="1" x14ac:dyDescent="0.3">
      <c r="A49" s="51" t="s">
        <v>126</v>
      </c>
      <c r="B49" s="14" t="str">
        <f>VLOOKUP(A49,Lookup!$A:$C,3,0)</f>
        <v>Latin America</v>
      </c>
      <c r="C49" s="14" t="str">
        <f>VLOOKUP(A49,Lookup!$A:$C,2,0)</f>
        <v>Caribbean</v>
      </c>
      <c r="D49" s="3" t="s">
        <v>275</v>
      </c>
      <c r="E49" s="3" t="s">
        <v>276</v>
      </c>
      <c r="F49" s="3" t="s">
        <v>224</v>
      </c>
      <c r="G49" s="5"/>
      <c r="H49" s="8">
        <v>4008.3560000000002</v>
      </c>
      <c r="I49" s="8">
        <v>4188.7150000000001</v>
      </c>
      <c r="J49" s="8">
        <v>4803.473</v>
      </c>
      <c r="K49" s="8">
        <v>5194.799</v>
      </c>
      <c r="L49" s="8">
        <v>5151.1719999999996</v>
      </c>
      <c r="M49" s="8">
        <v>5685.768</v>
      </c>
      <c r="N49" s="8">
        <v>6056.585</v>
      </c>
      <c r="O49" s="8">
        <v>6270.3</v>
      </c>
      <c r="P49" s="8">
        <v>6342.71</v>
      </c>
      <c r="Q49" s="8">
        <v>6609.1859999999997</v>
      </c>
      <c r="R49" s="8">
        <v>6833.2359999999999</v>
      </c>
      <c r="S49" s="8">
        <v>7113.93</v>
      </c>
      <c r="T49" s="9">
        <v>7360.5150000000003</v>
      </c>
      <c r="U49" s="9">
        <v>7733.3109999999997</v>
      </c>
      <c r="V49" s="9">
        <v>8126.2719999999999</v>
      </c>
      <c r="W49" s="9">
        <v>8531.1530000000002</v>
      </c>
      <c r="X49" s="9">
        <v>8956.125</v>
      </c>
      <c r="Y49" s="52">
        <v>9402.3089999999993</v>
      </c>
    </row>
    <row r="50" spans="1:25" ht="15.75" thickBot="1" x14ac:dyDescent="0.3">
      <c r="A50" s="51" t="s">
        <v>133</v>
      </c>
      <c r="B50" s="14" t="str">
        <f>VLOOKUP(A50,Lookup!$A:$C,3,0)</f>
        <v>Latin America</v>
      </c>
      <c r="C50" s="14" t="str">
        <f>VLOOKUP(A50,Lookup!$A:$C,2,0)</f>
        <v>South America</v>
      </c>
      <c r="D50" s="3" t="s">
        <v>275</v>
      </c>
      <c r="E50" s="3" t="s">
        <v>276</v>
      </c>
      <c r="F50" s="3" t="s">
        <v>224</v>
      </c>
      <c r="G50" s="5"/>
      <c r="H50" s="8">
        <v>3025.0120000000002</v>
      </c>
      <c r="I50" s="8">
        <v>3351.4760000000001</v>
      </c>
      <c r="J50" s="8">
        <v>3588.3110000000001</v>
      </c>
      <c r="K50" s="8">
        <v>4267.473</v>
      </c>
      <c r="L50" s="8">
        <v>4241.9380000000001</v>
      </c>
      <c r="M50" s="8">
        <v>4633.2470000000003</v>
      </c>
      <c r="N50" s="8">
        <v>5192.875</v>
      </c>
      <c r="O50" s="8">
        <v>5664.8860000000004</v>
      </c>
      <c r="P50" s="8">
        <v>6030.5020000000004</v>
      </c>
      <c r="Q50" s="8">
        <v>6382.31</v>
      </c>
      <c r="R50" s="8">
        <v>6153.8040000000001</v>
      </c>
      <c r="S50" s="8">
        <v>5917.1040000000003</v>
      </c>
      <c r="T50" s="9">
        <v>5875.69</v>
      </c>
      <c r="U50" s="9">
        <v>5855.9319999999998</v>
      </c>
      <c r="V50" s="9">
        <v>5875.8180000000002</v>
      </c>
      <c r="W50" s="9">
        <v>5934.2960000000003</v>
      </c>
      <c r="X50" s="9">
        <v>6013.223</v>
      </c>
      <c r="Y50" s="52">
        <v>6121.0209999999997</v>
      </c>
    </row>
    <row r="51" spans="1:25" ht="15.75" thickBot="1" x14ac:dyDescent="0.3">
      <c r="A51" s="51" t="s">
        <v>164</v>
      </c>
      <c r="B51" s="14" t="str">
        <f>VLOOKUP(A51,Lookup!$A:$C,3,0)</f>
        <v>Africa</v>
      </c>
      <c r="C51" s="14" t="str">
        <f>VLOOKUP(A51,Lookup!$A:$C,2,0)</f>
        <v>North Africa</v>
      </c>
      <c r="D51" s="3" t="s">
        <v>275</v>
      </c>
      <c r="E51" s="3" t="s">
        <v>276</v>
      </c>
      <c r="F51" s="3" t="s">
        <v>224</v>
      </c>
      <c r="G51" s="5"/>
      <c r="H51" s="8">
        <v>1330.4590000000001</v>
      </c>
      <c r="I51" s="8">
        <v>1563.479</v>
      </c>
      <c r="J51" s="8">
        <v>1861.0519999999999</v>
      </c>
      <c r="K51" s="8">
        <v>2270.3560000000002</v>
      </c>
      <c r="L51" s="8">
        <v>2578.0459999999998</v>
      </c>
      <c r="M51" s="8">
        <v>2921.7570000000001</v>
      </c>
      <c r="N51" s="8">
        <v>3077.3429999999998</v>
      </c>
      <c r="O51" s="8">
        <v>3383.1129999999998</v>
      </c>
      <c r="P51" s="8">
        <v>3400.3209999999999</v>
      </c>
      <c r="Q51" s="8">
        <v>3524.4180000000001</v>
      </c>
      <c r="R51" s="8">
        <v>3731.1770000000001</v>
      </c>
      <c r="S51" s="8">
        <v>3684.5740000000001</v>
      </c>
      <c r="T51" s="7" t="s">
        <v>236</v>
      </c>
      <c r="U51" s="7" t="s">
        <v>236</v>
      </c>
      <c r="V51" s="7" t="s">
        <v>236</v>
      </c>
      <c r="W51" s="7" t="s">
        <v>236</v>
      </c>
      <c r="X51" s="7" t="s">
        <v>236</v>
      </c>
      <c r="Y51" s="53" t="s">
        <v>236</v>
      </c>
    </row>
    <row r="52" spans="1:25" ht="15.75" thickBot="1" x14ac:dyDescent="0.3">
      <c r="A52" s="51" t="s">
        <v>213</v>
      </c>
      <c r="B52" s="14" t="str">
        <f>VLOOKUP(A52,Lookup!$A:$C,3,0)</f>
        <v>Latin America</v>
      </c>
      <c r="C52" s="14" t="str">
        <f>VLOOKUP(A52,Lookup!$A:$C,2,0)</f>
        <v>Central America</v>
      </c>
      <c r="D52" s="3" t="s">
        <v>275</v>
      </c>
      <c r="E52" s="3" t="s">
        <v>276</v>
      </c>
      <c r="F52" s="3" t="s">
        <v>224</v>
      </c>
      <c r="G52" s="5"/>
      <c r="H52" s="8">
        <v>2834.7930000000001</v>
      </c>
      <c r="I52" s="8">
        <v>3061.172</v>
      </c>
      <c r="J52" s="8">
        <v>3306.7269999999999</v>
      </c>
      <c r="K52" s="9">
        <v>3507.529</v>
      </c>
      <c r="L52" s="9">
        <v>3364.9839999999999</v>
      </c>
      <c r="M52" s="9">
        <v>3476.9969999999998</v>
      </c>
      <c r="N52" s="9">
        <v>3738.1260000000002</v>
      </c>
      <c r="O52" s="9">
        <v>3828.5529999999999</v>
      </c>
      <c r="P52" s="9">
        <v>3896.1439999999998</v>
      </c>
      <c r="Q52" s="9">
        <v>3989.5219999999999</v>
      </c>
      <c r="R52" s="9">
        <v>4128.732</v>
      </c>
      <c r="S52" s="9">
        <v>4226.7349999999997</v>
      </c>
      <c r="T52" s="9">
        <v>4303.2</v>
      </c>
      <c r="U52" s="9">
        <v>4497.6850000000004</v>
      </c>
      <c r="V52" s="9">
        <v>4663.5780000000004</v>
      </c>
      <c r="W52" s="9">
        <v>4832.4279999999999</v>
      </c>
      <c r="X52" s="9">
        <v>5002.9459999999999</v>
      </c>
      <c r="Y52" s="52">
        <v>5170.1369999999997</v>
      </c>
    </row>
    <row r="53" spans="1:25" ht="15.75" thickBot="1" x14ac:dyDescent="0.3">
      <c r="A53" s="51" t="s">
        <v>15</v>
      </c>
      <c r="B53" s="14" t="str">
        <f>VLOOKUP(A53,Lookup!$A:$C,3,0)</f>
        <v>Africa</v>
      </c>
      <c r="C53" s="14" t="str">
        <f>VLOOKUP(A53,Lookup!$A:$C,2,0)</f>
        <v>Sub Sahara Africa</v>
      </c>
      <c r="D53" s="3" t="s">
        <v>275</v>
      </c>
      <c r="E53" s="3" t="s">
        <v>276</v>
      </c>
      <c r="F53" s="3" t="s">
        <v>224</v>
      </c>
      <c r="G53" s="5"/>
      <c r="H53" s="8">
        <v>13557.036</v>
      </c>
      <c r="I53" s="8">
        <v>16228.886</v>
      </c>
      <c r="J53" s="8">
        <v>20436.759999999998</v>
      </c>
      <c r="K53" s="8">
        <v>30013.898000000001</v>
      </c>
      <c r="L53" s="8">
        <v>22202.516</v>
      </c>
      <c r="M53" s="8">
        <v>23411.827000000001</v>
      </c>
      <c r="N53" s="9">
        <v>29789.825000000001</v>
      </c>
      <c r="O53" s="9">
        <v>30408.455999999998</v>
      </c>
      <c r="P53" s="9">
        <v>28985.72</v>
      </c>
      <c r="Q53" s="9">
        <v>27583.945</v>
      </c>
      <c r="R53" s="9">
        <v>15214.589</v>
      </c>
      <c r="S53" s="9">
        <v>12399.404</v>
      </c>
      <c r="T53" s="9">
        <v>11948.105</v>
      </c>
      <c r="U53" s="9">
        <v>11456.544</v>
      </c>
      <c r="V53" s="9">
        <v>11200.290999999999</v>
      </c>
      <c r="W53" s="9">
        <v>10985.717000000001</v>
      </c>
      <c r="X53" s="9">
        <v>11054.556</v>
      </c>
      <c r="Y53" s="52">
        <v>11058.487999999999</v>
      </c>
    </row>
    <row r="54" spans="1:25" ht="15.75" thickBot="1" x14ac:dyDescent="0.3">
      <c r="A54" s="51" t="s">
        <v>146</v>
      </c>
      <c r="B54" s="14" t="str">
        <f>VLOOKUP(A54,Lookup!$A:$C,3,0)</f>
        <v>Africa</v>
      </c>
      <c r="C54" s="14" t="str">
        <f>VLOOKUP(A54,Lookup!$A:$C,2,0)</f>
        <v>Sub Sahara Africa</v>
      </c>
      <c r="D54" s="3" t="s">
        <v>275</v>
      </c>
      <c r="E54" s="3" t="s">
        <v>276</v>
      </c>
      <c r="F54" s="3" t="s">
        <v>224</v>
      </c>
      <c r="G54" s="5"/>
      <c r="H54" s="6">
        <v>241.46199999999999</v>
      </c>
      <c r="I54" s="6">
        <v>257.73899999999998</v>
      </c>
      <c r="J54" s="7">
        <v>271.50900000000001</v>
      </c>
      <c r="K54" s="7">
        <v>275.24299999999999</v>
      </c>
      <c r="L54" s="7">
        <v>358.44099999999997</v>
      </c>
      <c r="M54" s="7">
        <v>395.64499999999998</v>
      </c>
      <c r="N54" s="7">
        <v>471.79199999999997</v>
      </c>
      <c r="O54" s="7">
        <v>541.52</v>
      </c>
      <c r="P54" s="7">
        <v>593.79600000000005</v>
      </c>
      <c r="Q54" s="7">
        <v>665</v>
      </c>
      <c r="R54" s="7">
        <v>741.36300000000006</v>
      </c>
      <c r="S54" s="7">
        <v>823.11099999999999</v>
      </c>
      <c r="T54" s="7">
        <v>900.79200000000003</v>
      </c>
      <c r="U54" s="7">
        <v>988.15700000000004</v>
      </c>
      <c r="V54" s="9">
        <v>1083.3620000000001</v>
      </c>
      <c r="W54" s="9">
        <v>1098.82</v>
      </c>
      <c r="X54" s="9">
        <v>1214.4110000000001</v>
      </c>
      <c r="Y54" s="52">
        <v>1343.741</v>
      </c>
    </row>
    <row r="55" spans="1:25" ht="15.75" thickBot="1" x14ac:dyDescent="0.3">
      <c r="A55" s="51" t="s">
        <v>4</v>
      </c>
      <c r="B55" s="14" t="str">
        <f>VLOOKUP(A55,Lookup!$A:$C,3,0)</f>
        <v>Europe</v>
      </c>
      <c r="C55" s="14" t="str">
        <f>VLOOKUP(A55,Lookup!$A:$C,2,0)</f>
        <v>Central Europe</v>
      </c>
      <c r="D55" s="3" t="s">
        <v>275</v>
      </c>
      <c r="E55" s="3" t="s">
        <v>276</v>
      </c>
      <c r="F55" s="3" t="s">
        <v>224</v>
      </c>
      <c r="G55" s="5"/>
      <c r="H55" s="8">
        <v>10320.6</v>
      </c>
      <c r="I55" s="8">
        <v>12576.698</v>
      </c>
      <c r="J55" s="8">
        <v>16579.403999999999</v>
      </c>
      <c r="K55" s="8">
        <v>18144.136999999999</v>
      </c>
      <c r="L55" s="8">
        <v>14757.474</v>
      </c>
      <c r="M55" s="8">
        <v>14652.348</v>
      </c>
      <c r="N55" s="8">
        <v>17441.454000000002</v>
      </c>
      <c r="O55" s="8">
        <v>17398.375</v>
      </c>
      <c r="P55" s="8">
        <v>19046.741999999998</v>
      </c>
      <c r="Q55" s="8">
        <v>19961.64</v>
      </c>
      <c r="R55" s="8">
        <v>17192.427</v>
      </c>
      <c r="S55" s="8">
        <v>17786.013999999999</v>
      </c>
      <c r="T55" s="9">
        <v>19618.312000000002</v>
      </c>
      <c r="U55" s="9">
        <v>21964.346000000001</v>
      </c>
      <c r="V55" s="9">
        <v>23532.852999999999</v>
      </c>
      <c r="W55" s="9">
        <v>25058.644</v>
      </c>
      <c r="X55" s="9">
        <v>26479.745999999999</v>
      </c>
      <c r="Y55" s="52">
        <v>27950.539000000001</v>
      </c>
    </row>
    <row r="56" spans="1:25" ht="15.75" thickBot="1" x14ac:dyDescent="0.3">
      <c r="A56" s="51" t="s">
        <v>160</v>
      </c>
      <c r="B56" s="14" t="str">
        <f>VLOOKUP(A56,Lookup!$A:$C,3,0)</f>
        <v>Africa</v>
      </c>
      <c r="C56" s="14" t="str">
        <f>VLOOKUP(A56,Lookup!$A:$C,2,0)</f>
        <v>Sub Sahara Africa</v>
      </c>
      <c r="D56" s="3" t="s">
        <v>275</v>
      </c>
      <c r="E56" s="3" t="s">
        <v>276</v>
      </c>
      <c r="F56" s="3" t="s">
        <v>224</v>
      </c>
      <c r="G56" s="5"/>
      <c r="H56" s="6">
        <v>165.21799999999999</v>
      </c>
      <c r="I56" s="6">
        <v>198.34399999999999</v>
      </c>
      <c r="J56" s="6">
        <v>249.209</v>
      </c>
      <c r="K56" s="6">
        <v>334.14499999999998</v>
      </c>
      <c r="L56" s="6">
        <v>397.80799999999999</v>
      </c>
      <c r="M56" s="6">
        <v>360.82900000000001</v>
      </c>
      <c r="N56" s="6">
        <v>379.38099999999997</v>
      </c>
      <c r="O56" s="6">
        <v>503.98899999999998</v>
      </c>
      <c r="P56" s="6">
        <v>548.048</v>
      </c>
      <c r="Q56" s="6">
        <v>628.34199999999998</v>
      </c>
      <c r="R56" s="6">
        <v>720.61699999999996</v>
      </c>
      <c r="S56" s="6">
        <v>795.23400000000004</v>
      </c>
      <c r="T56" s="7">
        <v>860.55700000000002</v>
      </c>
      <c r="U56" s="7">
        <v>927.39</v>
      </c>
      <c r="V56" s="7">
        <v>993.625</v>
      </c>
      <c r="W56" s="9">
        <v>1065.258</v>
      </c>
      <c r="X56" s="9">
        <v>1146.143</v>
      </c>
      <c r="Y56" s="52">
        <v>1227.932</v>
      </c>
    </row>
    <row r="57" spans="1:25" ht="15.75" thickBot="1" x14ac:dyDescent="0.3">
      <c r="A57" s="51" t="s">
        <v>0</v>
      </c>
      <c r="B57" s="14" t="str">
        <f>VLOOKUP(A57,Lookup!$A:$C,3,0)</f>
        <v>Asia-Pacific</v>
      </c>
      <c r="C57" s="14" t="str">
        <f>VLOOKUP(A57,Lookup!$A:$C,2,0)</f>
        <v>Pacific</v>
      </c>
      <c r="D57" s="3" t="s">
        <v>275</v>
      </c>
      <c r="E57" s="3" t="s">
        <v>276</v>
      </c>
      <c r="F57" s="3" t="s">
        <v>224</v>
      </c>
      <c r="G57" s="5"/>
      <c r="H57" s="8">
        <v>3640.1660000000002</v>
      </c>
      <c r="I57" s="8">
        <v>3730.8490000000002</v>
      </c>
      <c r="J57" s="8">
        <v>4066.886</v>
      </c>
      <c r="K57" s="8">
        <v>4334.7910000000002</v>
      </c>
      <c r="L57" s="8">
        <v>3514.9940000000001</v>
      </c>
      <c r="M57" s="8">
        <v>3827.13</v>
      </c>
      <c r="N57" s="8">
        <v>4422.6080000000002</v>
      </c>
      <c r="O57" s="8">
        <v>4632.0249999999996</v>
      </c>
      <c r="P57" s="8">
        <v>4863.4560000000001</v>
      </c>
      <c r="Q57" s="8">
        <v>5179.8649999999998</v>
      </c>
      <c r="R57" s="8">
        <v>5017.1750000000002</v>
      </c>
      <c r="S57" s="9">
        <v>5357.4840000000004</v>
      </c>
      <c r="T57" s="9">
        <v>5761.0619999999999</v>
      </c>
      <c r="U57" s="9">
        <v>6114.4070000000002</v>
      </c>
      <c r="V57" s="9">
        <v>6483.152</v>
      </c>
      <c r="W57" s="9">
        <v>6874.1559999999999</v>
      </c>
      <c r="X57" s="9">
        <v>7288.741</v>
      </c>
      <c r="Y57" s="52">
        <v>7720.8490000000002</v>
      </c>
    </row>
    <row r="58" spans="1:25" ht="15.75" thickBot="1" x14ac:dyDescent="0.3">
      <c r="A58" s="51" t="s">
        <v>127</v>
      </c>
      <c r="B58" s="14" t="str">
        <f>VLOOKUP(A58,Lookup!$A:$C,3,0)</f>
        <v>Europe</v>
      </c>
      <c r="C58" s="14" t="str">
        <f>VLOOKUP(A58,Lookup!$A:$C,2,0)</f>
        <v>Western Europe</v>
      </c>
      <c r="D58" s="3" t="s">
        <v>275</v>
      </c>
      <c r="E58" s="3" t="s">
        <v>276</v>
      </c>
      <c r="F58" s="3" t="s">
        <v>224</v>
      </c>
      <c r="G58" s="5"/>
      <c r="H58" s="8">
        <v>39106.576000000001</v>
      </c>
      <c r="I58" s="8">
        <v>41240.451999999997</v>
      </c>
      <c r="J58" s="8">
        <v>48463.305</v>
      </c>
      <c r="K58" s="8">
        <v>53785.144</v>
      </c>
      <c r="L58" s="8">
        <v>47337.938000000002</v>
      </c>
      <c r="M58" s="8">
        <v>46391.713000000003</v>
      </c>
      <c r="N58" s="8">
        <v>50960.182000000001</v>
      </c>
      <c r="O58" s="8">
        <v>47553.396999999997</v>
      </c>
      <c r="P58" s="8">
        <v>49766.125999999997</v>
      </c>
      <c r="Q58" s="8">
        <v>50087.853000000003</v>
      </c>
      <c r="R58" s="9">
        <v>42501.245000000003</v>
      </c>
      <c r="S58" s="9">
        <v>43482.406000000003</v>
      </c>
      <c r="T58" s="9">
        <v>45692.892</v>
      </c>
      <c r="U58" s="9">
        <v>49206.648999999998</v>
      </c>
      <c r="V58" s="9">
        <v>51018.722000000002</v>
      </c>
      <c r="W58" s="9">
        <v>52749.983999999997</v>
      </c>
      <c r="X58" s="9">
        <v>54236.805</v>
      </c>
      <c r="Y58" s="52">
        <v>55722.788999999997</v>
      </c>
    </row>
    <row r="59" spans="1:25" ht="15.75" thickBot="1" x14ac:dyDescent="0.3">
      <c r="A59" s="51" t="s">
        <v>56</v>
      </c>
      <c r="B59" s="14" t="str">
        <f>VLOOKUP(A59,Lookup!$A:$C,3,0)</f>
        <v>Europe</v>
      </c>
      <c r="C59" s="14" t="str">
        <f>VLOOKUP(A59,Lookup!$A:$C,2,0)</f>
        <v>Western Europe</v>
      </c>
      <c r="D59" s="3" t="s">
        <v>275</v>
      </c>
      <c r="E59" s="3" t="s">
        <v>276</v>
      </c>
      <c r="F59" s="3" t="s">
        <v>224</v>
      </c>
      <c r="G59" s="5"/>
      <c r="H59" s="8">
        <v>36209.519</v>
      </c>
      <c r="I59" s="8">
        <v>37900.031000000003</v>
      </c>
      <c r="J59" s="8">
        <v>43155.504000000001</v>
      </c>
      <c r="K59" s="8">
        <v>47273.321000000004</v>
      </c>
      <c r="L59" s="8">
        <v>43234.245999999999</v>
      </c>
      <c r="M59" s="8">
        <v>42249.063999999998</v>
      </c>
      <c r="N59" s="8">
        <v>45430.283000000003</v>
      </c>
      <c r="O59" s="8">
        <v>42333.09</v>
      </c>
      <c r="P59" s="8">
        <v>44104.923999999999</v>
      </c>
      <c r="Q59" s="8">
        <v>44571.659</v>
      </c>
      <c r="R59" s="8">
        <v>37840.082999999999</v>
      </c>
      <c r="S59" s="8">
        <v>38177.856</v>
      </c>
      <c r="T59" s="9">
        <v>39673.137999999999</v>
      </c>
      <c r="U59" s="9">
        <v>42418.745999999999</v>
      </c>
      <c r="V59" s="9">
        <v>43830.648000000001</v>
      </c>
      <c r="W59" s="9">
        <v>45214.036</v>
      </c>
      <c r="X59" s="9">
        <v>46413.071000000004</v>
      </c>
      <c r="Y59" s="52">
        <v>47623.701999999997</v>
      </c>
    </row>
    <row r="60" spans="1:25" ht="15.75" thickBot="1" x14ac:dyDescent="0.3">
      <c r="A60" s="51" t="s">
        <v>129</v>
      </c>
      <c r="B60" s="14" t="str">
        <f>VLOOKUP(A60,Lookup!$A:$C,3,0)</f>
        <v>Africa</v>
      </c>
      <c r="C60" s="14" t="str">
        <f>VLOOKUP(A60,Lookup!$A:$C,2,0)</f>
        <v>Sub Sahara Africa</v>
      </c>
      <c r="D60" s="3" t="s">
        <v>275</v>
      </c>
      <c r="E60" s="3" t="s">
        <v>276</v>
      </c>
      <c r="F60" s="3" t="s">
        <v>224</v>
      </c>
      <c r="G60" s="5"/>
      <c r="H60" s="9">
        <v>6936.1030000000001</v>
      </c>
      <c r="I60" s="9">
        <v>7264.2489999999998</v>
      </c>
      <c r="J60" s="9">
        <v>8639.6980000000003</v>
      </c>
      <c r="K60" s="9">
        <v>10377.414000000001</v>
      </c>
      <c r="L60" s="9">
        <v>7833.8639999999996</v>
      </c>
      <c r="M60" s="9">
        <v>8917.3150000000005</v>
      </c>
      <c r="N60" s="9">
        <v>10891.096</v>
      </c>
      <c r="O60" s="9">
        <v>9903.1890000000003</v>
      </c>
      <c r="P60" s="9">
        <v>9760.8819999999996</v>
      </c>
      <c r="Q60" s="9">
        <v>9956.4740000000002</v>
      </c>
      <c r="R60" s="9">
        <v>7754.4920000000002</v>
      </c>
      <c r="S60" s="9">
        <v>7453.366</v>
      </c>
      <c r="T60" s="9">
        <v>7583.9319999999998</v>
      </c>
      <c r="U60" s="9">
        <v>8006.0209999999997</v>
      </c>
      <c r="V60" s="9">
        <v>8423.2510000000002</v>
      </c>
      <c r="W60" s="9">
        <v>8831.3520000000008</v>
      </c>
      <c r="X60" s="9">
        <v>9269.134</v>
      </c>
      <c r="Y60" s="52">
        <v>9780.7049999999999</v>
      </c>
    </row>
    <row r="61" spans="1:25" ht="15.75" thickBot="1" x14ac:dyDescent="0.3">
      <c r="A61" s="51" t="s">
        <v>101</v>
      </c>
      <c r="B61" s="14" t="str">
        <f>VLOOKUP(A61,Lookup!$A:$C,3,0)</f>
        <v>Africa</v>
      </c>
      <c r="C61" s="14" t="str">
        <f>VLOOKUP(A61,Lookup!$A:$C,2,0)</f>
        <v>Sub Sahara Africa</v>
      </c>
      <c r="D61" s="3" t="s">
        <v>275</v>
      </c>
      <c r="E61" s="3" t="s">
        <v>276</v>
      </c>
      <c r="F61" s="3" t="s">
        <v>224</v>
      </c>
      <c r="G61" s="5"/>
      <c r="H61" s="6">
        <v>433.291</v>
      </c>
      <c r="I61" s="6">
        <v>440.31400000000002</v>
      </c>
      <c r="J61" s="6">
        <v>519.95399999999995</v>
      </c>
      <c r="K61" s="6">
        <v>608.64800000000002</v>
      </c>
      <c r="L61" s="6">
        <v>549.53300000000002</v>
      </c>
      <c r="M61" s="6">
        <v>562.20000000000005</v>
      </c>
      <c r="N61" s="6">
        <v>513.56899999999996</v>
      </c>
      <c r="O61" s="6">
        <v>503.58100000000002</v>
      </c>
      <c r="P61" s="6">
        <v>481.53</v>
      </c>
      <c r="Q61" s="6">
        <v>432.13400000000001</v>
      </c>
      <c r="R61" s="6">
        <v>448.15800000000002</v>
      </c>
      <c r="S61" s="7">
        <v>469.04300000000001</v>
      </c>
      <c r="T61" s="7">
        <v>488.46800000000002</v>
      </c>
      <c r="U61" s="7">
        <v>498.50400000000002</v>
      </c>
      <c r="V61" s="7">
        <v>508.99099999999999</v>
      </c>
      <c r="W61" s="7">
        <v>518.33500000000004</v>
      </c>
      <c r="X61" s="7">
        <v>526.85</v>
      </c>
      <c r="Y61" s="53">
        <v>535.53800000000001</v>
      </c>
    </row>
    <row r="62" spans="1:25" ht="15.75" thickBot="1" x14ac:dyDescent="0.3">
      <c r="A62" s="51" t="s">
        <v>60</v>
      </c>
      <c r="B62" s="14" t="str">
        <f>VLOOKUP(A62,Lookup!$A:$C,3,0)</f>
        <v>CIS</v>
      </c>
      <c r="C62" s="14" t="str">
        <f>VLOOKUP(A62,Lookup!$A:$C,2,0)</f>
        <v>CIS</v>
      </c>
      <c r="D62" s="3" t="s">
        <v>275</v>
      </c>
      <c r="E62" s="3" t="s">
        <v>276</v>
      </c>
      <c r="F62" s="3" t="s">
        <v>224</v>
      </c>
      <c r="G62" s="5"/>
      <c r="H62" s="8">
        <v>1522.4159999999999</v>
      </c>
      <c r="I62" s="8">
        <v>1862.95</v>
      </c>
      <c r="J62" s="8">
        <v>2478.7689999999998</v>
      </c>
      <c r="K62" s="8">
        <v>3158.884</v>
      </c>
      <c r="L62" s="8">
        <v>2693.7339999999999</v>
      </c>
      <c r="M62" s="8">
        <v>2951.2440000000001</v>
      </c>
      <c r="N62" s="8">
        <v>3710.701</v>
      </c>
      <c r="O62" s="8">
        <v>4130.549</v>
      </c>
      <c r="P62" s="8">
        <v>4266.5929999999998</v>
      </c>
      <c r="Q62" s="8">
        <v>4428.2619999999997</v>
      </c>
      <c r="R62" s="8">
        <v>3761.91</v>
      </c>
      <c r="S62" s="9">
        <v>3871.8240000000001</v>
      </c>
      <c r="T62" s="9">
        <v>4123.3140000000003</v>
      </c>
      <c r="U62" s="9">
        <v>4528.9059999999999</v>
      </c>
      <c r="V62" s="9">
        <v>4884.28</v>
      </c>
      <c r="W62" s="9">
        <v>5282.223</v>
      </c>
      <c r="X62" s="9">
        <v>5745.0550000000003</v>
      </c>
      <c r="Y62" s="52">
        <v>6258.6360000000004</v>
      </c>
    </row>
    <row r="63" spans="1:25" ht="15.75" thickBot="1" x14ac:dyDescent="0.3">
      <c r="A63" s="51" t="s">
        <v>57</v>
      </c>
      <c r="B63" s="14" t="str">
        <f>VLOOKUP(A63,Lookup!$A:$C,3,0)</f>
        <v>Europe</v>
      </c>
      <c r="C63" s="14" t="str">
        <f>VLOOKUP(A63,Lookup!$A:$C,2,0)</f>
        <v>Western Europe</v>
      </c>
      <c r="D63" s="3" t="s">
        <v>275</v>
      </c>
      <c r="E63" s="3" t="s">
        <v>276</v>
      </c>
      <c r="F63" s="3" t="s">
        <v>224</v>
      </c>
      <c r="G63" s="5"/>
      <c r="H63" s="8">
        <v>35239.900999999998</v>
      </c>
      <c r="I63" s="8">
        <v>37020.463000000003</v>
      </c>
      <c r="J63" s="8">
        <v>42531.377</v>
      </c>
      <c r="K63" s="8">
        <v>46681.071000000004</v>
      </c>
      <c r="L63" s="8">
        <v>42576.207999999999</v>
      </c>
      <c r="M63" s="8">
        <v>42641.548999999999</v>
      </c>
      <c r="N63" s="8">
        <v>46853.216999999997</v>
      </c>
      <c r="O63" s="8">
        <v>44089.548999999999</v>
      </c>
      <c r="P63" s="8">
        <v>46545.379000000001</v>
      </c>
      <c r="Q63" s="8">
        <v>48118.745000000003</v>
      </c>
      <c r="R63" s="8">
        <v>41344.650999999998</v>
      </c>
      <c r="S63" s="8">
        <v>42176.853999999999</v>
      </c>
      <c r="T63" s="9">
        <v>44184.445</v>
      </c>
      <c r="U63" s="9">
        <v>47535.421999999999</v>
      </c>
      <c r="V63" s="9">
        <v>49180.542999999998</v>
      </c>
      <c r="W63" s="9">
        <v>50837.457999999999</v>
      </c>
      <c r="X63" s="9">
        <v>52287.103000000003</v>
      </c>
      <c r="Y63" s="52">
        <v>53810.127</v>
      </c>
    </row>
    <row r="64" spans="1:25" ht="15.75" thickBot="1" x14ac:dyDescent="0.3">
      <c r="A64" s="51" t="s">
        <v>158</v>
      </c>
      <c r="B64" s="14" t="str">
        <f>VLOOKUP(A64,Lookup!$A:$C,3,0)</f>
        <v>Africa</v>
      </c>
      <c r="C64" s="14" t="str">
        <f>VLOOKUP(A64,Lookup!$A:$C,2,0)</f>
        <v>Sub Sahara Africa</v>
      </c>
      <c r="D64" s="3" t="s">
        <v>275</v>
      </c>
      <c r="E64" s="3" t="s">
        <v>276</v>
      </c>
      <c r="F64" s="3" t="s">
        <v>224</v>
      </c>
      <c r="G64" s="5"/>
      <c r="H64" s="7">
        <v>835.90099999999995</v>
      </c>
      <c r="I64" s="7">
        <v>952.30100000000004</v>
      </c>
      <c r="J64" s="9">
        <v>1126.8610000000001</v>
      </c>
      <c r="K64" s="9">
        <v>1266.1130000000001</v>
      </c>
      <c r="L64" s="9">
        <v>1107.394</v>
      </c>
      <c r="M64" s="9">
        <v>1357.644</v>
      </c>
      <c r="N64" s="9">
        <v>1627.8989999999999</v>
      </c>
      <c r="O64" s="9">
        <v>1682.5830000000001</v>
      </c>
      <c r="P64" s="9">
        <v>1870.1579999999999</v>
      </c>
      <c r="Q64" s="9">
        <v>1479.018</v>
      </c>
      <c r="R64" s="9">
        <v>1372.174</v>
      </c>
      <c r="S64" s="9">
        <v>1551.415</v>
      </c>
      <c r="T64" s="9">
        <v>1607.739</v>
      </c>
      <c r="U64" s="9">
        <v>1697.395</v>
      </c>
      <c r="V64" s="9">
        <v>1777.3710000000001</v>
      </c>
      <c r="W64" s="9">
        <v>1849.519</v>
      </c>
      <c r="X64" s="9">
        <v>1932.3620000000001</v>
      </c>
      <c r="Y64" s="52">
        <v>2030.0119999999999</v>
      </c>
    </row>
    <row r="65" spans="1:25" ht="15.75" thickBot="1" x14ac:dyDescent="0.3">
      <c r="A65" s="51" t="s">
        <v>154</v>
      </c>
      <c r="B65" s="14" t="str">
        <f>VLOOKUP(A65,Lookup!$A:$C,3,0)</f>
        <v>Europe</v>
      </c>
      <c r="C65" s="14" t="str">
        <f>VLOOKUP(A65,Lookup!$A:$C,2,0)</f>
        <v>Western Europe</v>
      </c>
      <c r="D65" s="3" t="s">
        <v>275</v>
      </c>
      <c r="E65" s="3" t="s">
        <v>276</v>
      </c>
      <c r="F65" s="3" t="s">
        <v>224</v>
      </c>
      <c r="G65" s="5"/>
      <c r="H65" s="8">
        <v>22626.135999999999</v>
      </c>
      <c r="I65" s="8">
        <v>24858.258999999998</v>
      </c>
      <c r="J65" s="8">
        <v>28899.948</v>
      </c>
      <c r="K65" s="8">
        <v>32198.013999999999</v>
      </c>
      <c r="L65" s="8">
        <v>29819.228999999999</v>
      </c>
      <c r="M65" s="8">
        <v>26972.873</v>
      </c>
      <c r="N65" s="8">
        <v>25896.934000000001</v>
      </c>
      <c r="O65" s="8">
        <v>22171.911</v>
      </c>
      <c r="P65" s="8">
        <v>21805.257000000001</v>
      </c>
      <c r="Q65" s="8">
        <v>21639.937000000002</v>
      </c>
      <c r="R65" s="8">
        <v>17955.190999999999</v>
      </c>
      <c r="S65" s="8">
        <v>18049.302</v>
      </c>
      <c r="T65" s="9">
        <v>18945.088</v>
      </c>
      <c r="U65" s="9">
        <v>20566.866999999998</v>
      </c>
      <c r="V65" s="9">
        <v>21358.053</v>
      </c>
      <c r="W65" s="9">
        <v>22179.929</v>
      </c>
      <c r="X65" s="9">
        <v>22897.215</v>
      </c>
      <c r="Y65" s="52">
        <v>23444.366999999998</v>
      </c>
    </row>
    <row r="66" spans="1:25" ht="15.75" thickBot="1" x14ac:dyDescent="0.3">
      <c r="A66" s="51" t="s">
        <v>169</v>
      </c>
      <c r="B66" s="14" t="str">
        <f>VLOOKUP(A66,Lookup!$A:$C,3,0)</f>
        <v>Latin America</v>
      </c>
      <c r="C66" s="14" t="str">
        <f>VLOOKUP(A66,Lookup!$A:$C,2,0)</f>
        <v>Caribbean</v>
      </c>
      <c r="D66" s="3" t="s">
        <v>275</v>
      </c>
      <c r="E66" s="3" t="s">
        <v>276</v>
      </c>
      <c r="F66" s="3" t="s">
        <v>224</v>
      </c>
      <c r="G66" s="5"/>
      <c r="H66" s="8">
        <v>6754.5119999999997</v>
      </c>
      <c r="I66" s="8">
        <v>6766.4870000000001</v>
      </c>
      <c r="J66" s="8">
        <v>7324.1909999999998</v>
      </c>
      <c r="K66" s="8">
        <v>7947.4440000000004</v>
      </c>
      <c r="L66" s="8">
        <v>7395.0879999999997</v>
      </c>
      <c r="M66" s="8">
        <v>7365.6670000000004</v>
      </c>
      <c r="N66" s="8">
        <v>7410.4769999999999</v>
      </c>
      <c r="O66" s="9">
        <v>7583.1869999999999</v>
      </c>
      <c r="P66" s="9">
        <v>7956.076</v>
      </c>
      <c r="Q66" s="9">
        <v>8574.0139999999992</v>
      </c>
      <c r="R66" s="9">
        <v>9342.0580000000009</v>
      </c>
      <c r="S66" s="9">
        <v>9857.4740000000002</v>
      </c>
      <c r="T66" s="9">
        <v>10328.236999999999</v>
      </c>
      <c r="U66" s="9">
        <v>10753.993</v>
      </c>
      <c r="V66" s="9">
        <v>11186.243</v>
      </c>
      <c r="W66" s="9">
        <v>11658.258</v>
      </c>
      <c r="X66" s="9">
        <v>12178.638999999999</v>
      </c>
      <c r="Y66" s="52">
        <v>12722.248</v>
      </c>
    </row>
    <row r="67" spans="1:25" ht="15.75" thickBot="1" x14ac:dyDescent="0.3">
      <c r="A67" s="51" t="s">
        <v>143</v>
      </c>
      <c r="B67" s="14" t="str">
        <f>VLOOKUP(A67,Lookup!$A:$C,3,0)</f>
        <v>Latin America</v>
      </c>
      <c r="C67" s="14" t="str">
        <f>VLOOKUP(A67,Lookup!$A:$C,2,0)</f>
        <v>Central America</v>
      </c>
      <c r="D67" s="3" t="s">
        <v>275</v>
      </c>
      <c r="E67" s="3" t="s">
        <v>276</v>
      </c>
      <c r="F67" s="3" t="s">
        <v>224</v>
      </c>
      <c r="G67" s="5"/>
      <c r="H67" s="8">
        <v>2077.835</v>
      </c>
      <c r="I67" s="8">
        <v>2256.5590000000002</v>
      </c>
      <c r="J67" s="8">
        <v>2489.9540000000002</v>
      </c>
      <c r="K67" s="8">
        <v>2794.241</v>
      </c>
      <c r="L67" s="8">
        <v>2635.7429999999999</v>
      </c>
      <c r="M67" s="8">
        <v>2825.5070000000001</v>
      </c>
      <c r="N67" s="9">
        <v>3187.8359999999998</v>
      </c>
      <c r="O67" s="9">
        <v>3299.6030000000001</v>
      </c>
      <c r="P67" s="9">
        <v>3452.83</v>
      </c>
      <c r="Q67" s="9">
        <v>3687.748</v>
      </c>
      <c r="R67" s="9">
        <v>3923.56</v>
      </c>
      <c r="S67" s="9">
        <v>4070.2620000000002</v>
      </c>
      <c r="T67" s="9">
        <v>4184.9219999999996</v>
      </c>
      <c r="U67" s="9">
        <v>4321.165</v>
      </c>
      <c r="V67" s="9">
        <v>4519.6509999999998</v>
      </c>
      <c r="W67" s="9">
        <v>4730.8959999999997</v>
      </c>
      <c r="X67" s="9">
        <v>4932.826</v>
      </c>
      <c r="Y67" s="52">
        <v>5126.5140000000001</v>
      </c>
    </row>
    <row r="68" spans="1:25" ht="15.75" thickBot="1" x14ac:dyDescent="0.3">
      <c r="A68" s="51" t="s">
        <v>220</v>
      </c>
      <c r="B68" s="14" t="str">
        <f>VLOOKUP(A68,Lookup!$A:$C,3,0)</f>
        <v>Africa</v>
      </c>
      <c r="C68" s="14" t="str">
        <f>VLOOKUP(A68,Lookup!$A:$C,2,0)</f>
        <v>Sub Sahara Africa</v>
      </c>
      <c r="D68" s="3" t="s">
        <v>275</v>
      </c>
      <c r="E68" s="3" t="s">
        <v>276</v>
      </c>
      <c r="F68" s="3" t="s">
        <v>224</v>
      </c>
      <c r="G68" s="5"/>
      <c r="H68" s="6">
        <v>470.57</v>
      </c>
      <c r="I68" s="6">
        <v>426.41899999999998</v>
      </c>
      <c r="J68" s="6">
        <v>628.71100000000001</v>
      </c>
      <c r="K68" s="6">
        <v>675.38699999999994</v>
      </c>
      <c r="L68" s="6">
        <v>637.47799999999995</v>
      </c>
      <c r="M68" s="6">
        <v>631.29100000000005</v>
      </c>
      <c r="N68" s="6">
        <v>540.56200000000001</v>
      </c>
      <c r="O68" s="7">
        <v>637.79100000000005</v>
      </c>
      <c r="P68" s="7">
        <v>712.98199999999997</v>
      </c>
      <c r="Q68" s="7">
        <v>729.798</v>
      </c>
      <c r="R68" s="7">
        <v>709.85799999999995</v>
      </c>
      <c r="S68" s="7">
        <v>669.86800000000005</v>
      </c>
      <c r="T68" s="7">
        <v>707.98900000000003</v>
      </c>
      <c r="U68" s="7">
        <v>741.32</v>
      </c>
      <c r="V68" s="7">
        <v>778.92100000000005</v>
      </c>
      <c r="W68" s="7">
        <v>818.99800000000005</v>
      </c>
      <c r="X68" s="7">
        <v>860.94200000000001</v>
      </c>
      <c r="Y68" s="53">
        <v>901.13599999999997</v>
      </c>
    </row>
    <row r="69" spans="1:25" ht="15.75" thickBot="1" x14ac:dyDescent="0.3">
      <c r="A69" s="51" t="s">
        <v>136</v>
      </c>
      <c r="B69" s="14" t="str">
        <f>VLOOKUP(A69,Lookup!$A:$C,3,0)</f>
        <v>Africa</v>
      </c>
      <c r="C69" s="14" t="str">
        <f>VLOOKUP(A69,Lookup!$A:$C,2,0)</f>
        <v>Sub Sahara Africa</v>
      </c>
      <c r="D69" s="3" t="s">
        <v>275</v>
      </c>
      <c r="E69" s="3" t="s">
        <v>276</v>
      </c>
      <c r="F69" s="3" t="s">
        <v>224</v>
      </c>
      <c r="G69" s="5"/>
      <c r="H69" s="7">
        <v>442.774</v>
      </c>
      <c r="I69" s="7">
        <v>436.72</v>
      </c>
      <c r="J69" s="7">
        <v>502.82100000000003</v>
      </c>
      <c r="K69" s="7">
        <v>613.08100000000002</v>
      </c>
      <c r="L69" s="7">
        <v>571.99</v>
      </c>
      <c r="M69" s="7">
        <v>582.54</v>
      </c>
      <c r="N69" s="7">
        <v>736.68499999999995</v>
      </c>
      <c r="O69" s="7">
        <v>649.02499999999998</v>
      </c>
      <c r="P69" s="7">
        <v>671.13699999999994</v>
      </c>
      <c r="Q69" s="7">
        <v>662.38199999999995</v>
      </c>
      <c r="R69" s="7">
        <v>639.50800000000004</v>
      </c>
      <c r="S69" s="7">
        <v>692.47299999999996</v>
      </c>
      <c r="T69" s="7">
        <v>761.34799999999996</v>
      </c>
      <c r="U69" s="7">
        <v>831.81600000000003</v>
      </c>
      <c r="V69" s="7">
        <v>876.74300000000005</v>
      </c>
      <c r="W69" s="7">
        <v>921.93</v>
      </c>
      <c r="X69" s="7">
        <v>964.28599999999994</v>
      </c>
      <c r="Y69" s="52">
        <v>1006.811</v>
      </c>
    </row>
    <row r="70" spans="1:25" ht="15.75" thickBot="1" x14ac:dyDescent="0.3">
      <c r="A70" s="51" t="s">
        <v>176</v>
      </c>
      <c r="B70" s="14" t="str">
        <f>VLOOKUP(A70,Lookup!$A:$C,3,0)</f>
        <v>Latin America</v>
      </c>
      <c r="C70" s="14" t="str">
        <f>VLOOKUP(A70,Lookup!$A:$C,2,0)</f>
        <v>South America</v>
      </c>
      <c r="D70" s="3" t="s">
        <v>275</v>
      </c>
      <c r="E70" s="3" t="s">
        <v>276</v>
      </c>
      <c r="F70" s="3" t="s">
        <v>224</v>
      </c>
      <c r="G70" s="5"/>
      <c r="H70" s="8">
        <v>1766.0060000000001</v>
      </c>
      <c r="I70" s="8">
        <v>1956.018</v>
      </c>
      <c r="J70" s="8">
        <v>2334.0100000000002</v>
      </c>
      <c r="K70" s="8">
        <v>2560.9969999999998</v>
      </c>
      <c r="L70" s="8">
        <v>2693.1889999999999</v>
      </c>
      <c r="M70" s="8">
        <v>3004.2310000000002</v>
      </c>
      <c r="N70" s="8">
        <v>3414.761</v>
      </c>
      <c r="O70" s="8">
        <v>3765.71</v>
      </c>
      <c r="P70" s="9">
        <v>3929.4070000000002</v>
      </c>
      <c r="Q70" s="9">
        <v>4029.0479999999998</v>
      </c>
      <c r="R70" s="9">
        <v>4150.5649999999996</v>
      </c>
      <c r="S70" s="9">
        <v>4474.7740000000003</v>
      </c>
      <c r="T70" s="9">
        <v>4662.2960000000003</v>
      </c>
      <c r="U70" s="9">
        <v>4816.6090000000004</v>
      </c>
      <c r="V70" s="9">
        <v>5042.576</v>
      </c>
      <c r="W70" s="9">
        <v>6156.77</v>
      </c>
      <c r="X70" s="9">
        <v>7305.7330000000002</v>
      </c>
      <c r="Y70" s="52">
        <v>7580.5649999999996</v>
      </c>
    </row>
    <row r="71" spans="1:25" ht="15.75" thickBot="1" x14ac:dyDescent="0.3">
      <c r="A71" s="51" t="s">
        <v>30</v>
      </c>
      <c r="B71" s="14" t="str">
        <f>VLOOKUP(A71,Lookup!$A:$C,3,0)</f>
        <v>Latin America</v>
      </c>
      <c r="C71" s="14" t="str">
        <f>VLOOKUP(A71,Lookup!$A:$C,2,0)</f>
        <v>Caribbean</v>
      </c>
      <c r="D71" s="3" t="s">
        <v>275</v>
      </c>
      <c r="E71" s="3" t="s">
        <v>276</v>
      </c>
      <c r="F71" s="3" t="s">
        <v>224</v>
      </c>
      <c r="G71" s="5"/>
      <c r="H71" s="7">
        <v>465.33</v>
      </c>
      <c r="I71" s="7">
        <v>505.495</v>
      </c>
      <c r="J71" s="7">
        <v>615.80999999999995</v>
      </c>
      <c r="K71" s="7">
        <v>674.85799999999995</v>
      </c>
      <c r="L71" s="7">
        <v>668.27200000000005</v>
      </c>
      <c r="M71" s="7">
        <v>662.01300000000003</v>
      </c>
      <c r="N71" s="7">
        <v>740.84799999999996</v>
      </c>
      <c r="O71" s="7">
        <v>766.80700000000002</v>
      </c>
      <c r="P71" s="7">
        <v>810.17200000000003</v>
      </c>
      <c r="Q71" s="7">
        <v>829.91099999999994</v>
      </c>
      <c r="R71" s="7">
        <v>809.67200000000003</v>
      </c>
      <c r="S71" s="7">
        <v>758.82799999999997</v>
      </c>
      <c r="T71" s="7">
        <v>761.19100000000003</v>
      </c>
      <c r="U71" s="7">
        <v>805.25199999999995</v>
      </c>
      <c r="V71" s="7">
        <v>843.86</v>
      </c>
      <c r="W71" s="7">
        <v>884.51700000000005</v>
      </c>
      <c r="X71" s="7">
        <v>922.76599999999996</v>
      </c>
      <c r="Y71" s="53">
        <v>958.32799999999997</v>
      </c>
    </row>
    <row r="72" spans="1:25" ht="15.75" thickBot="1" x14ac:dyDescent="0.3">
      <c r="A72" s="51" t="s">
        <v>70</v>
      </c>
      <c r="B72" s="14" t="str">
        <f>VLOOKUP(A72,Lookup!$A:$C,3,0)</f>
        <v>Latin America</v>
      </c>
      <c r="C72" s="14" t="str">
        <f>VLOOKUP(A72,Lookup!$A:$C,2,0)</f>
        <v>Central America</v>
      </c>
      <c r="D72" s="3" t="s">
        <v>275</v>
      </c>
      <c r="E72" s="3" t="s">
        <v>276</v>
      </c>
      <c r="F72" s="3" t="s">
        <v>224</v>
      </c>
      <c r="G72" s="5"/>
      <c r="H72" s="9">
        <v>1405.7809999999999</v>
      </c>
      <c r="I72" s="9">
        <v>1547.2639999999999</v>
      </c>
      <c r="J72" s="9">
        <v>1720.7660000000001</v>
      </c>
      <c r="K72" s="9">
        <v>1899.55</v>
      </c>
      <c r="L72" s="9">
        <v>1962.068</v>
      </c>
      <c r="M72" s="9">
        <v>2096.203</v>
      </c>
      <c r="N72" s="9">
        <v>2315.7440000000001</v>
      </c>
      <c r="O72" s="9">
        <v>2386.739</v>
      </c>
      <c r="P72" s="9">
        <v>2348.7640000000001</v>
      </c>
      <c r="Q72" s="9">
        <v>2472.8530000000001</v>
      </c>
      <c r="R72" s="9">
        <v>2567.0479999999998</v>
      </c>
      <c r="S72" s="9">
        <v>2608.8809999999999</v>
      </c>
      <c r="T72" s="9">
        <v>2729.7779999999998</v>
      </c>
      <c r="U72" s="9">
        <v>2796.625</v>
      </c>
      <c r="V72" s="9">
        <v>2834.8789999999999</v>
      </c>
      <c r="W72" s="9">
        <v>2873.6570000000002</v>
      </c>
      <c r="X72" s="9">
        <v>2927.2440000000001</v>
      </c>
      <c r="Y72" s="52">
        <v>3003.1779999999999</v>
      </c>
    </row>
    <row r="73" spans="1:25" ht="15.75" thickBot="1" x14ac:dyDescent="0.3">
      <c r="A73" s="51" t="s">
        <v>232</v>
      </c>
      <c r="B73" s="14" t="str">
        <f>VLOOKUP(A73,Lookup!$A:$C,3,0)</f>
        <v>Asia-Pacific</v>
      </c>
      <c r="C73" s="14" t="str">
        <f>VLOOKUP(A73,Lookup!$A:$C,2,0)</f>
        <v>Advanced Asia</v>
      </c>
      <c r="D73" s="3" t="s">
        <v>275</v>
      </c>
      <c r="E73" s="3" t="s">
        <v>276</v>
      </c>
      <c r="F73" s="3" t="s">
        <v>224</v>
      </c>
      <c r="G73" s="5"/>
      <c r="H73" s="8">
        <v>26553.925999999999</v>
      </c>
      <c r="I73" s="8">
        <v>28030.896000000001</v>
      </c>
      <c r="J73" s="8">
        <v>30496.829000000002</v>
      </c>
      <c r="K73" s="8">
        <v>31488.09</v>
      </c>
      <c r="L73" s="8">
        <v>30593.781999999999</v>
      </c>
      <c r="M73" s="8">
        <v>32421.071</v>
      </c>
      <c r="N73" s="8">
        <v>34955.258000000002</v>
      </c>
      <c r="O73" s="8">
        <v>36623.533000000003</v>
      </c>
      <c r="P73" s="8">
        <v>38233.313999999998</v>
      </c>
      <c r="Q73" s="8">
        <v>40185.760000000002</v>
      </c>
      <c r="R73" s="8">
        <v>42328.106</v>
      </c>
      <c r="S73" s="8">
        <v>43561.08</v>
      </c>
      <c r="T73" s="9">
        <v>44999.305999999997</v>
      </c>
      <c r="U73" s="9">
        <v>46076.533000000003</v>
      </c>
      <c r="V73" s="9">
        <v>47512.008000000002</v>
      </c>
      <c r="W73" s="9">
        <v>48778.762999999999</v>
      </c>
      <c r="X73" s="9">
        <v>50202.769</v>
      </c>
      <c r="Y73" s="52">
        <v>51925.760000000002</v>
      </c>
    </row>
    <row r="74" spans="1:25" ht="15.75" thickBot="1" x14ac:dyDescent="0.3">
      <c r="A74" s="51" t="s">
        <v>95</v>
      </c>
      <c r="B74" s="14" t="str">
        <f>VLOOKUP(A74,Lookup!$A:$C,3,0)</f>
        <v>Europe</v>
      </c>
      <c r="C74" s="14" t="str">
        <f>VLOOKUP(A74,Lookup!$A:$C,2,0)</f>
        <v>Central Europe</v>
      </c>
      <c r="D74" s="3" t="s">
        <v>275</v>
      </c>
      <c r="E74" s="3" t="s">
        <v>276</v>
      </c>
      <c r="F74" s="3" t="s">
        <v>224</v>
      </c>
      <c r="G74" s="5"/>
      <c r="H74" s="8">
        <v>11149.638000000001</v>
      </c>
      <c r="I74" s="8">
        <v>11392.397000000001</v>
      </c>
      <c r="J74" s="8">
        <v>13828.549000000001</v>
      </c>
      <c r="K74" s="8">
        <v>15658.63</v>
      </c>
      <c r="L74" s="8">
        <v>12956.373</v>
      </c>
      <c r="M74" s="8">
        <v>13007.562</v>
      </c>
      <c r="N74" s="8">
        <v>14036.828</v>
      </c>
      <c r="O74" s="8">
        <v>12804.164000000001</v>
      </c>
      <c r="P74" s="8">
        <v>13591.429</v>
      </c>
      <c r="Q74" s="8">
        <v>14107.876</v>
      </c>
      <c r="R74" s="8">
        <v>12343.717000000001</v>
      </c>
      <c r="S74" s="9">
        <v>12652.454</v>
      </c>
      <c r="T74" s="9">
        <v>13459.733</v>
      </c>
      <c r="U74" s="9">
        <v>14742.116</v>
      </c>
      <c r="V74" s="9">
        <v>15459.895</v>
      </c>
      <c r="W74" s="9">
        <v>16133.206</v>
      </c>
      <c r="X74" s="9">
        <v>16717.874</v>
      </c>
      <c r="Y74" s="52">
        <v>17276.150000000001</v>
      </c>
    </row>
    <row r="75" spans="1:25" ht="15.75" thickBot="1" x14ac:dyDescent="0.3">
      <c r="A75" s="51" t="s">
        <v>183</v>
      </c>
      <c r="B75" s="14" t="str">
        <f>VLOOKUP(A75,Lookup!$A:$C,3,0)</f>
        <v>Europe</v>
      </c>
      <c r="C75" s="14" t="str">
        <f>VLOOKUP(A75,Lookup!$A:$C,2,0)</f>
        <v>Western Europe</v>
      </c>
      <c r="D75" s="3" t="s">
        <v>275</v>
      </c>
      <c r="E75" s="3" t="s">
        <v>276</v>
      </c>
      <c r="F75" s="3" t="s">
        <v>224</v>
      </c>
      <c r="G75" s="5"/>
      <c r="H75" s="8">
        <v>55657.932999999997</v>
      </c>
      <c r="I75" s="8">
        <v>55394.159</v>
      </c>
      <c r="J75" s="8">
        <v>67504.849000000002</v>
      </c>
      <c r="K75" s="8">
        <v>55235.252999999997</v>
      </c>
      <c r="L75" s="8">
        <v>40572.623</v>
      </c>
      <c r="M75" s="8">
        <v>41622.656999999999</v>
      </c>
      <c r="N75" s="8">
        <v>45919.296000000002</v>
      </c>
      <c r="O75" s="8">
        <v>44176.684000000001</v>
      </c>
      <c r="P75" s="8">
        <v>47530.351000000002</v>
      </c>
      <c r="Q75" s="8">
        <v>52199.826000000001</v>
      </c>
      <c r="R75" s="8">
        <v>50472.936000000002</v>
      </c>
      <c r="S75" s="8">
        <v>59629.046999999999</v>
      </c>
      <c r="T75" s="9">
        <v>73092.203999999998</v>
      </c>
      <c r="U75" s="9">
        <v>83749.763000000006</v>
      </c>
      <c r="V75" s="9">
        <v>89388.881999999998</v>
      </c>
      <c r="W75" s="9">
        <v>92041.991999999998</v>
      </c>
      <c r="X75" s="9">
        <v>94167.879000000001</v>
      </c>
      <c r="Y75" s="52">
        <v>96036.759000000005</v>
      </c>
    </row>
    <row r="76" spans="1:25" ht="15.75" thickBot="1" x14ac:dyDescent="0.3">
      <c r="A76" s="51" t="s">
        <v>121</v>
      </c>
      <c r="B76" s="14" t="str">
        <f>VLOOKUP(A76,Lookup!$A:$C,3,0)</f>
        <v>Asia-Pacific</v>
      </c>
      <c r="C76" s="14" t="str">
        <f>VLOOKUP(A76,Lookup!$A:$C,2,0)</f>
        <v>Indian Sub Continent</v>
      </c>
      <c r="D76" s="3" t="s">
        <v>275</v>
      </c>
      <c r="E76" s="3" t="s">
        <v>276</v>
      </c>
      <c r="F76" s="3" t="s">
        <v>224</v>
      </c>
      <c r="G76" s="5"/>
      <c r="H76" s="6">
        <v>747.33500000000004</v>
      </c>
      <c r="I76" s="6">
        <v>837.46</v>
      </c>
      <c r="J76" s="8">
        <v>1076.835</v>
      </c>
      <c r="K76" s="8">
        <v>1048.7349999999999</v>
      </c>
      <c r="L76" s="8">
        <v>1153.1880000000001</v>
      </c>
      <c r="M76" s="8">
        <v>1422.9290000000001</v>
      </c>
      <c r="N76" s="8">
        <v>1497.7460000000001</v>
      </c>
      <c r="O76" s="8">
        <v>1481.5619999999999</v>
      </c>
      <c r="P76" s="8">
        <v>1485.595</v>
      </c>
      <c r="Q76" s="9">
        <v>1607.4059999999999</v>
      </c>
      <c r="R76" s="9">
        <v>1628.9949999999999</v>
      </c>
      <c r="S76" s="9">
        <v>1741.652</v>
      </c>
      <c r="T76" s="9">
        <v>1852.088</v>
      </c>
      <c r="U76" s="9">
        <v>1989.299</v>
      </c>
      <c r="V76" s="9">
        <v>2164.7429999999999</v>
      </c>
      <c r="W76" s="9">
        <v>2354.6799999999998</v>
      </c>
      <c r="X76" s="9">
        <v>2563.1579999999999</v>
      </c>
      <c r="Y76" s="52">
        <v>2791.0650000000001</v>
      </c>
    </row>
    <row r="77" spans="1:25" ht="15.75" thickBot="1" x14ac:dyDescent="0.3">
      <c r="A77" s="51" t="s">
        <v>139</v>
      </c>
      <c r="B77" s="14" t="str">
        <f>VLOOKUP(A77,Lookup!$A:$C,3,0)</f>
        <v>Asia-Pacific</v>
      </c>
      <c r="C77" s="14" t="str">
        <f>VLOOKUP(A77,Lookup!$A:$C,2,0)</f>
        <v>Emerging Asia</v>
      </c>
      <c r="D77" s="3" t="s">
        <v>275</v>
      </c>
      <c r="E77" s="3" t="s">
        <v>276</v>
      </c>
      <c r="F77" s="3" t="s">
        <v>224</v>
      </c>
      <c r="G77" s="5"/>
      <c r="H77" s="8">
        <v>1403.876</v>
      </c>
      <c r="I77" s="8">
        <v>1764.79</v>
      </c>
      <c r="J77" s="8">
        <v>2064.232</v>
      </c>
      <c r="K77" s="8">
        <v>2418.0430000000001</v>
      </c>
      <c r="L77" s="8">
        <v>2464.9560000000001</v>
      </c>
      <c r="M77" s="8">
        <v>3178.1329999999998</v>
      </c>
      <c r="N77" s="8">
        <v>3688.5309999999999</v>
      </c>
      <c r="O77" s="8">
        <v>3744.53</v>
      </c>
      <c r="P77" s="8">
        <v>3684</v>
      </c>
      <c r="Q77" s="8">
        <v>3533.6060000000002</v>
      </c>
      <c r="R77" s="8">
        <v>3370.9290000000001</v>
      </c>
      <c r="S77" s="8">
        <v>3604.2910000000002</v>
      </c>
      <c r="T77" s="9">
        <v>3858.6930000000002</v>
      </c>
      <c r="U77" s="9">
        <v>4116.3739999999998</v>
      </c>
      <c r="V77" s="9">
        <v>4391.451</v>
      </c>
      <c r="W77" s="9">
        <v>4744.058</v>
      </c>
      <c r="X77" s="9">
        <v>5202.1850000000004</v>
      </c>
      <c r="Y77" s="52">
        <v>5662.4229999999998</v>
      </c>
    </row>
    <row r="78" spans="1:25" ht="15.75" thickBot="1" x14ac:dyDescent="0.3">
      <c r="A78" s="51" t="s">
        <v>55</v>
      </c>
      <c r="B78" s="14" t="str">
        <f>VLOOKUP(A78,Lookup!$A:$C,3,0)</f>
        <v>Middle East</v>
      </c>
      <c r="C78" s="14" t="str">
        <f>VLOOKUP(A78,Lookup!$A:$C,2,0)</f>
        <v>Middle East</v>
      </c>
      <c r="D78" s="3" t="s">
        <v>275</v>
      </c>
      <c r="E78" s="3" t="s">
        <v>276</v>
      </c>
      <c r="F78" s="3" t="s">
        <v>224</v>
      </c>
      <c r="G78" s="5"/>
      <c r="H78" s="8">
        <v>3201.5390000000002</v>
      </c>
      <c r="I78" s="8">
        <v>3733.096</v>
      </c>
      <c r="J78" s="8">
        <v>4758.1769999999997</v>
      </c>
      <c r="K78" s="8">
        <v>5434.8869999999997</v>
      </c>
      <c r="L78" s="8">
        <v>5419.41</v>
      </c>
      <c r="M78" s="8">
        <v>6235.527</v>
      </c>
      <c r="N78" s="8">
        <v>7680.8590000000004</v>
      </c>
      <c r="O78" s="8">
        <v>5118.4740000000002</v>
      </c>
      <c r="P78" s="9">
        <v>5152.0370000000003</v>
      </c>
      <c r="Q78" s="9">
        <v>5395.7910000000002</v>
      </c>
      <c r="R78" s="9">
        <v>4723.4759999999997</v>
      </c>
      <c r="S78" s="9">
        <v>5026.67</v>
      </c>
      <c r="T78" s="9">
        <v>5252.4129999999996</v>
      </c>
      <c r="U78" s="9">
        <v>4837.6880000000001</v>
      </c>
      <c r="V78" s="9">
        <v>5103.8950000000004</v>
      </c>
      <c r="W78" s="9">
        <v>5414.777</v>
      </c>
      <c r="X78" s="9">
        <v>5713.79</v>
      </c>
      <c r="Y78" s="52">
        <v>6071.3670000000002</v>
      </c>
    </row>
    <row r="79" spans="1:25" ht="15.75" thickBot="1" x14ac:dyDescent="0.3">
      <c r="A79" s="51" t="s">
        <v>111</v>
      </c>
      <c r="B79" s="14" t="str">
        <f>VLOOKUP(A79,Lookup!$A:$C,3,0)</f>
        <v>Middle East</v>
      </c>
      <c r="C79" s="14" t="str">
        <f>VLOOKUP(A79,Lookup!$A:$C,2,0)</f>
        <v>Middle East</v>
      </c>
      <c r="D79" s="3" t="s">
        <v>275</v>
      </c>
      <c r="E79" s="3" t="s">
        <v>276</v>
      </c>
      <c r="F79" s="3" t="s">
        <v>224</v>
      </c>
      <c r="G79" s="5"/>
      <c r="H79" s="8">
        <v>1828.7380000000001</v>
      </c>
      <c r="I79" s="8">
        <v>2321.2579999999998</v>
      </c>
      <c r="J79" s="8">
        <v>3090.8510000000001</v>
      </c>
      <c r="K79" s="8">
        <v>4472.1180000000004</v>
      </c>
      <c r="L79" s="8">
        <v>3701.8620000000001</v>
      </c>
      <c r="M79" s="8">
        <v>4473.71</v>
      </c>
      <c r="N79" s="8">
        <v>5848.5370000000003</v>
      </c>
      <c r="O79" s="8">
        <v>6692.576</v>
      </c>
      <c r="P79" s="8">
        <v>7021.4059999999999</v>
      </c>
      <c r="Q79" s="9">
        <v>6517.259</v>
      </c>
      <c r="R79" s="9">
        <v>4869.2070000000003</v>
      </c>
      <c r="S79" s="9">
        <v>4532.7359999999999</v>
      </c>
      <c r="T79" s="9">
        <v>4958.0690000000004</v>
      </c>
      <c r="U79" s="9">
        <v>5091.2299999999996</v>
      </c>
      <c r="V79" s="9">
        <v>5193.826</v>
      </c>
      <c r="W79" s="9">
        <v>5361.86</v>
      </c>
      <c r="X79" s="9">
        <v>5568.9669999999996</v>
      </c>
      <c r="Y79" s="52">
        <v>5806.0439999999999</v>
      </c>
    </row>
    <row r="80" spans="1:25" ht="15.75" thickBot="1" x14ac:dyDescent="0.3">
      <c r="A80" s="51" t="s">
        <v>91</v>
      </c>
      <c r="B80" s="14" t="str">
        <f>VLOOKUP(A80,Lookup!$A:$C,3,0)</f>
        <v>Europe</v>
      </c>
      <c r="C80" s="14" t="str">
        <f>VLOOKUP(A80,Lookup!$A:$C,2,0)</f>
        <v>Western Europe</v>
      </c>
      <c r="D80" s="3" t="s">
        <v>275</v>
      </c>
      <c r="E80" s="3" t="s">
        <v>276</v>
      </c>
      <c r="F80" s="3" t="s">
        <v>224</v>
      </c>
      <c r="G80" s="5"/>
      <c r="H80" s="8">
        <v>50473.705000000002</v>
      </c>
      <c r="I80" s="8">
        <v>53778.423000000003</v>
      </c>
      <c r="J80" s="8">
        <v>60831.82</v>
      </c>
      <c r="K80" s="8">
        <v>61213.614999999998</v>
      </c>
      <c r="L80" s="8">
        <v>52112.887999999999</v>
      </c>
      <c r="M80" s="8">
        <v>48674.324000000001</v>
      </c>
      <c r="N80" s="8">
        <v>52212.572999999997</v>
      </c>
      <c r="O80" s="8">
        <v>49066.807999999997</v>
      </c>
      <c r="P80" s="8">
        <v>51867.394999999997</v>
      </c>
      <c r="Q80" s="8">
        <v>55826.11</v>
      </c>
      <c r="R80" s="8">
        <v>62344.678</v>
      </c>
      <c r="S80" s="8">
        <v>64782.3</v>
      </c>
      <c r="T80" s="9">
        <v>68604.375</v>
      </c>
      <c r="U80" s="9">
        <v>74492.543000000005</v>
      </c>
      <c r="V80" s="9">
        <v>77742.077999999994</v>
      </c>
      <c r="W80" s="9">
        <v>80918.092999999993</v>
      </c>
      <c r="X80" s="9">
        <v>83764.865000000005</v>
      </c>
      <c r="Y80" s="52">
        <v>86597.751999999993</v>
      </c>
    </row>
    <row r="81" spans="1:25" ht="15.75" thickBot="1" x14ac:dyDescent="0.3">
      <c r="A81" s="51" t="s">
        <v>47</v>
      </c>
      <c r="B81" s="14" t="str">
        <f>VLOOKUP(A81,Lookup!$A:$C,3,0)</f>
        <v>Europe</v>
      </c>
      <c r="C81" s="14" t="str">
        <f>VLOOKUP(A81,Lookup!$A:$C,2,0)</f>
        <v>Western Europe</v>
      </c>
      <c r="D81" s="3" t="s">
        <v>275</v>
      </c>
      <c r="E81" s="3" t="s">
        <v>276</v>
      </c>
      <c r="F81" s="3" t="s">
        <v>224</v>
      </c>
      <c r="G81" s="5"/>
      <c r="H81" s="8">
        <v>20566.739000000001</v>
      </c>
      <c r="I81" s="8">
        <v>21834.109</v>
      </c>
      <c r="J81" s="8">
        <v>24902.761999999999</v>
      </c>
      <c r="K81" s="8">
        <v>29540.59</v>
      </c>
      <c r="L81" s="8">
        <v>27722.008000000002</v>
      </c>
      <c r="M81" s="8">
        <v>30654.337</v>
      </c>
      <c r="N81" s="8">
        <v>33701.493000000002</v>
      </c>
      <c r="O81" s="8">
        <v>32539.281999999999</v>
      </c>
      <c r="P81" s="8">
        <v>36307.197999999997</v>
      </c>
      <c r="Q81" s="8">
        <v>37556.294000000002</v>
      </c>
      <c r="R81" s="8">
        <v>35705.406999999999</v>
      </c>
      <c r="S81" s="8">
        <v>37192.14</v>
      </c>
      <c r="T81" s="9">
        <v>39974.339999999997</v>
      </c>
      <c r="U81" s="9">
        <v>40762.43</v>
      </c>
      <c r="V81" s="9">
        <v>41377.49</v>
      </c>
      <c r="W81" s="9">
        <v>42259.402999999998</v>
      </c>
      <c r="X81" s="9">
        <v>43145.116999999998</v>
      </c>
      <c r="Y81" s="52">
        <v>44064.457999999999</v>
      </c>
    </row>
    <row r="82" spans="1:25" ht="15.75" thickBot="1" x14ac:dyDescent="0.3">
      <c r="A82" s="51" t="s">
        <v>184</v>
      </c>
      <c r="B82" s="14" t="str">
        <f>VLOOKUP(A82,Lookup!$A:$C,3,0)</f>
        <v>Europe</v>
      </c>
      <c r="C82" s="14" t="str">
        <f>VLOOKUP(A82,Lookup!$A:$C,2,0)</f>
        <v>Western Europe</v>
      </c>
      <c r="D82" s="3" t="s">
        <v>275</v>
      </c>
      <c r="E82" s="3" t="s">
        <v>276</v>
      </c>
      <c r="F82" s="3" t="s">
        <v>224</v>
      </c>
      <c r="G82" s="5"/>
      <c r="H82" s="8">
        <v>31961.476999999999</v>
      </c>
      <c r="I82" s="8">
        <v>33341.156999999999</v>
      </c>
      <c r="J82" s="8">
        <v>37685.357000000004</v>
      </c>
      <c r="K82" s="8">
        <v>40689.133000000002</v>
      </c>
      <c r="L82" s="8">
        <v>36849.919999999998</v>
      </c>
      <c r="M82" s="8">
        <v>35657.646999999997</v>
      </c>
      <c r="N82" s="8">
        <v>38003.358999999997</v>
      </c>
      <c r="O82" s="8">
        <v>34469.65</v>
      </c>
      <c r="P82" s="8">
        <v>35219.794999999998</v>
      </c>
      <c r="Q82" s="8">
        <v>35456.697</v>
      </c>
      <c r="R82" s="8">
        <v>30032.106</v>
      </c>
      <c r="S82" s="8">
        <v>30507.181</v>
      </c>
      <c r="T82" s="9">
        <v>31618.678</v>
      </c>
      <c r="U82" s="9">
        <v>33725.014000000003</v>
      </c>
      <c r="V82" s="9">
        <v>34671.165999999997</v>
      </c>
      <c r="W82" s="9">
        <v>35577.309000000001</v>
      </c>
      <c r="X82" s="9">
        <v>36303.286</v>
      </c>
      <c r="Y82" s="52">
        <v>36985.381000000001</v>
      </c>
    </row>
    <row r="83" spans="1:25" ht="15.75" thickBot="1" x14ac:dyDescent="0.3">
      <c r="A83" s="51" t="s">
        <v>40</v>
      </c>
      <c r="B83" s="14" t="str">
        <f>VLOOKUP(A83,Lookup!$A:$C,3,0)</f>
        <v>Latin America</v>
      </c>
      <c r="C83" s="14" t="str">
        <f>VLOOKUP(A83,Lookup!$A:$C,2,0)</f>
        <v>Caribbean</v>
      </c>
      <c r="D83" s="3" t="s">
        <v>275</v>
      </c>
      <c r="E83" s="3" t="s">
        <v>276</v>
      </c>
      <c r="F83" s="3" t="s">
        <v>224</v>
      </c>
      <c r="G83" s="5"/>
      <c r="H83" s="8">
        <v>4010.1790000000001</v>
      </c>
      <c r="I83" s="8">
        <v>4253.2690000000002</v>
      </c>
      <c r="J83" s="8">
        <v>4756.2719999999999</v>
      </c>
      <c r="K83" s="8">
        <v>5054.5429999999997</v>
      </c>
      <c r="L83" s="8">
        <v>4435.3320000000003</v>
      </c>
      <c r="M83" s="8">
        <v>4812.0730000000003</v>
      </c>
      <c r="N83" s="8">
        <v>5230.7259999999997</v>
      </c>
      <c r="O83" s="8">
        <v>5330.88</v>
      </c>
      <c r="P83" s="8">
        <v>5101.9229999999998</v>
      </c>
      <c r="Q83" s="8">
        <v>4953.1220000000003</v>
      </c>
      <c r="R83" s="8">
        <v>5052.6769999999997</v>
      </c>
      <c r="S83" s="9">
        <v>4933.799</v>
      </c>
      <c r="T83" s="9">
        <v>5023.6059999999998</v>
      </c>
      <c r="U83" s="9">
        <v>5230.2740000000003</v>
      </c>
      <c r="V83" s="9">
        <v>5467.2240000000002</v>
      </c>
      <c r="W83" s="9">
        <v>5741.6940000000004</v>
      </c>
      <c r="X83" s="9">
        <v>6046.942</v>
      </c>
      <c r="Y83" s="52">
        <v>6365.5290000000005</v>
      </c>
    </row>
    <row r="84" spans="1:25" ht="15.75" thickBot="1" x14ac:dyDescent="0.3">
      <c r="A84" s="51" t="s">
        <v>34</v>
      </c>
      <c r="B84" s="14" t="str">
        <f>VLOOKUP(A84,Lookup!$A:$C,3,0)</f>
        <v>Asia-Pacific</v>
      </c>
      <c r="C84" s="14" t="str">
        <f>VLOOKUP(A84,Lookup!$A:$C,2,0)</f>
        <v>Japan</v>
      </c>
      <c r="D84" s="3" t="s">
        <v>275</v>
      </c>
      <c r="E84" s="3" t="s">
        <v>276</v>
      </c>
      <c r="F84" s="3" t="s">
        <v>224</v>
      </c>
      <c r="G84" s="5"/>
      <c r="H84" s="8">
        <v>37228.224999999999</v>
      </c>
      <c r="I84" s="8">
        <v>35464.644</v>
      </c>
      <c r="J84" s="8">
        <v>35342.482000000004</v>
      </c>
      <c r="K84" s="8">
        <v>39453.502</v>
      </c>
      <c r="L84" s="8">
        <v>41014.194000000003</v>
      </c>
      <c r="M84" s="8">
        <v>44673.608</v>
      </c>
      <c r="N84" s="8">
        <v>48168.813999999998</v>
      </c>
      <c r="O84" s="8">
        <v>48632.913</v>
      </c>
      <c r="P84" s="8">
        <v>40490.154999999999</v>
      </c>
      <c r="Q84" s="8">
        <v>38143.112999999998</v>
      </c>
      <c r="R84" s="8">
        <v>34493.264000000003</v>
      </c>
      <c r="S84" s="8">
        <v>38882.635999999999</v>
      </c>
      <c r="T84" s="9">
        <v>38550.089</v>
      </c>
      <c r="U84" s="9">
        <v>40063.254999999997</v>
      </c>
      <c r="V84" s="9">
        <v>41314.410000000003</v>
      </c>
      <c r="W84" s="9">
        <v>42049.614999999998</v>
      </c>
      <c r="X84" s="9">
        <v>42963.224999999999</v>
      </c>
      <c r="Y84" s="52">
        <v>44005.828000000001</v>
      </c>
    </row>
    <row r="85" spans="1:25" ht="15.75" thickBot="1" x14ac:dyDescent="0.3">
      <c r="A85" s="51" t="s">
        <v>142</v>
      </c>
      <c r="B85" s="14" t="str">
        <f>VLOOKUP(A85,Lookup!$A:$C,3,0)</f>
        <v>Middle East</v>
      </c>
      <c r="C85" s="14" t="str">
        <f>VLOOKUP(A85,Lookup!$A:$C,2,0)</f>
        <v>Middle East</v>
      </c>
      <c r="D85" s="3" t="s">
        <v>275</v>
      </c>
      <c r="E85" s="3" t="s">
        <v>276</v>
      </c>
      <c r="F85" s="3" t="s">
        <v>224</v>
      </c>
      <c r="G85" s="5"/>
      <c r="H85" s="8">
        <v>2300.1439999999998</v>
      </c>
      <c r="I85" s="8">
        <v>2688.739</v>
      </c>
      <c r="J85" s="8">
        <v>2989.8029999999999</v>
      </c>
      <c r="K85" s="8">
        <v>3754.2820000000002</v>
      </c>
      <c r="L85" s="8">
        <v>3983.28</v>
      </c>
      <c r="M85" s="8">
        <v>4322.817</v>
      </c>
      <c r="N85" s="8">
        <v>4615.17</v>
      </c>
      <c r="O85" s="8">
        <v>4849.875</v>
      </c>
      <c r="P85" s="8">
        <v>5151.7129999999997</v>
      </c>
      <c r="Q85" s="8">
        <v>5374.59</v>
      </c>
      <c r="R85" s="8">
        <v>5505.7</v>
      </c>
      <c r="S85" s="9">
        <v>5549.1409999999996</v>
      </c>
      <c r="T85" s="9">
        <v>5677.6170000000002</v>
      </c>
      <c r="U85" s="9">
        <v>5837.5029999999997</v>
      </c>
      <c r="V85" s="9">
        <v>6011.2569999999996</v>
      </c>
      <c r="W85" s="9">
        <v>6202.2380000000003</v>
      </c>
      <c r="X85" s="9">
        <v>6405.5050000000001</v>
      </c>
      <c r="Y85" s="52">
        <v>6615.4340000000002</v>
      </c>
    </row>
    <row r="86" spans="1:25" ht="15.75" thickBot="1" x14ac:dyDescent="0.3">
      <c r="A86" s="51" t="s">
        <v>181</v>
      </c>
      <c r="B86" s="14" t="str">
        <f>VLOOKUP(A86,Lookup!$A:$C,3,0)</f>
        <v>CIS</v>
      </c>
      <c r="C86" s="14" t="str">
        <f>VLOOKUP(A86,Lookup!$A:$C,2,0)</f>
        <v>CIS</v>
      </c>
      <c r="D86" s="3" t="s">
        <v>275</v>
      </c>
      <c r="E86" s="3" t="s">
        <v>276</v>
      </c>
      <c r="F86" s="3" t="s">
        <v>224</v>
      </c>
      <c r="G86" s="5"/>
      <c r="H86" s="8">
        <v>3753.444</v>
      </c>
      <c r="I86" s="8">
        <v>5261.01</v>
      </c>
      <c r="J86" s="8">
        <v>6733.45</v>
      </c>
      <c r="K86" s="8">
        <v>8349.277</v>
      </c>
      <c r="L86" s="8">
        <v>7116.5020000000004</v>
      </c>
      <c r="M86" s="8">
        <v>9005.2579999999998</v>
      </c>
      <c r="N86" s="8">
        <v>11553.128000000001</v>
      </c>
      <c r="O86" s="8">
        <v>12300.475</v>
      </c>
      <c r="P86" s="8">
        <v>13789.252</v>
      </c>
      <c r="Q86" s="8">
        <v>12712.103999999999</v>
      </c>
      <c r="R86" s="8">
        <v>10434.755999999999</v>
      </c>
      <c r="S86" s="9">
        <v>7456.4380000000001</v>
      </c>
      <c r="T86" s="9">
        <v>8585.31</v>
      </c>
      <c r="U86" s="9">
        <v>9224.3420000000006</v>
      </c>
      <c r="V86" s="9">
        <v>9858.9500000000007</v>
      </c>
      <c r="W86" s="9">
        <v>10526.699000000001</v>
      </c>
      <c r="X86" s="9">
        <v>11314.258</v>
      </c>
      <c r="Y86" s="52">
        <v>12225.343999999999</v>
      </c>
    </row>
    <row r="87" spans="1:25" ht="15.75" thickBot="1" x14ac:dyDescent="0.3">
      <c r="A87" s="51" t="s">
        <v>145</v>
      </c>
      <c r="B87" s="14" t="str">
        <f>VLOOKUP(A87,Lookup!$A:$C,3,0)</f>
        <v>Africa</v>
      </c>
      <c r="C87" s="14" t="str">
        <f>VLOOKUP(A87,Lookup!$A:$C,2,0)</f>
        <v>Sub Sahara Africa</v>
      </c>
      <c r="D87" s="3" t="s">
        <v>275</v>
      </c>
      <c r="E87" s="3" t="s">
        <v>276</v>
      </c>
      <c r="F87" s="3" t="s">
        <v>224</v>
      </c>
      <c r="G87" s="5"/>
      <c r="H87" s="6">
        <v>621.28300000000002</v>
      </c>
      <c r="I87" s="6">
        <v>743.43899999999996</v>
      </c>
      <c r="J87" s="6">
        <v>895.226</v>
      </c>
      <c r="K87" s="6">
        <v>978.45399999999995</v>
      </c>
      <c r="L87" s="6">
        <v>982.00300000000004</v>
      </c>
      <c r="M87" s="8">
        <v>1038.953</v>
      </c>
      <c r="N87" s="8">
        <v>1054.979</v>
      </c>
      <c r="O87" s="8">
        <v>1238.875</v>
      </c>
      <c r="P87" s="8">
        <v>1318.8030000000001</v>
      </c>
      <c r="Q87" s="9">
        <v>1431.2570000000001</v>
      </c>
      <c r="R87" s="9">
        <v>1447.8520000000001</v>
      </c>
      <c r="S87" s="9">
        <v>1551.7049999999999</v>
      </c>
      <c r="T87" s="9">
        <v>1677.6949999999999</v>
      </c>
      <c r="U87" s="9">
        <v>1790.0139999999999</v>
      </c>
      <c r="V87" s="9">
        <v>1897.9090000000001</v>
      </c>
      <c r="W87" s="9">
        <v>1995.098</v>
      </c>
      <c r="X87" s="9">
        <v>2109.819</v>
      </c>
      <c r="Y87" s="52">
        <v>2242.4499999999998</v>
      </c>
    </row>
    <row r="88" spans="1:25" ht="15.75" thickBot="1" x14ac:dyDescent="0.3">
      <c r="A88" s="51" t="s">
        <v>48</v>
      </c>
      <c r="B88" s="14" t="str">
        <f>VLOOKUP(A88,Lookup!$A:$C,3,0)</f>
        <v>Asia-Pacific</v>
      </c>
      <c r="C88" s="14" t="str">
        <f>VLOOKUP(A88,Lookup!$A:$C,2,0)</f>
        <v>Pacific</v>
      </c>
      <c r="D88" s="3" t="s">
        <v>275</v>
      </c>
      <c r="E88" s="3" t="s">
        <v>276</v>
      </c>
      <c r="F88" s="3" t="s">
        <v>224</v>
      </c>
      <c r="G88" s="5"/>
      <c r="H88" s="8">
        <v>1212.133</v>
      </c>
      <c r="I88" s="8">
        <v>1148.56</v>
      </c>
      <c r="J88" s="8">
        <v>1356.395</v>
      </c>
      <c r="K88" s="8">
        <v>1437.106</v>
      </c>
      <c r="L88" s="8">
        <v>1312.41</v>
      </c>
      <c r="M88" s="8">
        <v>1490.904</v>
      </c>
      <c r="N88" s="8">
        <v>1688.1379999999999</v>
      </c>
      <c r="O88" s="8">
        <v>1759.663</v>
      </c>
      <c r="P88" s="8">
        <v>1710.4780000000001</v>
      </c>
      <c r="Q88" s="8">
        <v>1640.0640000000001</v>
      </c>
      <c r="R88" s="8">
        <v>1520.5070000000001</v>
      </c>
      <c r="S88" s="9">
        <v>1546.884</v>
      </c>
      <c r="T88" s="9">
        <v>1625.162</v>
      </c>
      <c r="U88" s="9">
        <v>1678.1279999999999</v>
      </c>
      <c r="V88" s="9">
        <v>1729.019</v>
      </c>
      <c r="W88" s="9">
        <v>1763.1320000000001</v>
      </c>
      <c r="X88" s="9">
        <v>1790.299</v>
      </c>
      <c r="Y88" s="52">
        <v>1817.961</v>
      </c>
    </row>
    <row r="89" spans="1:25" ht="15.75" thickBot="1" x14ac:dyDescent="0.3">
      <c r="A89" s="51" t="s">
        <v>198</v>
      </c>
      <c r="B89" s="14" t="str">
        <f>VLOOKUP(A89,Lookup!$A:$C,3,0)</f>
        <v>Asia-Pacific</v>
      </c>
      <c r="C89" s="14" t="str">
        <f>VLOOKUP(A89,Lookup!$A:$C,2,0)</f>
        <v>Advanced Asia</v>
      </c>
      <c r="D89" s="3" t="s">
        <v>275</v>
      </c>
      <c r="E89" s="3" t="s">
        <v>276</v>
      </c>
      <c r="F89" s="3" t="s">
        <v>224</v>
      </c>
      <c r="G89" s="5"/>
      <c r="H89" s="8">
        <v>18639.521000000001</v>
      </c>
      <c r="I89" s="8">
        <v>20893.476999999999</v>
      </c>
      <c r="J89" s="8">
        <v>23060.708999999999</v>
      </c>
      <c r="K89" s="8">
        <v>20430.64</v>
      </c>
      <c r="L89" s="8">
        <v>18291.919999999998</v>
      </c>
      <c r="M89" s="8">
        <v>22086.953000000001</v>
      </c>
      <c r="N89" s="8">
        <v>24079.79</v>
      </c>
      <c r="O89" s="8">
        <v>24358.78</v>
      </c>
      <c r="P89" s="8">
        <v>25890.018</v>
      </c>
      <c r="Q89" s="8">
        <v>27811.366999999998</v>
      </c>
      <c r="R89" s="8">
        <v>27105.076000000001</v>
      </c>
      <c r="S89" s="9">
        <v>27534.841</v>
      </c>
      <c r="T89" s="9">
        <v>29730.204000000002</v>
      </c>
      <c r="U89" s="9">
        <v>30919.17</v>
      </c>
      <c r="V89" s="9">
        <v>32154.018</v>
      </c>
      <c r="W89" s="9">
        <v>33367.913</v>
      </c>
      <c r="X89" s="9">
        <v>34576.154999999999</v>
      </c>
      <c r="Y89" s="52">
        <v>35769.646000000001</v>
      </c>
    </row>
    <row r="90" spans="1:25" ht="15.75" thickBot="1" x14ac:dyDescent="0.3">
      <c r="A90" s="51" t="s">
        <v>209</v>
      </c>
      <c r="B90" s="14" t="str">
        <f>VLOOKUP(A90,Lookup!$A:$C,3,0)</f>
        <v>Asia-Pacific</v>
      </c>
      <c r="C90" s="14" t="str">
        <f>VLOOKUP(A90,Lookup!$A:$C,2,0)</f>
        <v>Pacific</v>
      </c>
      <c r="D90" s="3" t="s">
        <v>275</v>
      </c>
      <c r="E90" s="3" t="s">
        <v>276</v>
      </c>
      <c r="F90" s="3" t="s">
        <v>224</v>
      </c>
      <c r="G90" s="5"/>
      <c r="H90" s="9">
        <v>2265.9639999999999</v>
      </c>
      <c r="I90" s="9">
        <v>2340.1930000000002</v>
      </c>
      <c r="J90" s="9">
        <v>2792.6550000000002</v>
      </c>
      <c r="K90" s="9">
        <v>3323.2170000000001</v>
      </c>
      <c r="L90" s="9">
        <v>3243.7449999999999</v>
      </c>
      <c r="M90" s="9">
        <v>3290.6219999999998</v>
      </c>
      <c r="N90" s="9">
        <v>3717.9189999999999</v>
      </c>
      <c r="O90" s="9">
        <v>3598.3910000000001</v>
      </c>
      <c r="P90" s="9">
        <v>3898.0889999999999</v>
      </c>
      <c r="Q90" s="9">
        <v>4016.4589999999998</v>
      </c>
      <c r="R90" s="9">
        <v>3505.768</v>
      </c>
      <c r="S90" s="9">
        <v>3601.6979999999999</v>
      </c>
      <c r="T90" s="9">
        <v>3580.6179999999999</v>
      </c>
      <c r="U90" s="9">
        <v>3697.55</v>
      </c>
      <c r="V90" s="9">
        <v>3835.7719999999999</v>
      </c>
      <c r="W90" s="9">
        <v>3997.2449999999999</v>
      </c>
      <c r="X90" s="9">
        <v>4162.4250000000002</v>
      </c>
      <c r="Y90" s="52">
        <v>4323.6949999999997</v>
      </c>
    </row>
    <row r="91" spans="1:25" ht="15.75" thickBot="1" x14ac:dyDescent="0.3">
      <c r="A91" s="51" t="s">
        <v>208</v>
      </c>
      <c r="B91" s="14" t="str">
        <f>VLOOKUP(A91,Lookup!$A:$C,3,0)</f>
        <v>Middle East</v>
      </c>
      <c r="C91" s="14" t="str">
        <f>VLOOKUP(A91,Lookup!$A:$C,2,0)</f>
        <v>Middle East</v>
      </c>
      <c r="D91" s="3" t="s">
        <v>275</v>
      </c>
      <c r="E91" s="3" t="s">
        <v>276</v>
      </c>
      <c r="F91" s="3" t="s">
        <v>224</v>
      </c>
      <c r="G91" s="5"/>
      <c r="H91" s="8">
        <v>27014.773000000001</v>
      </c>
      <c r="I91" s="8">
        <v>31907.199000000001</v>
      </c>
      <c r="J91" s="8">
        <v>33732.521999999997</v>
      </c>
      <c r="K91" s="8">
        <v>42827.125999999997</v>
      </c>
      <c r="L91" s="8">
        <v>30414.739000000001</v>
      </c>
      <c r="M91" s="8">
        <v>32216.413</v>
      </c>
      <c r="N91" s="8">
        <v>41831.402999999998</v>
      </c>
      <c r="O91" s="8">
        <v>45993.652999999998</v>
      </c>
      <c r="P91" s="8">
        <v>44775.38</v>
      </c>
      <c r="Q91" s="8">
        <v>40688.822999999997</v>
      </c>
      <c r="R91" s="8">
        <v>27884.758000000002</v>
      </c>
      <c r="S91" s="9">
        <v>26244.813999999998</v>
      </c>
      <c r="T91" s="9">
        <v>27236.746999999999</v>
      </c>
      <c r="U91" s="9">
        <v>28199.185000000001</v>
      </c>
      <c r="V91" s="9">
        <v>29259.323</v>
      </c>
      <c r="W91" s="9">
        <v>30344.387999999999</v>
      </c>
      <c r="X91" s="9">
        <v>31516.563999999998</v>
      </c>
      <c r="Y91" s="52">
        <v>32734.02</v>
      </c>
    </row>
    <row r="92" spans="1:25" ht="15.75" thickBot="1" x14ac:dyDescent="0.3">
      <c r="A92" s="51" t="s">
        <v>22</v>
      </c>
      <c r="B92" s="14" t="str">
        <f>VLOOKUP(A92,Lookup!$A:$C,3,0)</f>
        <v>CIS</v>
      </c>
      <c r="C92" s="14" t="str">
        <f>VLOOKUP(A92,Lookup!$A:$C,2,0)</f>
        <v>CIS</v>
      </c>
      <c r="D92" s="3" t="s">
        <v>275</v>
      </c>
      <c r="E92" s="3" t="s">
        <v>276</v>
      </c>
      <c r="F92" s="3" t="s">
        <v>224</v>
      </c>
      <c r="G92" s="5"/>
      <c r="H92" s="6">
        <v>473.87700000000001</v>
      </c>
      <c r="I92" s="6">
        <v>540.54</v>
      </c>
      <c r="J92" s="6">
        <v>719.77499999999998</v>
      </c>
      <c r="K92" s="6">
        <v>960.95</v>
      </c>
      <c r="L92" s="6">
        <v>865.59699999999998</v>
      </c>
      <c r="M92" s="6">
        <v>875.26400000000001</v>
      </c>
      <c r="N92" s="8">
        <v>1116.335</v>
      </c>
      <c r="O92" s="8">
        <v>1166.1500000000001</v>
      </c>
      <c r="P92" s="8">
        <v>1269.7909999999999</v>
      </c>
      <c r="Q92" s="8">
        <v>1266.6389999999999</v>
      </c>
      <c r="R92" s="8">
        <v>1109.4280000000001</v>
      </c>
      <c r="S92" s="9">
        <v>1072.7470000000001</v>
      </c>
      <c r="T92" s="9">
        <v>1139.5740000000001</v>
      </c>
      <c r="U92" s="9">
        <v>1159.5119999999999</v>
      </c>
      <c r="V92" s="9">
        <v>1212.8219999999999</v>
      </c>
      <c r="W92" s="9">
        <v>1265.098</v>
      </c>
      <c r="X92" s="9">
        <v>1312.789</v>
      </c>
      <c r="Y92" s="52">
        <v>1363.4159999999999</v>
      </c>
    </row>
    <row r="93" spans="1:25" ht="15.75" thickBot="1" x14ac:dyDescent="0.3">
      <c r="A93" s="51" t="s">
        <v>233</v>
      </c>
      <c r="B93" s="14" t="str">
        <f>VLOOKUP(A93,Lookup!$A:$C,3,0)</f>
        <v>Asia-Pacific</v>
      </c>
      <c r="C93" s="14" t="str">
        <f>VLOOKUP(A93,Lookup!$A:$C,2,0)</f>
        <v>Emerging Asia</v>
      </c>
      <c r="D93" s="3" t="s">
        <v>275</v>
      </c>
      <c r="E93" s="3" t="s">
        <v>276</v>
      </c>
      <c r="F93" s="3" t="s">
        <v>224</v>
      </c>
      <c r="G93" s="5"/>
      <c r="H93" s="6">
        <v>542.38199999999995</v>
      </c>
      <c r="I93" s="6">
        <v>686.65200000000004</v>
      </c>
      <c r="J93" s="6">
        <v>822.36</v>
      </c>
      <c r="K93" s="8">
        <v>1013.823</v>
      </c>
      <c r="L93" s="8">
        <v>1080.4690000000001</v>
      </c>
      <c r="M93" s="8">
        <v>1242.962</v>
      </c>
      <c r="N93" s="8">
        <v>1463.4690000000001</v>
      </c>
      <c r="O93" s="8">
        <v>1640.9349999999999</v>
      </c>
      <c r="P93" s="8">
        <v>1899.979</v>
      </c>
      <c r="Q93" s="8">
        <v>2075.1419999999998</v>
      </c>
      <c r="R93" s="8">
        <v>2212.402</v>
      </c>
      <c r="S93" s="8">
        <v>2394.422</v>
      </c>
      <c r="T93" s="9">
        <v>2567.502</v>
      </c>
      <c r="U93" s="9">
        <v>2755.768</v>
      </c>
      <c r="V93" s="9">
        <v>2974.123</v>
      </c>
      <c r="W93" s="9">
        <v>3207.2840000000001</v>
      </c>
      <c r="X93" s="9">
        <v>3447.07</v>
      </c>
      <c r="Y93" s="52">
        <v>3703.8130000000001</v>
      </c>
    </row>
    <row r="94" spans="1:25" ht="15.75" thickBot="1" x14ac:dyDescent="0.3">
      <c r="A94" s="51" t="s">
        <v>64</v>
      </c>
      <c r="B94" s="14" t="str">
        <f>VLOOKUP(A94,Lookup!$A:$C,3,0)</f>
        <v>Europe</v>
      </c>
      <c r="C94" s="14" t="str">
        <f>VLOOKUP(A94,Lookup!$A:$C,2,0)</f>
        <v>Central Europe</v>
      </c>
      <c r="D94" s="3" t="s">
        <v>275</v>
      </c>
      <c r="E94" s="3" t="s">
        <v>276</v>
      </c>
      <c r="F94" s="3" t="s">
        <v>224</v>
      </c>
      <c r="G94" s="5"/>
      <c r="H94" s="8">
        <v>7533.7879999999996</v>
      </c>
      <c r="I94" s="8">
        <v>9635.1730000000007</v>
      </c>
      <c r="J94" s="8">
        <v>14010.234</v>
      </c>
      <c r="K94" s="8">
        <v>16316.826999999999</v>
      </c>
      <c r="L94" s="8">
        <v>12131.328</v>
      </c>
      <c r="M94" s="8">
        <v>11228.126</v>
      </c>
      <c r="N94" s="8">
        <v>13735.611000000001</v>
      </c>
      <c r="O94" s="8">
        <v>13762.165000000001</v>
      </c>
      <c r="P94" s="8">
        <v>14951.829</v>
      </c>
      <c r="Q94" s="8">
        <v>15689.516</v>
      </c>
      <c r="R94" s="8">
        <v>13614.468000000001</v>
      </c>
      <c r="S94" s="8">
        <v>14062.682000000001</v>
      </c>
      <c r="T94" s="9">
        <v>15402.656999999999</v>
      </c>
      <c r="U94" s="9">
        <v>17241.212</v>
      </c>
      <c r="V94" s="9">
        <v>18406.004000000001</v>
      </c>
      <c r="W94" s="9">
        <v>19494.572</v>
      </c>
      <c r="X94" s="9">
        <v>20515.355</v>
      </c>
      <c r="Y94" s="52">
        <v>21543.073</v>
      </c>
    </row>
    <row r="95" spans="1:25" ht="15.75" thickBot="1" x14ac:dyDescent="0.3">
      <c r="A95" s="51" t="s">
        <v>171</v>
      </c>
      <c r="B95" s="14" t="str">
        <f>VLOOKUP(A95,Lookup!$A:$C,3,0)</f>
        <v>Middle East</v>
      </c>
      <c r="C95" s="14" t="str">
        <f>VLOOKUP(A95,Lookup!$A:$C,2,0)</f>
        <v>Middle East</v>
      </c>
      <c r="D95" s="3" t="s">
        <v>275</v>
      </c>
      <c r="E95" s="3" t="s">
        <v>276</v>
      </c>
      <c r="F95" s="3" t="s">
        <v>224</v>
      </c>
      <c r="G95" s="5"/>
      <c r="H95" s="8">
        <v>5390.1909999999998</v>
      </c>
      <c r="I95" s="8">
        <v>5404.3190000000004</v>
      </c>
      <c r="J95" s="8">
        <v>6008.3590000000004</v>
      </c>
      <c r="K95" s="8">
        <v>6982.0659999999998</v>
      </c>
      <c r="L95" s="8">
        <v>8353.6460000000006</v>
      </c>
      <c r="M95" s="8">
        <v>8850.2219999999998</v>
      </c>
      <c r="N95" s="8">
        <v>9143.8729999999996</v>
      </c>
      <c r="O95" s="8">
        <v>9914.0509999999995</v>
      </c>
      <c r="P95" s="9">
        <v>10398.959000000001</v>
      </c>
      <c r="Q95" s="9">
        <v>10810.084999999999</v>
      </c>
      <c r="R95" s="9">
        <v>11177.525</v>
      </c>
      <c r="S95" s="9">
        <v>11294.66</v>
      </c>
      <c r="T95" s="9">
        <v>11683.945</v>
      </c>
      <c r="U95" s="9">
        <v>12081.545</v>
      </c>
      <c r="V95" s="9">
        <v>12478.474</v>
      </c>
      <c r="W95" s="9">
        <v>12897.748</v>
      </c>
      <c r="X95" s="9">
        <v>13405.584000000001</v>
      </c>
      <c r="Y95" s="52">
        <v>13950.731</v>
      </c>
    </row>
    <row r="96" spans="1:25" ht="15.75" thickBot="1" x14ac:dyDescent="0.3">
      <c r="A96" s="51" t="s">
        <v>187</v>
      </c>
      <c r="B96" s="14" t="str">
        <f>VLOOKUP(A96,Lookup!$A:$C,3,0)</f>
        <v>Africa</v>
      </c>
      <c r="C96" s="14" t="str">
        <f>VLOOKUP(A96,Lookup!$A:$C,2,0)</f>
        <v>Sub Sahara Africa</v>
      </c>
      <c r="D96" s="3" t="s">
        <v>275</v>
      </c>
      <c r="E96" s="3" t="s">
        <v>276</v>
      </c>
      <c r="F96" s="3" t="s">
        <v>224</v>
      </c>
      <c r="G96" s="5"/>
      <c r="H96" s="6">
        <v>878.25099999999998</v>
      </c>
      <c r="I96" s="6">
        <v>926.197</v>
      </c>
      <c r="J96" s="9">
        <v>1041.2719999999999</v>
      </c>
      <c r="K96" s="9">
        <v>1029.3889999999999</v>
      </c>
      <c r="L96" s="9">
        <v>1072.2360000000001</v>
      </c>
      <c r="M96" s="9">
        <v>1387.2829999999999</v>
      </c>
      <c r="N96" s="9">
        <v>1561.0409999999999</v>
      </c>
      <c r="O96" s="9">
        <v>1478.2270000000001</v>
      </c>
      <c r="P96" s="9">
        <v>1392.7729999999999</v>
      </c>
      <c r="Q96" s="9">
        <v>1353.857</v>
      </c>
      <c r="R96" s="9">
        <v>1243.9159999999999</v>
      </c>
      <c r="S96" s="9">
        <v>1178.8889999999999</v>
      </c>
      <c r="T96" s="9">
        <v>1413.5540000000001</v>
      </c>
      <c r="U96" s="9">
        <v>1492.896</v>
      </c>
      <c r="V96" s="9">
        <v>1573.9780000000001</v>
      </c>
      <c r="W96" s="9">
        <v>1657.048</v>
      </c>
      <c r="X96" s="9">
        <v>1748.241</v>
      </c>
      <c r="Y96" s="52">
        <v>1853.578</v>
      </c>
    </row>
    <row r="97" spans="1:25" ht="15.75" thickBot="1" x14ac:dyDescent="0.3">
      <c r="A97" s="51" t="s">
        <v>155</v>
      </c>
      <c r="B97" s="14" t="str">
        <f>VLOOKUP(A97,Lookup!$A:$C,3,0)</f>
        <v>Africa</v>
      </c>
      <c r="C97" s="14" t="str">
        <f>VLOOKUP(A97,Lookup!$A:$C,2,0)</f>
        <v>Sub Sahara Africa</v>
      </c>
      <c r="D97" s="3" t="s">
        <v>275</v>
      </c>
      <c r="E97" s="3" t="s">
        <v>276</v>
      </c>
      <c r="F97" s="3" t="s">
        <v>224</v>
      </c>
      <c r="G97" s="5"/>
      <c r="H97" s="6">
        <v>205.60400000000001</v>
      </c>
      <c r="I97" s="6">
        <v>223.636</v>
      </c>
      <c r="J97" s="6">
        <v>274.46600000000001</v>
      </c>
      <c r="K97" s="6">
        <v>311.67200000000003</v>
      </c>
      <c r="L97" s="6">
        <v>314.99099999999999</v>
      </c>
      <c r="M97" s="7">
        <v>341.98500000000001</v>
      </c>
      <c r="N97" s="7">
        <v>397.38400000000001</v>
      </c>
      <c r="O97" s="7">
        <v>438.98099999999999</v>
      </c>
      <c r="P97" s="7">
        <v>480.70499999999998</v>
      </c>
      <c r="Q97" s="7">
        <v>481.142</v>
      </c>
      <c r="R97" s="7">
        <v>474.34300000000002</v>
      </c>
      <c r="S97" s="7">
        <v>477.58600000000001</v>
      </c>
      <c r="T97" s="7">
        <v>474.98399999999998</v>
      </c>
      <c r="U97" s="7">
        <v>475.01299999999998</v>
      </c>
      <c r="V97" s="7">
        <v>494.98399999999998</v>
      </c>
      <c r="W97" s="7">
        <v>522.875</v>
      </c>
      <c r="X97" s="7">
        <v>543.423</v>
      </c>
      <c r="Y97" s="53">
        <v>589.33000000000004</v>
      </c>
    </row>
    <row r="98" spans="1:25" ht="15.75" thickBot="1" x14ac:dyDescent="0.3">
      <c r="A98" s="51" t="s">
        <v>10</v>
      </c>
      <c r="B98" s="14" t="str">
        <f>VLOOKUP(A98,Lookup!$A:$C,3,0)</f>
        <v>Africa</v>
      </c>
      <c r="C98" s="14" t="str">
        <f>VLOOKUP(A98,Lookup!$A:$C,2,0)</f>
        <v>North Africa</v>
      </c>
      <c r="D98" s="3" t="s">
        <v>275</v>
      </c>
      <c r="E98" s="3" t="s">
        <v>276</v>
      </c>
      <c r="F98" s="3" t="s">
        <v>224</v>
      </c>
      <c r="G98" s="5"/>
      <c r="H98" s="8">
        <v>8467.7160000000003</v>
      </c>
      <c r="I98" s="8">
        <v>9659.6370000000006</v>
      </c>
      <c r="J98" s="8">
        <v>11711.138000000001</v>
      </c>
      <c r="K98" s="8">
        <v>12570.870999999999</v>
      </c>
      <c r="L98" s="8">
        <v>8524.7720000000008</v>
      </c>
      <c r="M98" s="8">
        <v>11417.422</v>
      </c>
      <c r="N98" s="8">
        <v>5402.2510000000002</v>
      </c>
      <c r="O98" s="8">
        <v>12693.637000000001</v>
      </c>
      <c r="P98" s="8">
        <v>8282.1509999999998</v>
      </c>
      <c r="Q98" s="8">
        <v>3876.4110000000001</v>
      </c>
      <c r="R98" s="9">
        <v>2813.201</v>
      </c>
      <c r="S98" s="9">
        <v>3205.0880000000002</v>
      </c>
      <c r="T98" s="9">
        <v>5166.17</v>
      </c>
      <c r="U98" s="9">
        <v>7291.9</v>
      </c>
      <c r="V98" s="9">
        <v>8852.1910000000007</v>
      </c>
      <c r="W98" s="9">
        <v>10904.188</v>
      </c>
      <c r="X98" s="9">
        <v>13574.075000000001</v>
      </c>
      <c r="Y98" s="52">
        <v>16908.844000000001</v>
      </c>
    </row>
    <row r="99" spans="1:25" ht="15.75" thickBot="1" x14ac:dyDescent="0.3">
      <c r="A99" s="51" t="s">
        <v>211</v>
      </c>
      <c r="B99" s="14" t="str">
        <f>VLOOKUP(A99,Lookup!$A:$C,3,0)</f>
        <v>Europe</v>
      </c>
      <c r="C99" s="14" t="str">
        <f>VLOOKUP(A99,Lookup!$A:$C,2,0)</f>
        <v>Central Europe</v>
      </c>
      <c r="D99" s="3" t="s">
        <v>275</v>
      </c>
      <c r="E99" s="3" t="s">
        <v>276</v>
      </c>
      <c r="F99" s="3" t="s">
        <v>224</v>
      </c>
      <c r="G99" s="5"/>
      <c r="H99" s="8">
        <v>7880.3029999999999</v>
      </c>
      <c r="I99" s="8">
        <v>9246.5139999999992</v>
      </c>
      <c r="J99" s="8">
        <v>12313.169</v>
      </c>
      <c r="K99" s="8">
        <v>15047.25</v>
      </c>
      <c r="L99" s="8">
        <v>11866.627</v>
      </c>
      <c r="M99" s="8">
        <v>12010.675999999999</v>
      </c>
      <c r="N99" s="8">
        <v>14386.61</v>
      </c>
      <c r="O99" s="8">
        <v>14354.248</v>
      </c>
      <c r="P99" s="8">
        <v>15714.781000000001</v>
      </c>
      <c r="Q99" s="8">
        <v>16594.606</v>
      </c>
      <c r="R99" s="8">
        <v>14259.6</v>
      </c>
      <c r="S99" s="8">
        <v>14892.535</v>
      </c>
      <c r="T99" s="9">
        <v>16443.205000000002</v>
      </c>
      <c r="U99" s="9">
        <v>18311.998</v>
      </c>
      <c r="V99" s="9">
        <v>19634.131000000001</v>
      </c>
      <c r="W99" s="9">
        <v>21029.373</v>
      </c>
      <c r="X99" s="9">
        <v>22412.223999999998</v>
      </c>
      <c r="Y99" s="52">
        <v>23849.79</v>
      </c>
    </row>
    <row r="100" spans="1:25" ht="15.75" thickBot="1" x14ac:dyDescent="0.3">
      <c r="A100" s="51" t="s">
        <v>6</v>
      </c>
      <c r="B100" s="14" t="str">
        <f>VLOOKUP(A100,Lookup!$A:$C,3,0)</f>
        <v>Europe</v>
      </c>
      <c r="C100" s="14" t="str">
        <f>VLOOKUP(A100,Lookup!$A:$C,2,0)</f>
        <v>Western Europe</v>
      </c>
      <c r="D100" s="3" t="s">
        <v>275</v>
      </c>
      <c r="E100" s="3" t="s">
        <v>276</v>
      </c>
      <c r="F100" s="3" t="s">
        <v>224</v>
      </c>
      <c r="G100" s="5"/>
      <c r="H100" s="8">
        <v>81111.957999999999</v>
      </c>
      <c r="I100" s="8">
        <v>90498.254000000001</v>
      </c>
      <c r="J100" s="8">
        <v>107014.10400000001</v>
      </c>
      <c r="K100" s="8">
        <v>115987.042</v>
      </c>
      <c r="L100" s="8">
        <v>104358.20299999999</v>
      </c>
      <c r="M100" s="8">
        <v>106184.607</v>
      </c>
      <c r="N100" s="8">
        <v>117212.249</v>
      </c>
      <c r="O100" s="8">
        <v>108038.38499999999</v>
      </c>
      <c r="P100" s="8">
        <v>115134.784</v>
      </c>
      <c r="Q100" s="8">
        <v>120799.371</v>
      </c>
      <c r="R100" s="8">
        <v>103157.086</v>
      </c>
      <c r="S100" s="8">
        <v>104094.932</v>
      </c>
      <c r="T100" s="9">
        <v>107708.217</v>
      </c>
      <c r="U100" s="9">
        <v>113626.62</v>
      </c>
      <c r="V100" s="9">
        <v>117160.712</v>
      </c>
      <c r="W100" s="9">
        <v>120511.557</v>
      </c>
      <c r="X100" s="9">
        <v>123297.58100000001</v>
      </c>
      <c r="Y100" s="52">
        <v>125980.302</v>
      </c>
    </row>
    <row r="101" spans="1:25" ht="15.75" thickBot="1" x14ac:dyDescent="0.3">
      <c r="A101" s="51" t="s">
        <v>234</v>
      </c>
      <c r="B101" s="14" t="str">
        <f>VLOOKUP(A101,Lookup!$A:$C,3,0)</f>
        <v>Asia-Pacific</v>
      </c>
      <c r="C101" s="14" t="str">
        <f>VLOOKUP(A101,Lookup!$A:$C,2,0)</f>
        <v>PRC</v>
      </c>
      <c r="D101" s="3" t="s">
        <v>275</v>
      </c>
      <c r="E101" s="3" t="s">
        <v>276</v>
      </c>
      <c r="F101" s="3" t="s">
        <v>224</v>
      </c>
      <c r="G101" s="5"/>
      <c r="H101" s="8">
        <v>24969.752</v>
      </c>
      <c r="I101" s="8">
        <v>28805.633999999998</v>
      </c>
      <c r="J101" s="8">
        <v>34084.156000000003</v>
      </c>
      <c r="K101" s="8">
        <v>38086.665999999997</v>
      </c>
      <c r="L101" s="8">
        <v>39615.339</v>
      </c>
      <c r="M101" s="8">
        <v>50921.112999999998</v>
      </c>
      <c r="N101" s="8">
        <v>65867.576000000001</v>
      </c>
      <c r="O101" s="8">
        <v>73937.747000000003</v>
      </c>
      <c r="P101" s="8">
        <v>84859.858999999997</v>
      </c>
      <c r="Q101" s="8">
        <v>86997.502999999997</v>
      </c>
      <c r="R101" s="8">
        <v>70214.903999999995</v>
      </c>
      <c r="S101" s="8">
        <v>69559.175000000003</v>
      </c>
      <c r="T101" s="9">
        <v>79563.555999999997</v>
      </c>
      <c r="U101" s="9">
        <v>86116.566000000006</v>
      </c>
      <c r="V101" s="9">
        <v>92492.19</v>
      </c>
      <c r="W101" s="9">
        <v>98464.184999999998</v>
      </c>
      <c r="X101" s="9">
        <v>104125.321</v>
      </c>
      <c r="Y101" s="52">
        <v>110051.647</v>
      </c>
    </row>
    <row r="102" spans="1:25" ht="15.75" thickBot="1" x14ac:dyDescent="0.3">
      <c r="A102" s="51" t="s">
        <v>235</v>
      </c>
      <c r="B102" s="14" t="str">
        <f>VLOOKUP(A102,Lookup!$A:$C,3,0)</f>
        <v>Europe</v>
      </c>
      <c r="C102" s="14" t="str">
        <f>VLOOKUP(A102,Lookup!$A:$C,2,0)</f>
        <v>Central Europe</v>
      </c>
      <c r="D102" s="3" t="s">
        <v>275</v>
      </c>
      <c r="E102" s="3" t="s">
        <v>276</v>
      </c>
      <c r="F102" s="3" t="s">
        <v>224</v>
      </c>
      <c r="G102" s="5"/>
      <c r="H102" s="8">
        <v>3071.8969999999999</v>
      </c>
      <c r="I102" s="8">
        <v>3359.6080000000002</v>
      </c>
      <c r="J102" s="8">
        <v>4076.2959999999998</v>
      </c>
      <c r="K102" s="8">
        <v>4838.1480000000001</v>
      </c>
      <c r="L102" s="8">
        <v>4579.0919999999996</v>
      </c>
      <c r="M102" s="8">
        <v>4576.2280000000001</v>
      </c>
      <c r="N102" s="8">
        <v>5174.8940000000002</v>
      </c>
      <c r="O102" s="8">
        <v>4728.2669999999998</v>
      </c>
      <c r="P102" s="8">
        <v>5239.7219999999998</v>
      </c>
      <c r="Q102" s="8">
        <v>5498.6059999999998</v>
      </c>
      <c r="R102" s="8">
        <v>4854.2120000000004</v>
      </c>
      <c r="S102" s="8">
        <v>5263.9110000000001</v>
      </c>
      <c r="T102" s="9">
        <v>5500.299</v>
      </c>
      <c r="U102" s="9">
        <v>5916.366</v>
      </c>
      <c r="V102" s="9">
        <v>6257.45</v>
      </c>
      <c r="W102" s="9">
        <v>6625.23</v>
      </c>
      <c r="X102" s="9">
        <v>6982.7280000000001</v>
      </c>
      <c r="Y102" s="52">
        <v>7369.4970000000003</v>
      </c>
    </row>
    <row r="103" spans="1:25" ht="15.75" thickBot="1" x14ac:dyDescent="0.3">
      <c r="A103" s="51" t="s">
        <v>109</v>
      </c>
      <c r="B103" s="14" t="str">
        <f>VLOOKUP(A103,Lookup!$A:$C,3,0)</f>
        <v>Africa</v>
      </c>
      <c r="C103" s="14" t="str">
        <f>VLOOKUP(A103,Lookup!$A:$C,2,0)</f>
        <v>Sub Sahara Africa</v>
      </c>
      <c r="D103" s="3" t="s">
        <v>275</v>
      </c>
      <c r="E103" s="3" t="s">
        <v>276</v>
      </c>
      <c r="F103" s="3" t="s">
        <v>224</v>
      </c>
      <c r="G103" s="5"/>
      <c r="H103" s="6">
        <v>275.51600000000002</v>
      </c>
      <c r="I103" s="6">
        <v>292.99099999999999</v>
      </c>
      <c r="J103" s="6">
        <v>379.06700000000001</v>
      </c>
      <c r="K103" s="6">
        <v>472.37900000000002</v>
      </c>
      <c r="L103" s="6">
        <v>417.178</v>
      </c>
      <c r="M103" s="6">
        <v>414.14299999999997</v>
      </c>
      <c r="N103" s="7">
        <v>456.32900000000001</v>
      </c>
      <c r="O103" s="7">
        <v>444.959</v>
      </c>
      <c r="P103" s="7">
        <v>462.46</v>
      </c>
      <c r="Q103" s="7">
        <v>452.81</v>
      </c>
      <c r="R103" s="7">
        <v>402.06700000000001</v>
      </c>
      <c r="S103" s="7">
        <v>401.39600000000002</v>
      </c>
      <c r="T103" s="7">
        <v>412.16800000000001</v>
      </c>
      <c r="U103" s="7">
        <v>423.947</v>
      </c>
      <c r="V103" s="7">
        <v>443.86099999999999</v>
      </c>
      <c r="W103" s="7">
        <v>463.91800000000001</v>
      </c>
      <c r="X103" s="7">
        <v>484.69299999999998</v>
      </c>
      <c r="Y103" s="53">
        <v>503.25700000000001</v>
      </c>
    </row>
    <row r="104" spans="1:25" ht="15.75" thickBot="1" x14ac:dyDescent="0.3">
      <c r="A104" s="51" t="s">
        <v>177</v>
      </c>
      <c r="B104" s="14" t="str">
        <f>VLOOKUP(A104,Lookup!$A:$C,3,0)</f>
        <v>Africa</v>
      </c>
      <c r="C104" s="14" t="str">
        <f>VLOOKUP(A104,Lookup!$A:$C,2,0)</f>
        <v>Sub Sahara Africa</v>
      </c>
      <c r="D104" s="3" t="s">
        <v>275</v>
      </c>
      <c r="E104" s="3" t="s">
        <v>276</v>
      </c>
      <c r="F104" s="3" t="s">
        <v>224</v>
      </c>
      <c r="G104" s="5"/>
      <c r="H104" s="6">
        <v>267.78500000000003</v>
      </c>
      <c r="I104" s="6">
        <v>284.72899999999998</v>
      </c>
      <c r="J104" s="6">
        <v>306.89999999999998</v>
      </c>
      <c r="K104" s="6">
        <v>358.416</v>
      </c>
      <c r="L104" s="6">
        <v>405.62</v>
      </c>
      <c r="M104" s="6">
        <v>442.76499999999999</v>
      </c>
      <c r="N104" s="6">
        <v>493.84300000000002</v>
      </c>
      <c r="O104" s="7">
        <v>359.58800000000002</v>
      </c>
      <c r="P104" s="7">
        <v>317.471</v>
      </c>
      <c r="Q104" s="7">
        <v>343.97899999999998</v>
      </c>
      <c r="R104" s="7">
        <v>353.72800000000001</v>
      </c>
      <c r="S104" s="7">
        <v>294.58800000000002</v>
      </c>
      <c r="T104" s="7">
        <v>326.60899999999998</v>
      </c>
      <c r="U104" s="7">
        <v>341.66699999999997</v>
      </c>
      <c r="V104" s="7">
        <v>350.762</v>
      </c>
      <c r="W104" s="7">
        <v>366.12099999999998</v>
      </c>
      <c r="X104" s="7">
        <v>382.93900000000002</v>
      </c>
      <c r="Y104" s="53">
        <v>401.67399999999998</v>
      </c>
    </row>
    <row r="105" spans="1:25" ht="15.75" thickBot="1" x14ac:dyDescent="0.3">
      <c r="A105" s="51" t="s">
        <v>153</v>
      </c>
      <c r="B105" s="14" t="str">
        <f>VLOOKUP(A105,Lookup!$A:$C,3,0)</f>
        <v>Asia-Pacific</v>
      </c>
      <c r="C105" s="14" t="str">
        <f>VLOOKUP(A105,Lookup!$A:$C,2,0)</f>
        <v>Emerging Asia</v>
      </c>
      <c r="D105" s="3" t="s">
        <v>275</v>
      </c>
      <c r="E105" s="3" t="s">
        <v>276</v>
      </c>
      <c r="F105" s="3" t="s">
        <v>224</v>
      </c>
      <c r="G105" s="5"/>
      <c r="H105" s="8">
        <v>5599.049</v>
      </c>
      <c r="I105" s="8">
        <v>6264.4189999999999</v>
      </c>
      <c r="J105" s="8">
        <v>7378.585</v>
      </c>
      <c r="K105" s="8">
        <v>8646.5660000000007</v>
      </c>
      <c r="L105" s="8">
        <v>7439.4350000000004</v>
      </c>
      <c r="M105" s="8">
        <v>8920.4809999999998</v>
      </c>
      <c r="N105" s="8">
        <v>10252.588</v>
      </c>
      <c r="O105" s="8">
        <v>10655.464</v>
      </c>
      <c r="P105" s="8">
        <v>10699.659</v>
      </c>
      <c r="Q105" s="8">
        <v>11008.868</v>
      </c>
      <c r="R105" s="8">
        <v>9505.3240000000005</v>
      </c>
      <c r="S105" s="8">
        <v>9374.0990000000002</v>
      </c>
      <c r="T105" s="9">
        <v>9659.8780000000006</v>
      </c>
      <c r="U105" s="9">
        <v>10489.645</v>
      </c>
      <c r="V105" s="9">
        <v>11441.815000000001</v>
      </c>
      <c r="W105" s="9">
        <v>12447.700999999999</v>
      </c>
      <c r="X105" s="9">
        <v>13539.826999999999</v>
      </c>
      <c r="Y105" s="52">
        <v>14621.866</v>
      </c>
    </row>
    <row r="106" spans="1:25" ht="15.75" thickBot="1" x14ac:dyDescent="0.3">
      <c r="A106" s="51" t="s">
        <v>170</v>
      </c>
      <c r="B106" s="14" t="str">
        <f>VLOOKUP(A106,Lookup!$A:$C,3,0)</f>
        <v>Asia-Pacific</v>
      </c>
      <c r="C106" s="14" t="str">
        <f>VLOOKUP(A106,Lookup!$A:$C,2,0)</f>
        <v>Indian Sub Continent</v>
      </c>
      <c r="D106" s="3" t="s">
        <v>275</v>
      </c>
      <c r="E106" s="3" t="s">
        <v>276</v>
      </c>
      <c r="F106" s="3" t="s">
        <v>224</v>
      </c>
      <c r="G106" s="5"/>
      <c r="H106" s="8">
        <v>3960.43</v>
      </c>
      <c r="I106" s="8">
        <v>5268.7809999999999</v>
      </c>
      <c r="J106" s="8">
        <v>6128.46</v>
      </c>
      <c r="K106" s="8">
        <v>7337.9309999999996</v>
      </c>
      <c r="L106" s="8">
        <v>7450.777</v>
      </c>
      <c r="M106" s="8">
        <v>8086.665</v>
      </c>
      <c r="N106" s="8">
        <v>8078.2619999999997</v>
      </c>
      <c r="O106" s="8">
        <v>8719.5339999999997</v>
      </c>
      <c r="P106" s="8">
        <v>9760.6589999999997</v>
      </c>
      <c r="Q106" s="8">
        <v>10787.471</v>
      </c>
      <c r="R106" s="9">
        <v>11542.611999999999</v>
      </c>
      <c r="S106" s="9">
        <v>11983.594999999999</v>
      </c>
      <c r="T106" s="9">
        <v>12568.602999999999</v>
      </c>
      <c r="U106" s="9">
        <v>13195.331</v>
      </c>
      <c r="V106" s="9">
        <v>13874.617</v>
      </c>
      <c r="W106" s="9">
        <v>14668.373</v>
      </c>
      <c r="X106" s="9">
        <v>15521.402</v>
      </c>
      <c r="Y106" s="52">
        <v>16424.37</v>
      </c>
    </row>
    <row r="107" spans="1:25" ht="15.75" thickBot="1" x14ac:dyDescent="0.3">
      <c r="A107" s="51" t="s">
        <v>221</v>
      </c>
      <c r="B107" s="14" t="str">
        <f>VLOOKUP(A107,Lookup!$A:$C,3,0)</f>
        <v>Africa</v>
      </c>
      <c r="C107" s="14" t="str">
        <f>VLOOKUP(A107,Lookup!$A:$C,2,0)</f>
        <v>Sub Sahara Africa</v>
      </c>
      <c r="D107" s="3" t="s">
        <v>275</v>
      </c>
      <c r="E107" s="3" t="s">
        <v>276</v>
      </c>
      <c r="F107" s="3" t="s">
        <v>224</v>
      </c>
      <c r="G107" s="5"/>
      <c r="H107" s="6">
        <v>485.65199999999999</v>
      </c>
      <c r="I107" s="6">
        <v>518.87599999999998</v>
      </c>
      <c r="J107" s="6">
        <v>592.86800000000005</v>
      </c>
      <c r="K107" s="6">
        <v>688.77200000000005</v>
      </c>
      <c r="L107" s="6">
        <v>694.64099999999996</v>
      </c>
      <c r="M107" s="6">
        <v>705.37699999999995</v>
      </c>
      <c r="N107" s="6">
        <v>830.61</v>
      </c>
      <c r="O107" s="6">
        <v>772.67700000000002</v>
      </c>
      <c r="P107" s="6">
        <v>798.56799999999998</v>
      </c>
      <c r="Q107" s="7">
        <v>840.84699999999998</v>
      </c>
      <c r="R107" s="7">
        <v>740.36400000000003</v>
      </c>
      <c r="S107" s="7">
        <v>767.69299999999998</v>
      </c>
      <c r="T107" s="7">
        <v>793.83600000000001</v>
      </c>
      <c r="U107" s="7">
        <v>837.21</v>
      </c>
      <c r="V107" s="7">
        <v>858.04899999999998</v>
      </c>
      <c r="W107" s="7">
        <v>878.16499999999996</v>
      </c>
      <c r="X107" s="7">
        <v>897.22299999999996</v>
      </c>
      <c r="Y107" s="53">
        <v>920.25</v>
      </c>
    </row>
    <row r="108" spans="1:25" ht="15.75" thickBot="1" x14ac:dyDescent="0.3">
      <c r="A108" s="51" t="s">
        <v>16</v>
      </c>
      <c r="B108" s="14" t="str">
        <f>VLOOKUP(A108,Lookup!$A:$C,3,0)</f>
        <v>Europe</v>
      </c>
      <c r="C108" s="14" t="str">
        <f>VLOOKUP(A108,Lookup!$A:$C,2,0)</f>
        <v>Western Europe</v>
      </c>
      <c r="D108" s="3" t="s">
        <v>275</v>
      </c>
      <c r="E108" s="3" t="s">
        <v>276</v>
      </c>
      <c r="F108" s="3" t="s">
        <v>224</v>
      </c>
      <c r="G108" s="5"/>
      <c r="H108" s="8">
        <v>15898.364</v>
      </c>
      <c r="I108" s="8">
        <v>16754.941999999999</v>
      </c>
      <c r="J108" s="8">
        <v>19584.633000000002</v>
      </c>
      <c r="K108" s="8">
        <v>22116.127</v>
      </c>
      <c r="L108" s="8">
        <v>20806.324000000001</v>
      </c>
      <c r="M108" s="8">
        <v>21150.422999999999</v>
      </c>
      <c r="N108" s="8">
        <v>22926.151999999998</v>
      </c>
      <c r="O108" s="8">
        <v>22054.819</v>
      </c>
      <c r="P108" s="8">
        <v>24087.646000000001</v>
      </c>
      <c r="Q108" s="8">
        <v>26411.768</v>
      </c>
      <c r="R108" s="8">
        <v>23969.574000000001</v>
      </c>
      <c r="S108" s="8">
        <v>25329.383999999998</v>
      </c>
      <c r="T108" s="9">
        <v>27567.366000000002</v>
      </c>
      <c r="U108" s="9">
        <v>30500.192999999999</v>
      </c>
      <c r="V108" s="9">
        <v>32347.791000000001</v>
      </c>
      <c r="W108" s="9">
        <v>34118.292999999998</v>
      </c>
      <c r="X108" s="9">
        <v>35732.000999999997</v>
      </c>
      <c r="Y108" s="52">
        <v>37384.472000000002</v>
      </c>
    </row>
    <row r="109" spans="1:25" ht="15.75" thickBot="1" x14ac:dyDescent="0.3">
      <c r="A109" s="51" t="s">
        <v>197</v>
      </c>
      <c r="B109" s="14" t="str">
        <f>VLOOKUP(A109,Lookup!$A:$C,3,0)</f>
        <v>Asia-Pacific</v>
      </c>
      <c r="C109" s="14" t="str">
        <f>VLOOKUP(A109,Lookup!$A:$C,2,0)</f>
        <v>Pacific</v>
      </c>
      <c r="D109" s="3" t="s">
        <v>275</v>
      </c>
      <c r="E109" s="3" t="s">
        <v>276</v>
      </c>
      <c r="F109" s="3" t="s">
        <v>224</v>
      </c>
      <c r="G109" s="5"/>
      <c r="H109" s="8">
        <v>2694.6559999999999</v>
      </c>
      <c r="I109" s="8">
        <v>2795.8780000000002</v>
      </c>
      <c r="J109" s="8">
        <v>2910.93</v>
      </c>
      <c r="K109" s="8">
        <v>2911.57</v>
      </c>
      <c r="L109" s="8">
        <v>2919.3249999999998</v>
      </c>
      <c r="M109" s="8">
        <v>3117.3009999999999</v>
      </c>
      <c r="N109" s="8">
        <v>3259.346</v>
      </c>
      <c r="O109" s="8">
        <v>3471.2539999999999</v>
      </c>
      <c r="P109" s="8">
        <v>3562.7919999999999</v>
      </c>
      <c r="Q109" s="8">
        <v>3406.7359999999999</v>
      </c>
      <c r="R109" s="8">
        <v>3330.6729999999998</v>
      </c>
      <c r="S109" s="9">
        <v>3591.6439999999998</v>
      </c>
      <c r="T109" s="9">
        <v>3623.5610000000001</v>
      </c>
      <c r="U109" s="9">
        <v>3662.703</v>
      </c>
      <c r="V109" s="9">
        <v>3708.6779999999999</v>
      </c>
      <c r="W109" s="9">
        <v>3766.1579999999999</v>
      </c>
      <c r="X109" s="9">
        <v>3823.0889999999999</v>
      </c>
      <c r="Y109" s="52">
        <v>3862.4369999999999</v>
      </c>
    </row>
    <row r="110" spans="1:25" ht="15.75" thickBot="1" x14ac:dyDescent="0.3">
      <c r="A110" s="51" t="s">
        <v>120</v>
      </c>
      <c r="B110" s="14" t="str">
        <f>VLOOKUP(A110,Lookup!$A:$C,3,0)</f>
        <v>Africa</v>
      </c>
      <c r="C110" s="14" t="str">
        <f>VLOOKUP(A110,Lookup!$A:$C,2,0)</f>
        <v>Sub Sahara Africa</v>
      </c>
      <c r="D110" s="3" t="s">
        <v>275</v>
      </c>
      <c r="E110" s="3" t="s">
        <v>276</v>
      </c>
      <c r="F110" s="3" t="s">
        <v>224</v>
      </c>
      <c r="G110" s="5"/>
      <c r="H110" s="6">
        <v>716.66499999999996</v>
      </c>
      <c r="I110" s="8">
        <v>1029.675</v>
      </c>
      <c r="J110" s="8">
        <v>1097.211</v>
      </c>
      <c r="K110" s="8">
        <v>1265.27</v>
      </c>
      <c r="L110" s="8">
        <v>1145.9190000000001</v>
      </c>
      <c r="M110" s="8">
        <v>1318.068</v>
      </c>
      <c r="N110" s="8">
        <v>1536.1980000000001</v>
      </c>
      <c r="O110" s="8">
        <v>1515.414</v>
      </c>
      <c r="P110" s="9">
        <v>1618.2170000000001</v>
      </c>
      <c r="Q110" s="9">
        <v>1488.788</v>
      </c>
      <c r="R110" s="9">
        <v>1307.1479999999999</v>
      </c>
      <c r="S110" s="9">
        <v>1246.6120000000001</v>
      </c>
      <c r="T110" s="9">
        <v>1284.4110000000001</v>
      </c>
      <c r="U110" s="9">
        <v>1274.069</v>
      </c>
      <c r="V110" s="9">
        <v>1286.672</v>
      </c>
      <c r="W110" s="9">
        <v>1323.7329999999999</v>
      </c>
      <c r="X110" s="9">
        <v>1364.519</v>
      </c>
      <c r="Y110" s="52">
        <v>1419.85</v>
      </c>
    </row>
    <row r="111" spans="1:25" ht="15.75" thickBot="1" x14ac:dyDescent="0.3">
      <c r="A111" s="51" t="s">
        <v>130</v>
      </c>
      <c r="B111" s="14" t="str">
        <f>VLOOKUP(A111,Lookup!$A:$C,3,0)</f>
        <v>Africa</v>
      </c>
      <c r="C111" s="14" t="str">
        <f>VLOOKUP(A111,Lookup!$A:$C,2,0)</f>
        <v>Sub Sahara Africa</v>
      </c>
      <c r="D111" s="3" t="s">
        <v>275</v>
      </c>
      <c r="E111" s="3" t="s">
        <v>276</v>
      </c>
      <c r="F111" s="3" t="s">
        <v>224</v>
      </c>
      <c r="G111" s="5"/>
      <c r="H111" s="8">
        <v>5282.8969999999999</v>
      </c>
      <c r="I111" s="8">
        <v>5455.0709999999999</v>
      </c>
      <c r="J111" s="8">
        <v>6285.7979999999998</v>
      </c>
      <c r="K111" s="8">
        <v>7749.308</v>
      </c>
      <c r="L111" s="8">
        <v>7082.2960000000003</v>
      </c>
      <c r="M111" s="8">
        <v>7772.1260000000002</v>
      </c>
      <c r="N111" s="8">
        <v>8992.9619999999995</v>
      </c>
      <c r="O111" s="8">
        <v>9113.6489999999994</v>
      </c>
      <c r="P111" s="8">
        <v>9479.8819999999996</v>
      </c>
      <c r="Q111" s="8">
        <v>10000.691999999999</v>
      </c>
      <c r="R111" s="8">
        <v>9114.9719999999998</v>
      </c>
      <c r="S111" s="9">
        <v>9613.4689999999991</v>
      </c>
      <c r="T111" s="9">
        <v>9671.9040000000005</v>
      </c>
      <c r="U111" s="9">
        <v>10105.103999999999</v>
      </c>
      <c r="V111" s="9">
        <v>10628.822</v>
      </c>
      <c r="W111" s="9">
        <v>11179.638999999999</v>
      </c>
      <c r="X111" s="9">
        <v>11733.182000000001</v>
      </c>
      <c r="Y111" s="52">
        <v>12327.255999999999</v>
      </c>
    </row>
    <row r="112" spans="1:25" ht="15.75" thickBot="1" x14ac:dyDescent="0.3">
      <c r="A112" s="51" t="s">
        <v>193</v>
      </c>
      <c r="B112" s="14" t="str">
        <f>VLOOKUP(A112,Lookup!$A:$C,3,0)</f>
        <v>Latin America</v>
      </c>
      <c r="C112" s="14" t="str">
        <f>VLOOKUP(A112,Lookup!$A:$C,2,0)</f>
        <v>Central America</v>
      </c>
      <c r="D112" s="3" t="s">
        <v>275</v>
      </c>
      <c r="E112" s="3" t="s">
        <v>276</v>
      </c>
      <c r="F112" s="3" t="s">
        <v>224</v>
      </c>
      <c r="G112" s="5"/>
      <c r="H112" s="8">
        <v>8085.2849999999999</v>
      </c>
      <c r="I112" s="8">
        <v>8918.7090000000007</v>
      </c>
      <c r="J112" s="8">
        <v>9504.4809999999998</v>
      </c>
      <c r="K112" s="8">
        <v>9894.7289999999994</v>
      </c>
      <c r="L112" s="8">
        <v>7930.26</v>
      </c>
      <c r="M112" s="8">
        <v>9199.7970000000005</v>
      </c>
      <c r="N112" s="8">
        <v>10124.102000000001</v>
      </c>
      <c r="O112" s="8">
        <v>10137.241</v>
      </c>
      <c r="P112" s="8">
        <v>10659.082</v>
      </c>
      <c r="Q112" s="8">
        <v>10846.476000000001</v>
      </c>
      <c r="R112" s="8">
        <v>9522.4040000000005</v>
      </c>
      <c r="S112" s="9">
        <v>8562.16</v>
      </c>
      <c r="T112" s="9">
        <v>9249.2649999999994</v>
      </c>
      <c r="U112" s="9">
        <v>10020.796</v>
      </c>
      <c r="V112" s="9">
        <v>10492.686</v>
      </c>
      <c r="W112" s="9">
        <v>10959.933000000001</v>
      </c>
      <c r="X112" s="9">
        <v>11469.896000000001</v>
      </c>
      <c r="Y112" s="52">
        <v>11987.971</v>
      </c>
    </row>
    <row r="113" spans="1:25" ht="15.75" thickBot="1" x14ac:dyDescent="0.3">
      <c r="A113" s="51" t="s">
        <v>123</v>
      </c>
      <c r="B113" s="14" t="str">
        <f>VLOOKUP(A113,Lookup!$A:$C,3,0)</f>
        <v>Asia-Pacific</v>
      </c>
      <c r="C113" s="14" t="str">
        <f>VLOOKUP(A113,Lookup!$A:$C,2,0)</f>
        <v>Pacific</v>
      </c>
      <c r="D113" s="3" t="s">
        <v>275</v>
      </c>
      <c r="E113" s="3" t="s">
        <v>276</v>
      </c>
      <c r="F113" s="3" t="s">
        <v>224</v>
      </c>
      <c r="G113" s="5"/>
      <c r="H113" s="8">
        <v>2374.5239999999999</v>
      </c>
      <c r="I113" s="8">
        <v>2417.864</v>
      </c>
      <c r="J113" s="8">
        <v>2461.9810000000002</v>
      </c>
      <c r="K113" s="8">
        <v>2535.6869999999999</v>
      </c>
      <c r="L113" s="8">
        <v>2713.0839999999998</v>
      </c>
      <c r="M113" s="8">
        <v>2888.1819999999998</v>
      </c>
      <c r="N113" s="8">
        <v>3035.3679999999999</v>
      </c>
      <c r="O113" s="8">
        <v>3193.9690000000001</v>
      </c>
      <c r="P113" s="8">
        <v>3097.68</v>
      </c>
      <c r="Q113" s="8">
        <v>3114.6529999999998</v>
      </c>
      <c r="R113" s="8">
        <v>3079.2159999999999</v>
      </c>
      <c r="S113" s="9">
        <v>3157.4569999999999</v>
      </c>
      <c r="T113" s="9">
        <v>3218.8159999999998</v>
      </c>
      <c r="U113" s="9">
        <v>3293.7440000000001</v>
      </c>
      <c r="V113" s="9">
        <v>3353.7</v>
      </c>
      <c r="W113" s="9">
        <v>3407.1439999999998</v>
      </c>
      <c r="X113" s="9">
        <v>3461.6030000000001</v>
      </c>
      <c r="Y113" s="52">
        <v>3506.36</v>
      </c>
    </row>
    <row r="114" spans="1:25" ht="15.75" thickBot="1" x14ac:dyDescent="0.3">
      <c r="A114" s="51" t="s">
        <v>5</v>
      </c>
      <c r="B114" s="14" t="str">
        <f>VLOOKUP(A114,Lookup!$A:$C,3,0)</f>
        <v>CIS</v>
      </c>
      <c r="C114" s="14" t="str">
        <f>VLOOKUP(A114,Lookup!$A:$C,2,0)</f>
        <v>CIS</v>
      </c>
      <c r="D114" s="3" t="s">
        <v>275</v>
      </c>
      <c r="E114" s="3" t="s">
        <v>276</v>
      </c>
      <c r="F114" s="3" t="s">
        <v>224</v>
      </c>
      <c r="G114" s="5"/>
      <c r="H114" s="6">
        <v>832.41899999999998</v>
      </c>
      <c r="I114" s="6">
        <v>951.78399999999999</v>
      </c>
      <c r="J114" s="8">
        <v>1231.8789999999999</v>
      </c>
      <c r="K114" s="8">
        <v>1697.2</v>
      </c>
      <c r="L114" s="8">
        <v>1525.865</v>
      </c>
      <c r="M114" s="8">
        <v>1632.78</v>
      </c>
      <c r="N114" s="8">
        <v>1971.5229999999999</v>
      </c>
      <c r="O114" s="8">
        <v>2046.183</v>
      </c>
      <c r="P114" s="8">
        <v>2244.4499999999998</v>
      </c>
      <c r="Q114" s="8">
        <v>2245.5329999999999</v>
      </c>
      <c r="R114" s="8">
        <v>1828.3710000000001</v>
      </c>
      <c r="S114" s="8">
        <v>1907.373</v>
      </c>
      <c r="T114" s="9">
        <v>2240.0749999999998</v>
      </c>
      <c r="U114" s="9">
        <v>2457.2600000000002</v>
      </c>
      <c r="V114" s="9">
        <v>2624.8319999999999</v>
      </c>
      <c r="W114" s="9">
        <v>2776.9740000000002</v>
      </c>
      <c r="X114" s="9">
        <v>2927.7820000000002</v>
      </c>
      <c r="Y114" s="52">
        <v>3035.0070000000001</v>
      </c>
    </row>
    <row r="115" spans="1:25" ht="15.75" thickBot="1" x14ac:dyDescent="0.3">
      <c r="A115" s="51" t="s">
        <v>128</v>
      </c>
      <c r="B115" s="14" t="str">
        <f>VLOOKUP(A115,Lookup!$A:$C,3,0)</f>
        <v>Asia-Pacific</v>
      </c>
      <c r="C115" s="14" t="str">
        <f>VLOOKUP(A115,Lookup!$A:$C,2,0)</f>
        <v>Emerging Asia</v>
      </c>
      <c r="D115" s="3" t="s">
        <v>275</v>
      </c>
      <c r="E115" s="3" t="s">
        <v>276</v>
      </c>
      <c r="F115" s="3" t="s">
        <v>224</v>
      </c>
      <c r="G115" s="5"/>
      <c r="H115" s="8">
        <v>1149.8420000000001</v>
      </c>
      <c r="I115" s="8">
        <v>1583.6890000000001</v>
      </c>
      <c r="J115" s="8">
        <v>2053.6080000000002</v>
      </c>
      <c r="K115" s="8">
        <v>3039.7359999999999</v>
      </c>
      <c r="L115" s="8">
        <v>2205.5929999999998</v>
      </c>
      <c r="M115" s="8">
        <v>2608.3090000000002</v>
      </c>
      <c r="N115" s="8">
        <v>3736.0419999999999</v>
      </c>
      <c r="O115" s="8">
        <v>4328.8900000000003</v>
      </c>
      <c r="P115" s="8">
        <v>4365.3059999999996</v>
      </c>
      <c r="Q115" s="8">
        <v>4168.8360000000002</v>
      </c>
      <c r="R115" s="9">
        <v>3946.25</v>
      </c>
      <c r="S115" s="9">
        <v>3659.8119999999999</v>
      </c>
      <c r="T115" s="9">
        <v>3552.9009999999998</v>
      </c>
      <c r="U115" s="9">
        <v>3720.66</v>
      </c>
      <c r="V115" s="9">
        <v>3950.6170000000002</v>
      </c>
      <c r="W115" s="9">
        <v>4141.6170000000002</v>
      </c>
      <c r="X115" s="9">
        <v>4373.393</v>
      </c>
      <c r="Y115" s="52">
        <v>4741.0379999999996</v>
      </c>
    </row>
    <row r="116" spans="1:25" ht="15.75" thickBot="1" x14ac:dyDescent="0.3">
      <c r="A116" s="51" t="s">
        <v>11</v>
      </c>
      <c r="B116" s="14" t="str">
        <f>VLOOKUP(A116,Lookup!$A:$C,3,0)</f>
        <v>Europe</v>
      </c>
      <c r="C116" s="14" t="str">
        <f>VLOOKUP(A116,Lookup!$A:$C,2,0)</f>
        <v>Central Europe</v>
      </c>
      <c r="D116" s="3" t="s">
        <v>275</v>
      </c>
      <c r="E116" s="3" t="s">
        <v>276</v>
      </c>
      <c r="F116" s="3" t="s">
        <v>224</v>
      </c>
      <c r="G116" s="5"/>
      <c r="H116" s="8">
        <v>3673.4160000000002</v>
      </c>
      <c r="I116" s="8">
        <v>4382.6710000000003</v>
      </c>
      <c r="J116" s="8">
        <v>5965.4049999999997</v>
      </c>
      <c r="K116" s="8">
        <v>7360.424</v>
      </c>
      <c r="L116" s="8">
        <v>6714.9120000000003</v>
      </c>
      <c r="M116" s="8">
        <v>6694.3360000000002</v>
      </c>
      <c r="N116" s="8">
        <v>7325.6589999999997</v>
      </c>
      <c r="O116" s="8">
        <v>6590.433</v>
      </c>
      <c r="P116" s="8">
        <v>7189.15</v>
      </c>
      <c r="Q116" s="8">
        <v>7389.8860000000004</v>
      </c>
      <c r="R116" s="8">
        <v>6464.741</v>
      </c>
      <c r="S116" s="9">
        <v>6706.96</v>
      </c>
      <c r="T116" s="9">
        <v>7071.36</v>
      </c>
      <c r="U116" s="9">
        <v>7623.4070000000002</v>
      </c>
      <c r="V116" s="9">
        <v>8011.0079999999998</v>
      </c>
      <c r="W116" s="9">
        <v>8337.4840000000004</v>
      </c>
      <c r="X116" s="9">
        <v>8706.4140000000007</v>
      </c>
      <c r="Y116" s="52">
        <v>9098.6460000000006</v>
      </c>
    </row>
    <row r="117" spans="1:25" ht="15.75" thickBot="1" x14ac:dyDescent="0.3">
      <c r="A117" s="51" t="s">
        <v>182</v>
      </c>
      <c r="B117" s="14" t="str">
        <f>VLOOKUP(A117,Lookup!$A:$C,3,0)</f>
        <v>Africa</v>
      </c>
      <c r="C117" s="14" t="str">
        <f>VLOOKUP(A117,Lookup!$A:$C,2,0)</f>
        <v>North Africa</v>
      </c>
      <c r="D117" s="3" t="s">
        <v>275</v>
      </c>
      <c r="E117" s="3" t="s">
        <v>276</v>
      </c>
      <c r="F117" s="3" t="s">
        <v>224</v>
      </c>
      <c r="G117" s="5"/>
      <c r="H117" s="8">
        <v>2063.3119999999999</v>
      </c>
      <c r="I117" s="8">
        <v>2242.7289999999998</v>
      </c>
      <c r="J117" s="8">
        <v>2549.8809999999999</v>
      </c>
      <c r="K117" s="8">
        <v>2946.9259999999999</v>
      </c>
      <c r="L117" s="8">
        <v>2922.5859999999998</v>
      </c>
      <c r="M117" s="8">
        <v>2896.5639999999999</v>
      </c>
      <c r="N117" s="8">
        <v>3111.538</v>
      </c>
      <c r="O117" s="8">
        <v>2979.7379999999998</v>
      </c>
      <c r="P117" s="8">
        <v>3200.4789999999998</v>
      </c>
      <c r="Q117" s="8">
        <v>3259.721</v>
      </c>
      <c r="R117" s="8">
        <v>2965.174</v>
      </c>
      <c r="S117" s="8">
        <v>3004.221</v>
      </c>
      <c r="T117" s="9">
        <v>3176.53</v>
      </c>
      <c r="U117" s="9">
        <v>3368.0639999999999</v>
      </c>
      <c r="V117" s="9">
        <v>3537.6509999999998</v>
      </c>
      <c r="W117" s="9">
        <v>3715.36</v>
      </c>
      <c r="X117" s="9">
        <v>3901.2280000000001</v>
      </c>
      <c r="Y117" s="52">
        <v>4100.53</v>
      </c>
    </row>
    <row r="118" spans="1:25" ht="15.75" thickBot="1" x14ac:dyDescent="0.3">
      <c r="A118" s="51" t="s">
        <v>75</v>
      </c>
      <c r="B118" s="14" t="str">
        <f>VLOOKUP(A118,Lookup!$A:$C,3,0)</f>
        <v>Africa</v>
      </c>
      <c r="C118" s="14" t="str">
        <f>VLOOKUP(A118,Lookup!$A:$C,2,0)</f>
        <v>Sub Sahara Africa</v>
      </c>
      <c r="D118" s="3" t="s">
        <v>275</v>
      </c>
      <c r="E118" s="3" t="s">
        <v>276</v>
      </c>
      <c r="F118" s="3" t="s">
        <v>224</v>
      </c>
      <c r="G118" s="5"/>
      <c r="H118" s="6">
        <v>361.49200000000002</v>
      </c>
      <c r="I118" s="6">
        <v>382</v>
      </c>
      <c r="J118" s="6">
        <v>423.36599999999999</v>
      </c>
      <c r="K118" s="6">
        <v>502.5</v>
      </c>
      <c r="L118" s="6">
        <v>475.416</v>
      </c>
      <c r="M118" s="6">
        <v>429.94799999999998</v>
      </c>
      <c r="N118" s="6">
        <v>524.89099999999996</v>
      </c>
      <c r="O118" s="6">
        <v>589.81799999999998</v>
      </c>
      <c r="P118" s="6">
        <v>604.99900000000002</v>
      </c>
      <c r="Q118" s="6">
        <v>619.90700000000004</v>
      </c>
      <c r="R118" s="6">
        <v>528.93399999999997</v>
      </c>
      <c r="S118" s="7">
        <v>392.05799999999999</v>
      </c>
      <c r="T118" s="7">
        <v>417.92700000000002</v>
      </c>
      <c r="U118" s="7">
        <v>486.36399999999998</v>
      </c>
      <c r="V118" s="7">
        <v>511.26</v>
      </c>
      <c r="W118" s="7">
        <v>540.53599999999994</v>
      </c>
      <c r="X118" s="7">
        <v>573.73500000000001</v>
      </c>
      <c r="Y118" s="53">
        <v>649.20299999999997</v>
      </c>
    </row>
    <row r="119" spans="1:25" ht="15.75" thickBot="1" x14ac:dyDescent="0.3">
      <c r="A119" s="51" t="s">
        <v>112</v>
      </c>
      <c r="B119" s="14" t="str">
        <f>VLOOKUP(A119,Lookup!$A:$C,3,0)</f>
        <v>Asia-Pacific</v>
      </c>
      <c r="C119" s="14" t="str">
        <f>VLOOKUP(A119,Lookup!$A:$C,2,0)</f>
        <v>Emerging Asia</v>
      </c>
      <c r="D119" s="3" t="s">
        <v>275</v>
      </c>
      <c r="E119" s="3" t="s">
        <v>276</v>
      </c>
      <c r="F119" s="3" t="s">
        <v>224</v>
      </c>
      <c r="G119" s="5"/>
      <c r="H119" s="6">
        <v>287.488</v>
      </c>
      <c r="I119" s="6">
        <v>345.62200000000001</v>
      </c>
      <c r="J119" s="6">
        <v>477.87299999999999</v>
      </c>
      <c r="K119" s="6">
        <v>704.11</v>
      </c>
      <c r="L119" s="6">
        <v>770.21100000000001</v>
      </c>
      <c r="M119" s="6">
        <v>996.63199999999995</v>
      </c>
      <c r="N119" s="8">
        <v>1196.9179999999999</v>
      </c>
      <c r="O119" s="8">
        <v>1181.923</v>
      </c>
      <c r="P119" s="8">
        <v>1179.557</v>
      </c>
      <c r="Q119" s="8">
        <v>1275.2909999999999</v>
      </c>
      <c r="R119" s="8">
        <v>1147.3409999999999</v>
      </c>
      <c r="S119" s="9">
        <v>1231.8040000000001</v>
      </c>
      <c r="T119" s="9">
        <v>1272.0350000000001</v>
      </c>
      <c r="U119" s="9">
        <v>1395.7529999999999</v>
      </c>
      <c r="V119" s="9">
        <v>1539.5419999999999</v>
      </c>
      <c r="W119" s="9">
        <v>1697.021</v>
      </c>
      <c r="X119" s="9">
        <v>1868.268</v>
      </c>
      <c r="Y119" s="52">
        <v>2048.5680000000002</v>
      </c>
    </row>
    <row r="120" spans="1:25" ht="15.75" thickBot="1" x14ac:dyDescent="0.3">
      <c r="A120" s="51" t="s">
        <v>90</v>
      </c>
      <c r="B120" s="14" t="str">
        <f>VLOOKUP(A120,Lookup!$A:$C,3,0)</f>
        <v>Africa</v>
      </c>
      <c r="C120" s="14" t="str">
        <f>VLOOKUP(A120,Lookup!$A:$C,2,0)</f>
        <v>Sub Sahara Africa</v>
      </c>
      <c r="D120" s="3" t="s">
        <v>275</v>
      </c>
      <c r="E120" s="3" t="s">
        <v>276</v>
      </c>
      <c r="F120" s="3" t="s">
        <v>224</v>
      </c>
      <c r="G120" s="5"/>
      <c r="H120" s="8">
        <v>3708.7849999999999</v>
      </c>
      <c r="I120" s="8">
        <v>4007.7330000000002</v>
      </c>
      <c r="J120" s="8">
        <v>4378.5640000000003</v>
      </c>
      <c r="K120" s="8">
        <v>4198.55</v>
      </c>
      <c r="L120" s="9">
        <v>4340.183</v>
      </c>
      <c r="M120" s="9">
        <v>5410.9769999999999</v>
      </c>
      <c r="N120" s="9">
        <v>5870.933</v>
      </c>
      <c r="O120" s="9">
        <v>6038.8620000000001</v>
      </c>
      <c r="P120" s="9">
        <v>5793.9269999999997</v>
      </c>
      <c r="Q120" s="9">
        <v>5717.7629999999999</v>
      </c>
      <c r="R120" s="9">
        <v>5076.0479999999998</v>
      </c>
      <c r="S120" s="9">
        <v>4708.6610000000001</v>
      </c>
      <c r="T120" s="9">
        <v>5358.2</v>
      </c>
      <c r="U120" s="9">
        <v>5618.7290000000003</v>
      </c>
      <c r="V120" s="9">
        <v>5884.3829999999998</v>
      </c>
      <c r="W120" s="9">
        <v>6156.5439999999999</v>
      </c>
      <c r="X120" s="9">
        <v>6430.0230000000001</v>
      </c>
      <c r="Y120" s="52">
        <v>6717.11</v>
      </c>
    </row>
    <row r="121" spans="1:25" ht="15.75" thickBot="1" x14ac:dyDescent="0.3">
      <c r="A121" s="51" t="s">
        <v>199</v>
      </c>
      <c r="B121" s="14" t="str">
        <f>VLOOKUP(A121,Lookup!$A:$C,3,0)</f>
        <v>Asia-Pacific</v>
      </c>
      <c r="C121" s="14" t="str">
        <f>VLOOKUP(A121,Lookup!$A:$C,2,0)</f>
        <v>Pacific</v>
      </c>
      <c r="D121" s="3" t="s">
        <v>275</v>
      </c>
      <c r="E121" s="3" t="s">
        <v>276</v>
      </c>
      <c r="F121" s="3" t="s">
        <v>224</v>
      </c>
      <c r="G121" s="5"/>
      <c r="H121" s="8">
        <v>3094.19</v>
      </c>
      <c r="I121" s="8">
        <v>3113.76</v>
      </c>
      <c r="J121" s="8">
        <v>2211.395</v>
      </c>
      <c r="K121" s="8">
        <v>4185.1909999999998</v>
      </c>
      <c r="L121" s="8">
        <v>4634.2889999999998</v>
      </c>
      <c r="M121" s="8">
        <v>4936.6689999999999</v>
      </c>
      <c r="N121" s="8">
        <v>7214.3370000000004</v>
      </c>
      <c r="O121" s="8">
        <v>10005.005999999999</v>
      </c>
      <c r="P121" s="8">
        <v>10036.183999999999</v>
      </c>
      <c r="Q121" s="8">
        <v>9872.9390000000003</v>
      </c>
      <c r="R121" s="8">
        <v>8055.5420000000004</v>
      </c>
      <c r="S121" s="8">
        <v>7823.6419999999998</v>
      </c>
      <c r="T121" s="9">
        <v>8574.7379999999994</v>
      </c>
      <c r="U121" s="9">
        <v>8946.02</v>
      </c>
      <c r="V121" s="9">
        <v>8996.0910000000003</v>
      </c>
      <c r="W121" s="9">
        <v>9165.33</v>
      </c>
      <c r="X121" s="9">
        <v>9298.7659999999996</v>
      </c>
      <c r="Y121" s="52">
        <v>9483.1610000000001</v>
      </c>
    </row>
    <row r="122" spans="1:25" ht="15.75" thickBot="1" x14ac:dyDescent="0.3">
      <c r="A122" s="51" t="s">
        <v>82</v>
      </c>
      <c r="B122" s="14" t="str">
        <f>VLOOKUP(A122,Lookup!$A:$C,3,0)</f>
        <v>Asia-Pacific</v>
      </c>
      <c r="C122" s="14" t="str">
        <f>VLOOKUP(A122,Lookup!$A:$C,2,0)</f>
        <v>Emerging Asia</v>
      </c>
      <c r="D122" s="3" t="s">
        <v>275</v>
      </c>
      <c r="E122" s="3" t="s">
        <v>276</v>
      </c>
      <c r="F122" s="3" t="s">
        <v>224</v>
      </c>
      <c r="G122" s="5"/>
      <c r="H122" s="6">
        <v>320.697</v>
      </c>
      <c r="I122" s="6">
        <v>350.60899999999998</v>
      </c>
      <c r="J122" s="6">
        <v>396.13299999999998</v>
      </c>
      <c r="K122" s="6">
        <v>476.553</v>
      </c>
      <c r="L122" s="6">
        <v>483.40300000000002</v>
      </c>
      <c r="M122" s="6">
        <v>595.39499999999998</v>
      </c>
      <c r="N122" s="6">
        <v>699.48</v>
      </c>
      <c r="O122" s="6">
        <v>685.49699999999996</v>
      </c>
      <c r="P122" s="6">
        <v>692.303</v>
      </c>
      <c r="Q122" s="6">
        <v>709.66099999999994</v>
      </c>
      <c r="R122" s="6">
        <v>750.89700000000005</v>
      </c>
      <c r="S122" s="7">
        <v>732.75800000000004</v>
      </c>
      <c r="T122" s="7">
        <v>824.22900000000004</v>
      </c>
      <c r="U122" s="7">
        <v>882.92499999999995</v>
      </c>
      <c r="V122" s="7">
        <v>934.05700000000002</v>
      </c>
      <c r="W122" s="7">
        <v>989.95100000000002</v>
      </c>
      <c r="X122" s="9">
        <v>1048.595</v>
      </c>
      <c r="Y122" s="52">
        <v>1110.8320000000001</v>
      </c>
    </row>
    <row r="123" spans="1:25" ht="15.75" thickBot="1" x14ac:dyDescent="0.3">
      <c r="A123" s="51" t="s">
        <v>31</v>
      </c>
      <c r="B123" s="14" t="str">
        <f>VLOOKUP(A123,Lookup!$A:$C,3,0)</f>
        <v>Europe</v>
      </c>
      <c r="C123" s="14" t="str">
        <f>VLOOKUP(A123,Lookup!$A:$C,2,0)</f>
        <v>Western Europe</v>
      </c>
      <c r="D123" s="3" t="s">
        <v>275</v>
      </c>
      <c r="E123" s="3" t="s">
        <v>276</v>
      </c>
      <c r="F123" s="3" t="s">
        <v>224</v>
      </c>
      <c r="G123" s="5"/>
      <c r="H123" s="8">
        <v>41647.987000000001</v>
      </c>
      <c r="I123" s="8">
        <v>44493.248</v>
      </c>
      <c r="J123" s="8">
        <v>51311.404000000002</v>
      </c>
      <c r="K123" s="8">
        <v>57197.22</v>
      </c>
      <c r="L123" s="8">
        <v>52033.158000000003</v>
      </c>
      <c r="M123" s="8">
        <v>50433.311999999998</v>
      </c>
      <c r="N123" s="8">
        <v>53589.909</v>
      </c>
      <c r="O123" s="8">
        <v>49501.985000000001</v>
      </c>
      <c r="P123" s="8">
        <v>51591.945</v>
      </c>
      <c r="Q123" s="8">
        <v>52240.3</v>
      </c>
      <c r="R123" s="8">
        <v>44776.582000000002</v>
      </c>
      <c r="S123" s="8">
        <v>45657.567999999999</v>
      </c>
      <c r="T123" s="9">
        <v>48271.667999999998</v>
      </c>
      <c r="U123" s="9">
        <v>52016.18</v>
      </c>
      <c r="V123" s="9">
        <v>53666.482000000004</v>
      </c>
      <c r="W123" s="9">
        <v>55248.637999999999</v>
      </c>
      <c r="X123" s="9">
        <v>56556.258999999998</v>
      </c>
      <c r="Y123" s="52">
        <v>57849.14</v>
      </c>
    </row>
    <row r="124" spans="1:25" ht="15.75" thickBot="1" x14ac:dyDescent="0.3">
      <c r="A124" s="51" t="s">
        <v>49</v>
      </c>
      <c r="B124" s="14" t="str">
        <f>VLOOKUP(A124,Lookup!$A:$C,3,0)</f>
        <v>Asia-Pacific</v>
      </c>
      <c r="C124" s="14" t="str">
        <f>VLOOKUP(A124,Lookup!$A:$C,2,0)</f>
        <v>Australia/NZ</v>
      </c>
      <c r="D124" s="3" t="s">
        <v>275</v>
      </c>
      <c r="E124" s="3" t="s">
        <v>276</v>
      </c>
      <c r="F124" s="3" t="s">
        <v>224</v>
      </c>
      <c r="G124" s="5"/>
      <c r="H124" s="8">
        <v>27206.073</v>
      </c>
      <c r="I124" s="8">
        <v>26077.677</v>
      </c>
      <c r="J124" s="8">
        <v>31784.537</v>
      </c>
      <c r="K124" s="8">
        <v>31662.302</v>
      </c>
      <c r="L124" s="8">
        <v>28100.19</v>
      </c>
      <c r="M124" s="8">
        <v>33221.595000000001</v>
      </c>
      <c r="N124" s="8">
        <v>37988.455000000002</v>
      </c>
      <c r="O124" s="8">
        <v>39553.552000000003</v>
      </c>
      <c r="P124" s="8">
        <v>41737.58</v>
      </c>
      <c r="Q124" s="8">
        <v>43694.52</v>
      </c>
      <c r="R124" s="8">
        <v>37300.527999999998</v>
      </c>
      <c r="S124" s="8">
        <v>38277.934000000001</v>
      </c>
      <c r="T124" s="9">
        <v>41629.328999999998</v>
      </c>
      <c r="U124" s="9">
        <v>44069.343999999997</v>
      </c>
      <c r="V124" s="9">
        <v>45834.377999999997</v>
      </c>
      <c r="W124" s="9">
        <v>47462.142</v>
      </c>
      <c r="X124" s="9">
        <v>49118.917000000001</v>
      </c>
      <c r="Y124" s="52">
        <v>50715.972999999998</v>
      </c>
    </row>
    <row r="125" spans="1:25" ht="15.75" thickBot="1" x14ac:dyDescent="0.3">
      <c r="A125" s="51" t="s">
        <v>144</v>
      </c>
      <c r="B125" s="14" t="str">
        <f>VLOOKUP(A125,Lookup!$A:$C,3,0)</f>
        <v>Latin America</v>
      </c>
      <c r="C125" s="14" t="str">
        <f>VLOOKUP(A125,Lookup!$A:$C,2,0)</f>
        <v>Central America</v>
      </c>
      <c r="D125" s="3" t="s">
        <v>275</v>
      </c>
      <c r="E125" s="3" t="s">
        <v>276</v>
      </c>
      <c r="F125" s="3" t="s">
        <v>224</v>
      </c>
      <c r="G125" s="5"/>
      <c r="H125" s="8">
        <v>1175.114</v>
      </c>
      <c r="I125" s="8">
        <v>1240.992</v>
      </c>
      <c r="J125" s="8">
        <v>1344.3009999999999</v>
      </c>
      <c r="K125" s="8">
        <v>1518.8050000000001</v>
      </c>
      <c r="L125" s="8">
        <v>1464.251</v>
      </c>
      <c r="M125" s="8">
        <v>1526.4939999999999</v>
      </c>
      <c r="N125" s="8">
        <v>1682.9549999999999</v>
      </c>
      <c r="O125" s="8">
        <v>1792.0409999999999</v>
      </c>
      <c r="P125" s="8">
        <v>1847.201</v>
      </c>
      <c r="Q125" s="8">
        <v>1975.4649999999999</v>
      </c>
      <c r="R125" s="8">
        <v>2095.9630000000002</v>
      </c>
      <c r="S125" s="9">
        <v>2151.2669999999998</v>
      </c>
      <c r="T125" s="9">
        <v>2201.0729999999999</v>
      </c>
      <c r="U125" s="9">
        <v>2316.5439999999999</v>
      </c>
      <c r="V125" s="9">
        <v>2441.7310000000002</v>
      </c>
      <c r="W125" s="9">
        <v>2578.5520000000001</v>
      </c>
      <c r="X125" s="9">
        <v>2718.9679999999998</v>
      </c>
      <c r="Y125" s="52">
        <v>2870.1970000000001</v>
      </c>
    </row>
    <row r="126" spans="1:25" ht="15.75" thickBot="1" x14ac:dyDescent="0.3">
      <c r="A126" s="51" t="s">
        <v>19</v>
      </c>
      <c r="B126" s="14" t="str">
        <f>VLOOKUP(A126,Lookup!$A:$C,3,0)</f>
        <v>Africa</v>
      </c>
      <c r="C126" s="14" t="str">
        <f>VLOOKUP(A126,Lookup!$A:$C,2,0)</f>
        <v>Sub Sahara Africa</v>
      </c>
      <c r="D126" s="3" t="s">
        <v>275</v>
      </c>
      <c r="E126" s="3" t="s">
        <v>276</v>
      </c>
      <c r="F126" s="3" t="s">
        <v>224</v>
      </c>
      <c r="G126" s="5"/>
      <c r="H126" s="6">
        <v>263.80900000000003</v>
      </c>
      <c r="I126" s="6">
        <v>275.52100000000002</v>
      </c>
      <c r="J126" s="6">
        <v>312.75099999999998</v>
      </c>
      <c r="K126" s="6">
        <v>382.36</v>
      </c>
      <c r="L126" s="6">
        <v>368.27800000000002</v>
      </c>
      <c r="M126" s="7">
        <v>378.20499999999998</v>
      </c>
      <c r="N126" s="7">
        <v>410.74299999999999</v>
      </c>
      <c r="O126" s="7">
        <v>431.37</v>
      </c>
      <c r="P126" s="7">
        <v>462.02800000000002</v>
      </c>
      <c r="Q126" s="7">
        <v>481.61200000000002</v>
      </c>
      <c r="R126" s="7">
        <v>409.21499999999997</v>
      </c>
      <c r="S126" s="7">
        <v>411.786</v>
      </c>
      <c r="T126" s="7">
        <v>420.75</v>
      </c>
      <c r="U126" s="7">
        <v>446.94400000000002</v>
      </c>
      <c r="V126" s="7">
        <v>465.50200000000001</v>
      </c>
      <c r="W126" s="7">
        <v>489.73399999999998</v>
      </c>
      <c r="X126" s="7">
        <v>511.59399999999999</v>
      </c>
      <c r="Y126" s="53">
        <v>535.22299999999996</v>
      </c>
    </row>
    <row r="127" spans="1:25" ht="15.75" thickBot="1" x14ac:dyDescent="0.3">
      <c r="A127" s="51" t="s">
        <v>116</v>
      </c>
      <c r="B127" s="14" t="str">
        <f>VLOOKUP(A127,Lookup!$A:$C,3,0)</f>
        <v>Africa</v>
      </c>
      <c r="C127" s="14" t="str">
        <f>VLOOKUP(A127,Lookup!$A:$C,2,0)</f>
        <v>Sub Sahara Africa</v>
      </c>
      <c r="D127" s="3" t="s">
        <v>275</v>
      </c>
      <c r="E127" s="3" t="s">
        <v>276</v>
      </c>
      <c r="F127" s="3" t="s">
        <v>224</v>
      </c>
      <c r="G127" s="5"/>
      <c r="H127" s="8">
        <v>1245.0730000000001</v>
      </c>
      <c r="I127" s="8">
        <v>1591.326</v>
      </c>
      <c r="J127" s="8">
        <v>1822.7929999999999</v>
      </c>
      <c r="K127" s="8">
        <v>2234.3589999999999</v>
      </c>
      <c r="L127" s="8">
        <v>1958.577</v>
      </c>
      <c r="M127" s="8">
        <v>2365.0129999999999</v>
      </c>
      <c r="N127" s="8">
        <v>2582.5700000000002</v>
      </c>
      <c r="O127" s="8">
        <v>2797.857</v>
      </c>
      <c r="P127" s="9">
        <v>3042.0450000000001</v>
      </c>
      <c r="Q127" s="9">
        <v>3268.3910000000001</v>
      </c>
      <c r="R127" s="9">
        <v>2763.1959999999999</v>
      </c>
      <c r="S127" s="9">
        <v>2207.8609999999999</v>
      </c>
      <c r="T127" s="9">
        <v>2092.4650000000001</v>
      </c>
      <c r="U127" s="9">
        <v>2376.069</v>
      </c>
      <c r="V127" s="9">
        <v>2692.2849999999999</v>
      </c>
      <c r="W127" s="9">
        <v>2876.8249999999998</v>
      </c>
      <c r="X127" s="9">
        <v>2901.8710000000001</v>
      </c>
      <c r="Y127" s="52">
        <v>2929.739</v>
      </c>
    </row>
    <row r="128" spans="1:25" ht="15.75" thickBot="1" x14ac:dyDescent="0.3">
      <c r="A128" s="51" t="s">
        <v>67</v>
      </c>
      <c r="B128" s="14" t="str">
        <f>VLOOKUP(A128,Lookup!$A:$C,3,0)</f>
        <v>Europe</v>
      </c>
      <c r="C128" s="14" t="str">
        <f>VLOOKUP(A128,Lookup!$A:$C,2,0)</f>
        <v>Western Europe</v>
      </c>
      <c r="D128" s="3" t="s">
        <v>275</v>
      </c>
      <c r="E128" s="3" t="s">
        <v>276</v>
      </c>
      <c r="F128" s="3" t="s">
        <v>224</v>
      </c>
      <c r="G128" s="5"/>
      <c r="H128" s="8">
        <v>66643.384999999995</v>
      </c>
      <c r="I128" s="8">
        <v>73930.326000000001</v>
      </c>
      <c r="J128" s="8">
        <v>84904.365999999995</v>
      </c>
      <c r="K128" s="8">
        <v>96499.702000000005</v>
      </c>
      <c r="L128" s="8">
        <v>79786.851999999999</v>
      </c>
      <c r="M128" s="8">
        <v>87309.304000000004</v>
      </c>
      <c r="N128" s="8">
        <v>100171.698</v>
      </c>
      <c r="O128" s="8">
        <v>101169.34699999999</v>
      </c>
      <c r="P128" s="8">
        <v>102573.674</v>
      </c>
      <c r="Q128" s="8">
        <v>96643.941999999995</v>
      </c>
      <c r="R128" s="8">
        <v>74264.426000000007</v>
      </c>
      <c r="S128" s="8">
        <v>70553.114000000001</v>
      </c>
      <c r="T128" s="9">
        <v>73615.153000000006</v>
      </c>
      <c r="U128" s="9">
        <v>75340.679999999993</v>
      </c>
      <c r="V128" s="9">
        <v>76817.735000000001</v>
      </c>
      <c r="W128" s="9">
        <v>77759.687999999995</v>
      </c>
      <c r="X128" s="9">
        <v>78620.84</v>
      </c>
      <c r="Y128" s="52">
        <v>79407.462</v>
      </c>
    </row>
    <row r="129" spans="1:25" ht="15.75" thickBot="1" x14ac:dyDescent="0.3">
      <c r="A129" s="51" t="s">
        <v>132</v>
      </c>
      <c r="B129" s="14" t="str">
        <f>VLOOKUP(A129,Lookup!$A:$C,3,0)</f>
        <v>Middle East</v>
      </c>
      <c r="C129" s="14" t="str">
        <f>VLOOKUP(A129,Lookup!$A:$C,2,0)</f>
        <v>Middle East</v>
      </c>
      <c r="D129" s="3" t="s">
        <v>275</v>
      </c>
      <c r="E129" s="3" t="s">
        <v>276</v>
      </c>
      <c r="F129" s="3" t="s">
        <v>224</v>
      </c>
      <c r="G129" s="5"/>
      <c r="H129" s="8">
        <v>11873.272000000001</v>
      </c>
      <c r="I129" s="8">
        <v>13938.319</v>
      </c>
      <c r="J129" s="8">
        <v>15436.941999999999</v>
      </c>
      <c r="K129" s="8">
        <v>21866.435000000001</v>
      </c>
      <c r="L129" s="8">
        <v>16785.076000000001</v>
      </c>
      <c r="M129" s="8">
        <v>20327.063999999998</v>
      </c>
      <c r="N129" s="8">
        <v>22699.871999999999</v>
      </c>
      <c r="O129" s="8">
        <v>23304.571</v>
      </c>
      <c r="P129" s="8">
        <v>21963.052</v>
      </c>
      <c r="Q129" s="8">
        <v>21802.605</v>
      </c>
      <c r="R129" s="8">
        <v>18485.319</v>
      </c>
      <c r="S129" s="9">
        <v>16535.060000000001</v>
      </c>
      <c r="T129" s="9">
        <v>17406.010999999999</v>
      </c>
      <c r="U129" s="9">
        <v>17664.184000000001</v>
      </c>
      <c r="V129" s="9">
        <v>18263.502</v>
      </c>
      <c r="W129" s="9">
        <v>18541.559000000001</v>
      </c>
      <c r="X129" s="9">
        <v>18826.421999999999</v>
      </c>
      <c r="Y129" s="52">
        <v>19149.455999999998</v>
      </c>
    </row>
    <row r="130" spans="1:25" ht="15.75" thickBot="1" x14ac:dyDescent="0.3">
      <c r="A130" s="51" t="s">
        <v>79</v>
      </c>
      <c r="B130" s="14" t="str">
        <f>VLOOKUP(A130,Lookup!$A:$C,3,0)</f>
        <v>Asia-Pacific</v>
      </c>
      <c r="C130" s="14" t="str">
        <f>VLOOKUP(A130,Lookup!$A:$C,2,0)</f>
        <v>Indian Sub Continent</v>
      </c>
      <c r="D130" s="3" t="s">
        <v>275</v>
      </c>
      <c r="E130" s="3" t="s">
        <v>276</v>
      </c>
      <c r="F130" s="3" t="s">
        <v>224</v>
      </c>
      <c r="G130" s="5"/>
      <c r="H130" s="6">
        <v>776.73099999999999</v>
      </c>
      <c r="I130" s="6">
        <v>875.399</v>
      </c>
      <c r="J130" s="6">
        <v>935.29499999999996</v>
      </c>
      <c r="K130" s="8">
        <v>1032.6579999999999</v>
      </c>
      <c r="L130" s="6">
        <v>993.40099999999995</v>
      </c>
      <c r="M130" s="8">
        <v>1026.6300000000001</v>
      </c>
      <c r="N130" s="8">
        <v>1212.1880000000001</v>
      </c>
      <c r="O130" s="8">
        <v>1241.6780000000001</v>
      </c>
      <c r="P130" s="8">
        <v>1259.566</v>
      </c>
      <c r="Q130" s="8">
        <v>1312.4269999999999</v>
      </c>
      <c r="R130" s="8">
        <v>1424.954</v>
      </c>
      <c r="S130" s="8">
        <v>1440.9670000000001</v>
      </c>
      <c r="T130" s="7" t="s">
        <v>236</v>
      </c>
      <c r="U130" s="7" t="s">
        <v>236</v>
      </c>
      <c r="V130" s="7" t="s">
        <v>236</v>
      </c>
      <c r="W130" s="7" t="s">
        <v>236</v>
      </c>
      <c r="X130" s="7" t="s">
        <v>236</v>
      </c>
      <c r="Y130" s="53" t="s">
        <v>236</v>
      </c>
    </row>
    <row r="131" spans="1:25" ht="15.75" thickBot="1" x14ac:dyDescent="0.3">
      <c r="A131" s="51" t="s">
        <v>106</v>
      </c>
      <c r="B131" s="14" t="str">
        <f>VLOOKUP(A131,Lookup!$A:$C,3,0)</f>
        <v>Asia-Pacific</v>
      </c>
      <c r="C131" s="14" t="str">
        <f>VLOOKUP(A131,Lookup!$A:$C,2,0)</f>
        <v>Pacific</v>
      </c>
      <c r="D131" s="3" t="s">
        <v>275</v>
      </c>
      <c r="E131" s="3" t="s">
        <v>276</v>
      </c>
      <c r="F131" s="3" t="s">
        <v>224</v>
      </c>
      <c r="G131" s="5"/>
      <c r="H131" s="8">
        <v>9611.0139999999992</v>
      </c>
      <c r="I131" s="8">
        <v>9790.8580000000002</v>
      </c>
      <c r="J131" s="8">
        <v>10064.136</v>
      </c>
      <c r="K131" s="8">
        <v>10358.132</v>
      </c>
      <c r="L131" s="8">
        <v>10028.382</v>
      </c>
      <c r="M131" s="8">
        <v>10024.866</v>
      </c>
      <c r="N131" s="8">
        <v>11148.052</v>
      </c>
      <c r="O131" s="8">
        <v>12329.9</v>
      </c>
      <c r="P131" s="8">
        <v>13005.322</v>
      </c>
      <c r="Q131" s="8">
        <v>13917.02</v>
      </c>
      <c r="R131" s="8">
        <v>16642.528999999999</v>
      </c>
      <c r="S131" s="9">
        <v>17175.453000000001</v>
      </c>
      <c r="T131" s="9">
        <v>17570.489000000001</v>
      </c>
      <c r="U131" s="9">
        <v>18720.399000000001</v>
      </c>
      <c r="V131" s="9">
        <v>19756.508000000002</v>
      </c>
      <c r="W131" s="9">
        <v>20550.681</v>
      </c>
      <c r="X131" s="9">
        <v>21169.236000000001</v>
      </c>
      <c r="Y131" s="52">
        <v>21806.409</v>
      </c>
    </row>
    <row r="132" spans="1:25" ht="15.75" thickBot="1" x14ac:dyDescent="0.3">
      <c r="A132" s="51" t="s">
        <v>119</v>
      </c>
      <c r="B132" s="14" t="str">
        <f>VLOOKUP(A132,Lookup!$A:$C,3,0)</f>
        <v>Latin America</v>
      </c>
      <c r="C132" s="14" t="str">
        <f>VLOOKUP(A132,Lookup!$A:$C,2,0)</f>
        <v>Central America</v>
      </c>
      <c r="D132" s="3" t="s">
        <v>275</v>
      </c>
      <c r="E132" s="3" t="s">
        <v>276</v>
      </c>
      <c r="F132" s="3" t="s">
        <v>224</v>
      </c>
      <c r="G132" s="5"/>
      <c r="H132" s="8">
        <v>4886.41</v>
      </c>
      <c r="I132" s="8">
        <v>5315.835</v>
      </c>
      <c r="J132" s="8">
        <v>6029.7939999999999</v>
      </c>
      <c r="K132" s="8">
        <v>6931.1149999999998</v>
      </c>
      <c r="L132" s="8">
        <v>7387.0860000000002</v>
      </c>
      <c r="M132" s="8">
        <v>7896.9110000000001</v>
      </c>
      <c r="N132" s="8">
        <v>9230.7819999999992</v>
      </c>
      <c r="O132" s="8">
        <v>10549.088</v>
      </c>
      <c r="P132" s="8">
        <v>11648.736999999999</v>
      </c>
      <c r="Q132" s="9">
        <v>12563.85</v>
      </c>
      <c r="R132" s="9">
        <v>13113.709000000001</v>
      </c>
      <c r="S132" s="9">
        <v>13670.341</v>
      </c>
      <c r="T132" s="9">
        <v>14409.297</v>
      </c>
      <c r="U132" s="9">
        <v>15312.828</v>
      </c>
      <c r="V132" s="9">
        <v>16361.804</v>
      </c>
      <c r="W132" s="9">
        <v>17444.306</v>
      </c>
      <c r="X132" s="9">
        <v>18474.994999999999</v>
      </c>
      <c r="Y132" s="52">
        <v>19561.126</v>
      </c>
    </row>
    <row r="133" spans="1:25" ht="15.75" thickBot="1" x14ac:dyDescent="0.3">
      <c r="A133" s="51" t="s">
        <v>195</v>
      </c>
      <c r="B133" s="14" t="str">
        <f>VLOOKUP(A133,Lookup!$A:$C,3,0)</f>
        <v>Asia-Pacific</v>
      </c>
      <c r="C133" s="14" t="str">
        <f>VLOOKUP(A133,Lookup!$A:$C,2,0)</f>
        <v>Pacific</v>
      </c>
      <c r="D133" s="3" t="s">
        <v>275</v>
      </c>
      <c r="E133" s="3" t="s">
        <v>276</v>
      </c>
      <c r="F133" s="3" t="s">
        <v>224</v>
      </c>
      <c r="G133" s="5"/>
      <c r="H133" s="8">
        <v>1264.8109999999999</v>
      </c>
      <c r="I133" s="8">
        <v>1403.6780000000001</v>
      </c>
      <c r="J133" s="8">
        <v>1576.1420000000001</v>
      </c>
      <c r="K133" s="8">
        <v>1883.501</v>
      </c>
      <c r="L133" s="8">
        <v>1833.075</v>
      </c>
      <c r="M133" s="8">
        <v>2158.0300000000002</v>
      </c>
      <c r="N133" s="8">
        <v>2614.2829999999999</v>
      </c>
      <c r="O133" s="8">
        <v>2971.3049999999998</v>
      </c>
      <c r="P133" s="9">
        <v>2894.1880000000001</v>
      </c>
      <c r="Q133" s="9">
        <v>3002.2080000000001</v>
      </c>
      <c r="R133" s="9">
        <v>2712.0430000000001</v>
      </c>
      <c r="S133" s="9">
        <v>2588.9349999999999</v>
      </c>
      <c r="T133" s="9">
        <v>2689.7370000000001</v>
      </c>
      <c r="U133" s="9">
        <v>2784.57</v>
      </c>
      <c r="V133" s="9">
        <v>2831.1390000000001</v>
      </c>
      <c r="W133" s="9">
        <v>2891.08</v>
      </c>
      <c r="X133" s="9">
        <v>2921.259</v>
      </c>
      <c r="Y133" s="52">
        <v>2805.0940000000001</v>
      </c>
    </row>
    <row r="134" spans="1:25" ht="15.75" thickBot="1" x14ac:dyDescent="0.3">
      <c r="A134" s="51" t="s">
        <v>218</v>
      </c>
      <c r="B134" s="14" t="str">
        <f>VLOOKUP(A134,Lookup!$A:$C,3,0)</f>
        <v>Latin America</v>
      </c>
      <c r="C134" s="14" t="str">
        <f>VLOOKUP(A134,Lookup!$A:$C,2,0)</f>
        <v>South America</v>
      </c>
      <c r="D134" s="3" t="s">
        <v>275</v>
      </c>
      <c r="E134" s="3" t="s">
        <v>276</v>
      </c>
      <c r="F134" s="3" t="s">
        <v>224</v>
      </c>
      <c r="G134" s="5"/>
      <c r="H134" s="8">
        <v>1511.2460000000001</v>
      </c>
      <c r="I134" s="8">
        <v>1811.41</v>
      </c>
      <c r="J134" s="8">
        <v>2308.9140000000002</v>
      </c>
      <c r="K134" s="8">
        <v>3047.44</v>
      </c>
      <c r="L134" s="8">
        <v>2582.971</v>
      </c>
      <c r="M134" s="8">
        <v>3199.4749999999999</v>
      </c>
      <c r="N134" s="8">
        <v>3944.4589999999998</v>
      </c>
      <c r="O134" s="8">
        <v>3806.712</v>
      </c>
      <c r="P134" s="8">
        <v>4416.1890000000003</v>
      </c>
      <c r="Q134" s="8">
        <v>4638.74</v>
      </c>
      <c r="R134" s="8">
        <v>4038.42</v>
      </c>
      <c r="S134" s="9">
        <v>4003.2809999999999</v>
      </c>
      <c r="T134" s="9">
        <v>4138.768</v>
      </c>
      <c r="U134" s="9">
        <v>4332.3249999999998</v>
      </c>
      <c r="V134" s="9">
        <v>4518.4939999999997</v>
      </c>
      <c r="W134" s="9">
        <v>4723.08</v>
      </c>
      <c r="X134" s="9">
        <v>4928.3320000000003</v>
      </c>
      <c r="Y134" s="52">
        <v>5137.9780000000001</v>
      </c>
    </row>
    <row r="135" spans="1:25" ht="15.75" thickBot="1" x14ac:dyDescent="0.3">
      <c r="A135" s="51" t="s">
        <v>185</v>
      </c>
      <c r="B135" s="14" t="str">
        <f>VLOOKUP(A135,Lookup!$A:$C,3,0)</f>
        <v>Latin America</v>
      </c>
      <c r="C135" s="14" t="str">
        <f>VLOOKUP(A135,Lookup!$A:$C,2,0)</f>
        <v>South America</v>
      </c>
      <c r="D135" s="3" t="s">
        <v>275</v>
      </c>
      <c r="E135" s="3" t="s">
        <v>276</v>
      </c>
      <c r="F135" s="3" t="s">
        <v>224</v>
      </c>
      <c r="G135" s="5"/>
      <c r="H135" s="8">
        <v>2754.3440000000001</v>
      </c>
      <c r="I135" s="8">
        <v>3179.6790000000001</v>
      </c>
      <c r="J135" s="8">
        <v>3622.1979999999999</v>
      </c>
      <c r="K135" s="8">
        <v>4242.8950000000004</v>
      </c>
      <c r="L135" s="8">
        <v>4158.4650000000001</v>
      </c>
      <c r="M135" s="8">
        <v>5008.68</v>
      </c>
      <c r="N135" s="8">
        <v>5669.1679999999997</v>
      </c>
      <c r="O135" s="8">
        <v>6280.2529999999997</v>
      </c>
      <c r="P135" s="8">
        <v>6492.2439999999997</v>
      </c>
      <c r="Q135" s="8">
        <v>6592.3230000000003</v>
      </c>
      <c r="R135" s="8">
        <v>6174.07</v>
      </c>
      <c r="S135" s="8">
        <v>6203.6559999999999</v>
      </c>
      <c r="T135" s="9">
        <v>6598.46</v>
      </c>
      <c r="U135" s="9">
        <v>6892.2169999999996</v>
      </c>
      <c r="V135" s="9">
        <v>7227.6390000000001</v>
      </c>
      <c r="W135" s="9">
        <v>7579.7030000000004</v>
      </c>
      <c r="X135" s="9">
        <v>7937.9179999999997</v>
      </c>
      <c r="Y135" s="52">
        <v>8302.3430000000008</v>
      </c>
    </row>
    <row r="136" spans="1:25" ht="15.75" thickBot="1" x14ac:dyDescent="0.3">
      <c r="A136" s="51" t="s">
        <v>33</v>
      </c>
      <c r="B136" s="14" t="str">
        <f>VLOOKUP(A136,Lookup!$A:$C,3,0)</f>
        <v>Asia-Pacific</v>
      </c>
      <c r="C136" s="14" t="str">
        <f>VLOOKUP(A136,Lookup!$A:$C,2,0)</f>
        <v>Emerging Asia</v>
      </c>
      <c r="D136" s="3" t="s">
        <v>275</v>
      </c>
      <c r="E136" s="3" t="s">
        <v>276</v>
      </c>
      <c r="F136" s="3" t="s">
        <v>224</v>
      </c>
      <c r="G136" s="5"/>
      <c r="H136" s="8">
        <v>1208.934</v>
      </c>
      <c r="I136" s="8">
        <v>1405.2059999999999</v>
      </c>
      <c r="J136" s="8">
        <v>1683.6880000000001</v>
      </c>
      <c r="K136" s="8">
        <v>1940.9949999999999</v>
      </c>
      <c r="L136" s="8">
        <v>1851.0730000000001</v>
      </c>
      <c r="M136" s="8">
        <v>2155.4090000000001</v>
      </c>
      <c r="N136" s="8">
        <v>2379.9409999999998</v>
      </c>
      <c r="O136" s="8">
        <v>2591.627</v>
      </c>
      <c r="P136" s="8">
        <v>2768.8910000000001</v>
      </c>
      <c r="Q136" s="8">
        <v>2841.9079999999999</v>
      </c>
      <c r="R136" s="8">
        <v>2866.3589999999999</v>
      </c>
      <c r="S136" s="8">
        <v>2926.6</v>
      </c>
      <c r="T136" s="9">
        <v>3022.4479999999999</v>
      </c>
      <c r="U136" s="9">
        <v>3300.8679999999999</v>
      </c>
      <c r="V136" s="9">
        <v>3596.7710000000002</v>
      </c>
      <c r="W136" s="9">
        <v>3919.6129999999998</v>
      </c>
      <c r="X136" s="9">
        <v>4271.9070000000002</v>
      </c>
      <c r="Y136" s="52">
        <v>4631.6409999999996</v>
      </c>
    </row>
    <row r="137" spans="1:25" ht="15.75" thickBot="1" x14ac:dyDescent="0.3">
      <c r="A137" s="51" t="s">
        <v>36</v>
      </c>
      <c r="B137" s="14" t="str">
        <f>VLOOKUP(A137,Lookup!$A:$C,3,0)</f>
        <v>Europe</v>
      </c>
      <c r="C137" s="14" t="str">
        <f>VLOOKUP(A137,Lookup!$A:$C,2,0)</f>
        <v>Central Europe</v>
      </c>
      <c r="D137" s="3" t="s">
        <v>275</v>
      </c>
      <c r="E137" s="3" t="s">
        <v>276</v>
      </c>
      <c r="F137" s="3" t="s">
        <v>224</v>
      </c>
      <c r="G137" s="5"/>
      <c r="H137" s="8">
        <v>7974.8379999999997</v>
      </c>
      <c r="I137" s="8">
        <v>8996.2849999999999</v>
      </c>
      <c r="J137" s="8">
        <v>11256.831</v>
      </c>
      <c r="K137" s="8">
        <v>13909.503000000001</v>
      </c>
      <c r="L137" s="8">
        <v>11454.233</v>
      </c>
      <c r="M137" s="8">
        <v>12601.907999999999</v>
      </c>
      <c r="N137" s="8">
        <v>13886.735000000001</v>
      </c>
      <c r="O137" s="8">
        <v>13157.805</v>
      </c>
      <c r="P137" s="8">
        <v>13776.85</v>
      </c>
      <c r="Q137" s="8">
        <v>14336.776</v>
      </c>
      <c r="R137" s="8">
        <v>12559.406000000001</v>
      </c>
      <c r="S137" s="9">
        <v>12361.266</v>
      </c>
      <c r="T137" s="9">
        <v>13429.414000000001</v>
      </c>
      <c r="U137" s="9">
        <v>15050.294</v>
      </c>
      <c r="V137" s="9">
        <v>15834.727999999999</v>
      </c>
      <c r="W137" s="9">
        <v>16687.593000000001</v>
      </c>
      <c r="X137" s="9">
        <v>17557.156999999999</v>
      </c>
      <c r="Y137" s="52">
        <v>18436.488000000001</v>
      </c>
    </row>
    <row r="138" spans="1:25" ht="15.75" thickBot="1" x14ac:dyDescent="0.3">
      <c r="A138" s="51" t="s">
        <v>77</v>
      </c>
      <c r="B138" s="14" t="str">
        <f>VLOOKUP(A138,Lookup!$A:$C,3,0)</f>
        <v>Europe</v>
      </c>
      <c r="C138" s="14" t="str">
        <f>VLOOKUP(A138,Lookup!$A:$C,2,0)</f>
        <v>Western Europe</v>
      </c>
      <c r="D138" s="3" t="s">
        <v>275</v>
      </c>
      <c r="E138" s="3" t="s">
        <v>276</v>
      </c>
      <c r="F138" s="3" t="s">
        <v>224</v>
      </c>
      <c r="G138" s="5"/>
      <c r="H138" s="8">
        <v>18817.159</v>
      </c>
      <c r="I138" s="8">
        <v>19838.811000000002</v>
      </c>
      <c r="J138" s="8">
        <v>22811.56</v>
      </c>
      <c r="K138" s="8">
        <v>24933.170999999998</v>
      </c>
      <c r="L138" s="8">
        <v>23122.556</v>
      </c>
      <c r="M138" s="8">
        <v>22580.666000000001</v>
      </c>
      <c r="N138" s="8">
        <v>23217.343000000001</v>
      </c>
      <c r="O138" s="8">
        <v>20588.884999999998</v>
      </c>
      <c r="P138" s="8">
        <v>21625.482</v>
      </c>
      <c r="Q138" s="8">
        <v>22112.525000000001</v>
      </c>
      <c r="R138" s="8">
        <v>19221.871999999999</v>
      </c>
      <c r="S138" s="8">
        <v>19820.782999999999</v>
      </c>
      <c r="T138" s="9">
        <v>20575.027999999998</v>
      </c>
      <c r="U138" s="9">
        <v>21662.661</v>
      </c>
      <c r="V138" s="9">
        <v>22495.16</v>
      </c>
      <c r="W138" s="9">
        <v>23329.383999999998</v>
      </c>
      <c r="X138" s="9">
        <v>24030.306</v>
      </c>
      <c r="Y138" s="52">
        <v>24721.5</v>
      </c>
    </row>
    <row r="139" spans="1:25" ht="15.75" thickBot="1" x14ac:dyDescent="0.3">
      <c r="A139" s="51" t="s">
        <v>59</v>
      </c>
      <c r="B139" s="14" t="str">
        <f>VLOOKUP(A139,Lookup!$A:$C,3,0)</f>
        <v>Latin America</v>
      </c>
      <c r="C139" s="14" t="str">
        <f>VLOOKUP(A139,Lookup!$A:$C,2,0)</f>
        <v>Caribbean</v>
      </c>
      <c r="D139" s="3" t="s">
        <v>275</v>
      </c>
      <c r="E139" s="3" t="s">
        <v>276</v>
      </c>
      <c r="F139" s="3" t="s">
        <v>224</v>
      </c>
      <c r="G139" s="5"/>
      <c r="H139" s="8">
        <v>21959.316999999999</v>
      </c>
      <c r="I139" s="8">
        <v>22935.951000000001</v>
      </c>
      <c r="J139" s="8">
        <v>23664.874</v>
      </c>
      <c r="K139" s="8">
        <v>24898.334999999999</v>
      </c>
      <c r="L139" s="8">
        <v>25768.725999999999</v>
      </c>
      <c r="M139" s="8">
        <v>26435.741999999998</v>
      </c>
      <c r="N139" s="8">
        <v>27278.852999999999</v>
      </c>
      <c r="O139" s="8">
        <v>27944.741999999998</v>
      </c>
      <c r="P139" s="8">
        <v>28513.15</v>
      </c>
      <c r="Q139" s="8">
        <v>28981.343000000001</v>
      </c>
      <c r="R139" s="8">
        <v>29688.571</v>
      </c>
      <c r="S139" s="8">
        <v>30790.105</v>
      </c>
      <c r="T139" s="9">
        <v>30728.813999999998</v>
      </c>
      <c r="U139" s="9">
        <v>30586.296999999999</v>
      </c>
      <c r="V139" s="9">
        <v>30664.672999999999</v>
      </c>
      <c r="W139" s="9">
        <v>30697.246999999999</v>
      </c>
      <c r="X139" s="9">
        <v>30700.879000000001</v>
      </c>
      <c r="Y139" s="52">
        <v>30779.861000000001</v>
      </c>
    </row>
    <row r="140" spans="1:25" ht="15.75" thickBot="1" x14ac:dyDescent="0.3">
      <c r="A140" s="51" t="s">
        <v>103</v>
      </c>
      <c r="B140" s="14" t="str">
        <f>VLOOKUP(A140,Lookup!$A:$C,3,0)</f>
        <v>Middle East</v>
      </c>
      <c r="C140" s="14" t="str">
        <f>VLOOKUP(A140,Lookup!$A:$C,2,0)</f>
        <v>Middle East</v>
      </c>
      <c r="D140" s="3" t="s">
        <v>275</v>
      </c>
      <c r="E140" s="3" t="s">
        <v>276</v>
      </c>
      <c r="F140" s="3" t="s">
        <v>224</v>
      </c>
      <c r="G140" s="5"/>
      <c r="H140" s="8">
        <v>54228.832999999999</v>
      </c>
      <c r="I140" s="8">
        <v>62920.646000000001</v>
      </c>
      <c r="J140" s="8">
        <v>69166.962</v>
      </c>
      <c r="K140" s="8">
        <v>74189.292000000001</v>
      </c>
      <c r="L140" s="8">
        <v>59683.144</v>
      </c>
      <c r="M140" s="8">
        <v>72953.444000000003</v>
      </c>
      <c r="N140" s="8">
        <v>96827.857000000004</v>
      </c>
      <c r="O140" s="8">
        <v>101933.117</v>
      </c>
      <c r="P140" s="8">
        <v>99180.39</v>
      </c>
      <c r="Q140" s="8">
        <v>93054.141000000003</v>
      </c>
      <c r="R140" s="9">
        <v>67537.188999999998</v>
      </c>
      <c r="S140" s="9">
        <v>59513.906999999999</v>
      </c>
      <c r="T140" s="9">
        <v>60811.857000000004</v>
      </c>
      <c r="U140" s="9">
        <v>65158.597000000002</v>
      </c>
      <c r="V140" s="9">
        <v>68254.576000000001</v>
      </c>
      <c r="W140" s="9">
        <v>72563.365999999995</v>
      </c>
      <c r="X140" s="9">
        <v>77311.157999999996</v>
      </c>
      <c r="Y140" s="52">
        <v>82665.987999999998</v>
      </c>
    </row>
    <row r="141" spans="1:25" ht="15.75" thickBot="1" x14ac:dyDescent="0.3">
      <c r="A141" s="51" t="s">
        <v>192</v>
      </c>
      <c r="B141" s="14" t="str">
        <f>VLOOKUP(A141,Lookup!$A:$C,3,0)</f>
        <v>Europe</v>
      </c>
      <c r="C141" s="14" t="str">
        <f>VLOOKUP(A141,Lookup!$A:$C,2,0)</f>
        <v>Central Europe</v>
      </c>
      <c r="D141" s="3" t="s">
        <v>275</v>
      </c>
      <c r="E141" s="3" t="s">
        <v>276</v>
      </c>
      <c r="F141" s="3" t="s">
        <v>224</v>
      </c>
      <c r="G141" s="5"/>
      <c r="H141" s="8">
        <v>4662.6689999999999</v>
      </c>
      <c r="I141" s="8">
        <v>5811.44</v>
      </c>
      <c r="J141" s="8">
        <v>8124.6859999999997</v>
      </c>
      <c r="K141" s="8">
        <v>10160.351000000001</v>
      </c>
      <c r="L141" s="8">
        <v>8220.8189999999995</v>
      </c>
      <c r="M141" s="8">
        <v>8277.3430000000008</v>
      </c>
      <c r="N141" s="8">
        <v>9213.9380000000001</v>
      </c>
      <c r="O141" s="8">
        <v>8542.0859999999993</v>
      </c>
      <c r="P141" s="8">
        <v>9568.3629999999994</v>
      </c>
      <c r="Q141" s="8">
        <v>10000.584000000001</v>
      </c>
      <c r="R141" s="8">
        <v>8934.0120000000006</v>
      </c>
      <c r="S141" s="8">
        <v>9493.4189999999999</v>
      </c>
      <c r="T141" s="9">
        <v>10372.142</v>
      </c>
      <c r="U141" s="9">
        <v>11817.37</v>
      </c>
      <c r="V141" s="9">
        <v>12754.027</v>
      </c>
      <c r="W141" s="9">
        <v>13599.857</v>
      </c>
      <c r="X141" s="9">
        <v>14417.044</v>
      </c>
      <c r="Y141" s="52">
        <v>14586.88</v>
      </c>
    </row>
    <row r="142" spans="1:25" ht="15.75" thickBot="1" x14ac:dyDescent="0.3">
      <c r="A142" s="51" t="s">
        <v>207</v>
      </c>
      <c r="B142" s="14" t="str">
        <f>VLOOKUP(A142,Lookup!$A:$C,3,0)</f>
        <v>CIS</v>
      </c>
      <c r="C142" s="14" t="str">
        <f>VLOOKUP(A142,Lookup!$A:$C,2,0)</f>
        <v>Russia</v>
      </c>
      <c r="D142" s="3" t="s">
        <v>275</v>
      </c>
      <c r="E142" s="3" t="s">
        <v>276</v>
      </c>
      <c r="F142" s="3" t="s">
        <v>224</v>
      </c>
      <c r="G142" s="5"/>
      <c r="H142" s="8">
        <v>5713.3609999999999</v>
      </c>
      <c r="I142" s="8">
        <v>7420.4840000000004</v>
      </c>
      <c r="J142" s="8">
        <v>9753.2620000000006</v>
      </c>
      <c r="K142" s="8">
        <v>12468.379000000001</v>
      </c>
      <c r="L142" s="8">
        <v>9178.4500000000007</v>
      </c>
      <c r="M142" s="8">
        <v>11445.128000000001</v>
      </c>
      <c r="N142" s="8">
        <v>14326.069</v>
      </c>
      <c r="O142" s="8">
        <v>15425.314</v>
      </c>
      <c r="P142" s="8">
        <v>16022.652</v>
      </c>
      <c r="Q142" s="8">
        <v>14388.004000000001</v>
      </c>
      <c r="R142" s="8">
        <v>9521.0810000000001</v>
      </c>
      <c r="S142" s="8">
        <v>8945.6440000000002</v>
      </c>
      <c r="T142" s="9">
        <v>10248.237999999999</v>
      </c>
      <c r="U142" s="9">
        <v>10630.196</v>
      </c>
      <c r="V142" s="9">
        <v>11082.165999999999</v>
      </c>
      <c r="W142" s="9">
        <v>11565.755999999999</v>
      </c>
      <c r="X142" s="9">
        <v>12092.101000000001</v>
      </c>
      <c r="Y142" s="52">
        <v>12678.334999999999</v>
      </c>
    </row>
    <row r="143" spans="1:25" ht="15.75" thickBot="1" x14ac:dyDescent="0.3">
      <c r="A143" s="51" t="s">
        <v>205</v>
      </c>
      <c r="B143" s="14" t="str">
        <f>VLOOKUP(A143,Lookup!$A:$C,3,0)</f>
        <v>Africa</v>
      </c>
      <c r="C143" s="14" t="str">
        <f>VLOOKUP(A143,Lookup!$A:$C,2,0)</f>
        <v>Sub Sahara Africa</v>
      </c>
      <c r="D143" s="3" t="s">
        <v>275</v>
      </c>
      <c r="E143" s="3" t="s">
        <v>276</v>
      </c>
      <c r="F143" s="3" t="s">
        <v>224</v>
      </c>
      <c r="G143" s="5"/>
      <c r="H143" s="6">
        <v>292.54399999999998</v>
      </c>
      <c r="I143" s="6">
        <v>350.166</v>
      </c>
      <c r="J143" s="6">
        <v>415.84800000000001</v>
      </c>
      <c r="K143" s="6">
        <v>511.93099999999998</v>
      </c>
      <c r="L143" s="6">
        <v>554.59299999999996</v>
      </c>
      <c r="M143" s="6">
        <v>577.41099999999994</v>
      </c>
      <c r="N143" s="6">
        <v>636.44000000000005</v>
      </c>
      <c r="O143" s="6">
        <v>696.73</v>
      </c>
      <c r="P143" s="7">
        <v>709.745</v>
      </c>
      <c r="Q143" s="7">
        <v>728.14300000000003</v>
      </c>
      <c r="R143" s="7">
        <v>732.37199999999996</v>
      </c>
      <c r="S143" s="7">
        <v>729.09299999999996</v>
      </c>
      <c r="T143" s="7">
        <v>754.13900000000001</v>
      </c>
      <c r="U143" s="7">
        <v>776.20500000000004</v>
      </c>
      <c r="V143" s="7">
        <v>793.524</v>
      </c>
      <c r="W143" s="7">
        <v>832.33100000000002</v>
      </c>
      <c r="X143" s="7">
        <v>890.93299999999999</v>
      </c>
      <c r="Y143" s="53">
        <v>953.66</v>
      </c>
    </row>
    <row r="144" spans="1:25" ht="15.75" thickBot="1" x14ac:dyDescent="0.3">
      <c r="A144" s="51" t="s">
        <v>45</v>
      </c>
      <c r="B144" s="14" t="str">
        <f>VLOOKUP(A144,Lookup!$A:$C,3,0)</f>
        <v>Asia-Pacific</v>
      </c>
      <c r="C144" s="14" t="str">
        <f>VLOOKUP(A144,Lookup!$A:$C,2,0)</f>
        <v>Pacific</v>
      </c>
      <c r="D144" s="3" t="s">
        <v>275</v>
      </c>
      <c r="E144" s="3" t="s">
        <v>276</v>
      </c>
      <c r="F144" s="3" t="s">
        <v>224</v>
      </c>
      <c r="G144" s="5"/>
      <c r="H144" s="8">
        <v>2633.3049999999998</v>
      </c>
      <c r="I144" s="8">
        <v>2775.1640000000002</v>
      </c>
      <c r="J144" s="8">
        <v>3038.8580000000002</v>
      </c>
      <c r="K144" s="8">
        <v>3634.9949999999999</v>
      </c>
      <c r="L144" s="8">
        <v>3170.1089999999999</v>
      </c>
      <c r="M144" s="8">
        <v>3430.8560000000002</v>
      </c>
      <c r="N144" s="8">
        <v>3939.6950000000002</v>
      </c>
      <c r="O144" s="8">
        <v>4233.3280000000004</v>
      </c>
      <c r="P144" s="8">
        <v>4219.0659999999998</v>
      </c>
      <c r="Q144" s="8">
        <v>4178.9790000000003</v>
      </c>
      <c r="R144" s="8">
        <v>4147.7259999999997</v>
      </c>
      <c r="S144" s="9">
        <v>4024.46</v>
      </c>
      <c r="T144" s="9">
        <v>4283.0640000000003</v>
      </c>
      <c r="U144" s="9">
        <v>4386.1719999999996</v>
      </c>
      <c r="V144" s="9">
        <v>4500.3720000000003</v>
      </c>
      <c r="W144" s="9">
        <v>4635.41</v>
      </c>
      <c r="X144" s="9">
        <v>4772.3050000000003</v>
      </c>
      <c r="Y144" s="52">
        <v>4921.6719999999996</v>
      </c>
    </row>
    <row r="145" spans="1:25" ht="15.75" thickBot="1" x14ac:dyDescent="0.3">
      <c r="A145" s="51" t="s">
        <v>76</v>
      </c>
      <c r="B145" s="14" t="str">
        <f>VLOOKUP(A145,Lookup!$A:$C,3,0)</f>
        <v>Europe</v>
      </c>
      <c r="C145" s="14" t="str">
        <f>VLOOKUP(A145,Lookup!$A:$C,2,0)</f>
        <v>Western Europe</v>
      </c>
      <c r="D145" s="3" t="s">
        <v>275</v>
      </c>
      <c r="E145" s="3" t="s">
        <v>276</v>
      </c>
      <c r="F145" s="3" t="s">
        <v>224</v>
      </c>
      <c r="G145" s="5"/>
      <c r="H145" s="6" t="s">
        <v>236</v>
      </c>
      <c r="I145" s="6" t="s">
        <v>236</v>
      </c>
      <c r="J145" s="6" t="s">
        <v>236</v>
      </c>
      <c r="K145" s="8">
        <v>84866.188999999998</v>
      </c>
      <c r="L145" s="8">
        <v>71851.436000000002</v>
      </c>
      <c r="M145" s="8">
        <v>64631.161999999997</v>
      </c>
      <c r="N145" s="8">
        <v>61595.493000000002</v>
      </c>
      <c r="O145" s="8">
        <v>53682.262000000002</v>
      </c>
      <c r="P145" s="8">
        <v>55623.088000000003</v>
      </c>
      <c r="Q145" s="8">
        <v>54768.339</v>
      </c>
      <c r="R145" s="8">
        <v>46185.014999999999</v>
      </c>
      <c r="S145" s="9">
        <v>46433.214999999997</v>
      </c>
      <c r="T145" s="9">
        <v>47302.144999999997</v>
      </c>
      <c r="U145" s="9">
        <v>49419.923000000003</v>
      </c>
      <c r="V145" s="9">
        <v>50541.302000000003</v>
      </c>
      <c r="W145" s="9">
        <v>51616.375999999997</v>
      </c>
      <c r="X145" s="9">
        <v>52438.779000000002</v>
      </c>
      <c r="Y145" s="52">
        <v>53232.504000000001</v>
      </c>
    </row>
    <row r="146" spans="1:25" ht="15.75" thickBot="1" x14ac:dyDescent="0.3">
      <c r="A146" s="51" t="s">
        <v>237</v>
      </c>
      <c r="B146" s="14" t="str">
        <f>VLOOKUP(A146,Lookup!$A:$C,3,0)</f>
        <v>Africa</v>
      </c>
      <c r="C146" s="14" t="str">
        <f>VLOOKUP(A146,Lookup!$A:$C,2,0)</f>
        <v>Sub Sahara Africa</v>
      </c>
      <c r="D146" s="3" t="s">
        <v>275</v>
      </c>
      <c r="E146" s="3" t="s">
        <v>276</v>
      </c>
      <c r="F146" s="3" t="s">
        <v>224</v>
      </c>
      <c r="G146" s="5"/>
      <c r="H146" s="6">
        <v>842.13599999999997</v>
      </c>
      <c r="I146" s="6">
        <v>881.63800000000003</v>
      </c>
      <c r="J146" s="6">
        <v>906.44899999999996</v>
      </c>
      <c r="K146" s="8">
        <v>1117.491</v>
      </c>
      <c r="L146" s="8">
        <v>1084.1669999999999</v>
      </c>
      <c r="M146" s="8">
        <v>1107.873</v>
      </c>
      <c r="N146" s="8">
        <v>1273.1590000000001</v>
      </c>
      <c r="O146" s="9">
        <v>1342.7070000000001</v>
      </c>
      <c r="P146" s="9">
        <v>1569.6189999999999</v>
      </c>
      <c r="Q146" s="9">
        <v>1760.9659999999999</v>
      </c>
      <c r="R146" s="9">
        <v>1566.6959999999999</v>
      </c>
      <c r="S146" s="9">
        <v>1688.9349999999999</v>
      </c>
      <c r="T146" s="9">
        <v>1749.4839999999999</v>
      </c>
      <c r="U146" s="9">
        <v>1876.2750000000001</v>
      </c>
      <c r="V146" s="9">
        <v>1987.046</v>
      </c>
      <c r="W146" s="9">
        <v>2105.0880000000002</v>
      </c>
      <c r="X146" s="9">
        <v>2166.6149999999998</v>
      </c>
      <c r="Y146" s="52">
        <v>2275.8490000000002</v>
      </c>
    </row>
    <row r="147" spans="1:25" ht="15.75" thickBot="1" x14ac:dyDescent="0.3">
      <c r="A147" s="51" t="s">
        <v>18</v>
      </c>
      <c r="B147" s="14" t="str">
        <f>VLOOKUP(A147,Lookup!$A:$C,3,0)</f>
        <v>Middle East</v>
      </c>
      <c r="C147" s="14" t="str">
        <f>VLOOKUP(A147,Lookup!$A:$C,2,0)</f>
        <v>Middle East</v>
      </c>
      <c r="D147" s="3" t="s">
        <v>275</v>
      </c>
      <c r="E147" s="3" t="s">
        <v>276</v>
      </c>
      <c r="F147" s="3" t="s">
        <v>224</v>
      </c>
      <c r="G147" s="5"/>
      <c r="H147" s="8">
        <v>14068.218999999999</v>
      </c>
      <c r="I147" s="8">
        <v>15603.985000000001</v>
      </c>
      <c r="J147" s="8">
        <v>16666.626</v>
      </c>
      <c r="K147" s="8">
        <v>20157.297999999999</v>
      </c>
      <c r="L147" s="8">
        <v>16094.678</v>
      </c>
      <c r="M147" s="8">
        <v>19112.694</v>
      </c>
      <c r="N147" s="8">
        <v>23654.865000000002</v>
      </c>
      <c r="O147" s="8">
        <v>25208.162</v>
      </c>
      <c r="P147" s="8">
        <v>24892.99</v>
      </c>
      <c r="Q147" s="8">
        <v>24580.472000000002</v>
      </c>
      <c r="R147" s="8">
        <v>21094.592000000001</v>
      </c>
      <c r="S147" s="9">
        <v>20364.999</v>
      </c>
      <c r="T147" s="9">
        <v>20957.21</v>
      </c>
      <c r="U147" s="9">
        <v>21453.061000000002</v>
      </c>
      <c r="V147" s="9">
        <v>21764.39</v>
      </c>
      <c r="W147" s="9">
        <v>22148.085999999999</v>
      </c>
      <c r="X147" s="9">
        <v>22636.654999999999</v>
      </c>
      <c r="Y147" s="52">
        <v>22763.824000000001</v>
      </c>
    </row>
    <row r="148" spans="1:25" ht="15.75" thickBot="1" x14ac:dyDescent="0.3">
      <c r="A148" s="51" t="s">
        <v>25</v>
      </c>
      <c r="B148" s="14" t="str">
        <f>VLOOKUP(A148,Lookup!$A:$C,3,0)</f>
        <v>Africa</v>
      </c>
      <c r="C148" s="14" t="str">
        <f>VLOOKUP(A148,Lookup!$A:$C,2,0)</f>
        <v>Sub Sahara Africa</v>
      </c>
      <c r="D148" s="3" t="s">
        <v>275</v>
      </c>
      <c r="E148" s="3" t="s">
        <v>276</v>
      </c>
      <c r="F148" s="3" t="s">
        <v>224</v>
      </c>
      <c r="G148" s="5"/>
      <c r="H148" s="6">
        <v>773.99400000000003</v>
      </c>
      <c r="I148" s="6">
        <v>809.03399999999999</v>
      </c>
      <c r="J148" s="6">
        <v>949.86400000000003</v>
      </c>
      <c r="K148" s="8">
        <v>1098.8520000000001</v>
      </c>
      <c r="L148" s="8">
        <v>1017.737</v>
      </c>
      <c r="M148" s="6">
        <v>999.29399999999998</v>
      </c>
      <c r="N148" s="8">
        <v>1077.191</v>
      </c>
      <c r="O148" s="8">
        <v>1032.9860000000001</v>
      </c>
      <c r="P148" s="8">
        <v>1045.9079999999999</v>
      </c>
      <c r="Q148" s="8">
        <v>1044.9100000000001</v>
      </c>
      <c r="R148" s="6">
        <v>903.63099999999997</v>
      </c>
      <c r="S148" s="7">
        <v>943.32600000000002</v>
      </c>
      <c r="T148" s="7">
        <v>998.20100000000002</v>
      </c>
      <c r="U148" s="9">
        <v>1079.8</v>
      </c>
      <c r="V148" s="9">
        <v>1144.729</v>
      </c>
      <c r="W148" s="9">
        <v>1210.153</v>
      </c>
      <c r="X148" s="9">
        <v>1274.596</v>
      </c>
      <c r="Y148" s="52">
        <v>1333.1120000000001</v>
      </c>
    </row>
    <row r="149" spans="1:25" ht="15.75" thickBot="1" x14ac:dyDescent="0.3">
      <c r="A149" s="51" t="s">
        <v>50</v>
      </c>
      <c r="B149" s="14" t="str">
        <f>VLOOKUP(A149,Lookup!$A:$C,3,0)</f>
        <v>Europe</v>
      </c>
      <c r="C149" s="14" t="str">
        <f>VLOOKUP(A149,Lookup!$A:$C,2,0)</f>
        <v>Central Europe</v>
      </c>
      <c r="D149" s="3" t="s">
        <v>275</v>
      </c>
      <c r="E149" s="3" t="s">
        <v>276</v>
      </c>
      <c r="F149" s="3" t="s">
        <v>224</v>
      </c>
      <c r="G149" s="5"/>
      <c r="H149" s="8">
        <v>3504.2950000000001</v>
      </c>
      <c r="I149" s="8">
        <v>4145.0339999999997</v>
      </c>
      <c r="J149" s="8">
        <v>5486.4889999999996</v>
      </c>
      <c r="K149" s="8">
        <v>6688.951</v>
      </c>
      <c r="L149" s="8">
        <v>5820.4690000000001</v>
      </c>
      <c r="M149" s="8">
        <v>5353.5609999999997</v>
      </c>
      <c r="N149" s="8">
        <v>6424.0280000000002</v>
      </c>
      <c r="O149" s="8">
        <v>5656.2610000000004</v>
      </c>
      <c r="P149" s="8">
        <v>6351.6840000000002</v>
      </c>
      <c r="Q149" s="8">
        <v>6199.12</v>
      </c>
      <c r="R149" s="8">
        <v>5237.2539999999999</v>
      </c>
      <c r="S149" s="8">
        <v>5347.607</v>
      </c>
      <c r="T149" s="9">
        <v>5599.6130000000003</v>
      </c>
      <c r="U149" s="9">
        <v>6052.2389999999996</v>
      </c>
      <c r="V149" s="9">
        <v>6470.94</v>
      </c>
      <c r="W149" s="9">
        <v>6961.17</v>
      </c>
      <c r="X149" s="9">
        <v>7469.2780000000002</v>
      </c>
      <c r="Y149" s="52">
        <v>8011.7860000000001</v>
      </c>
    </row>
    <row r="150" spans="1:25" ht="15.75" thickBot="1" x14ac:dyDescent="0.3">
      <c r="A150" s="51" t="s">
        <v>113</v>
      </c>
      <c r="B150" s="14" t="str">
        <f>VLOOKUP(A150,Lookup!$A:$C,3,0)</f>
        <v>Africa</v>
      </c>
      <c r="C150" s="14" t="str">
        <f>VLOOKUP(A150,Lookup!$A:$C,2,0)</f>
        <v>Sub Sahara Africa</v>
      </c>
      <c r="D150" s="3" t="s">
        <v>275</v>
      </c>
      <c r="E150" s="3" t="s">
        <v>276</v>
      </c>
      <c r="F150" s="3" t="s">
        <v>224</v>
      </c>
      <c r="G150" s="5"/>
      <c r="H150" s="8">
        <v>11093.314</v>
      </c>
      <c r="I150" s="8">
        <v>12014.418</v>
      </c>
      <c r="J150" s="8">
        <v>12155.701999999999</v>
      </c>
      <c r="K150" s="8">
        <v>11480.433000000001</v>
      </c>
      <c r="L150" s="8">
        <v>9707.2649999999994</v>
      </c>
      <c r="M150" s="8">
        <v>10805.099</v>
      </c>
      <c r="N150" s="8">
        <v>11647.017</v>
      </c>
      <c r="O150" s="8">
        <v>11999.897000000001</v>
      </c>
      <c r="P150" s="8">
        <v>14762.223</v>
      </c>
      <c r="Q150" s="8">
        <v>14701.368</v>
      </c>
      <c r="R150" s="8">
        <v>14782.718000000001</v>
      </c>
      <c r="S150" s="9">
        <v>15234</v>
      </c>
      <c r="T150" s="9">
        <v>15658.062</v>
      </c>
      <c r="U150" s="9">
        <v>16312.56</v>
      </c>
      <c r="V150" s="9">
        <v>17116.339</v>
      </c>
      <c r="W150" s="9">
        <v>17943.981</v>
      </c>
      <c r="X150" s="9">
        <v>18871.808000000001</v>
      </c>
      <c r="Y150" s="52">
        <v>19743.963</v>
      </c>
    </row>
    <row r="151" spans="1:25" ht="15.75" thickBot="1" x14ac:dyDescent="0.3">
      <c r="A151" s="51" t="s">
        <v>83</v>
      </c>
      <c r="B151" s="14" t="str">
        <f>VLOOKUP(A151,Lookup!$A:$C,3,0)</f>
        <v>Africa</v>
      </c>
      <c r="C151" s="14" t="str">
        <f>VLOOKUP(A151,Lookup!$A:$C,2,0)</f>
        <v>Sub Sahara Africa</v>
      </c>
      <c r="D151" s="3" t="s">
        <v>275</v>
      </c>
      <c r="E151" s="3" t="s">
        <v>276</v>
      </c>
      <c r="F151" s="3" t="s">
        <v>224</v>
      </c>
      <c r="G151" s="5"/>
      <c r="H151" s="6">
        <v>322.09300000000002</v>
      </c>
      <c r="I151" s="6">
        <v>356.82400000000001</v>
      </c>
      <c r="J151" s="6">
        <v>398.59800000000001</v>
      </c>
      <c r="K151" s="6">
        <v>453.95800000000003</v>
      </c>
      <c r="L151" s="6">
        <v>435.01</v>
      </c>
      <c r="M151" s="6">
        <v>448.19799999999998</v>
      </c>
      <c r="N151" s="6">
        <v>501.65499999999997</v>
      </c>
      <c r="O151" s="6">
        <v>635.88900000000001</v>
      </c>
      <c r="P151" s="6">
        <v>805.26499999999999</v>
      </c>
      <c r="Q151" s="6">
        <v>803.36099999999999</v>
      </c>
      <c r="R151" s="6">
        <v>672.89099999999996</v>
      </c>
      <c r="S151" s="6">
        <v>577.13300000000004</v>
      </c>
      <c r="T151" s="7">
        <v>593.90300000000002</v>
      </c>
      <c r="U151" s="7">
        <v>616.84199999999998</v>
      </c>
      <c r="V151" s="7">
        <v>648.23599999999999</v>
      </c>
      <c r="W151" s="7">
        <v>688.89</v>
      </c>
      <c r="X151" s="7">
        <v>735.37300000000005</v>
      </c>
      <c r="Y151" s="53">
        <v>786.39200000000005</v>
      </c>
    </row>
    <row r="152" spans="1:25" ht="15.75" thickBot="1" x14ac:dyDescent="0.3">
      <c r="A152" s="51" t="s">
        <v>104</v>
      </c>
      <c r="B152" s="14" t="str">
        <f>VLOOKUP(A152,Lookup!$A:$C,3,0)</f>
        <v>Asia-Pacific</v>
      </c>
      <c r="C152" s="14" t="str">
        <f>VLOOKUP(A152,Lookup!$A:$C,2,0)</f>
        <v>Advanced Asia</v>
      </c>
      <c r="D152" s="3" t="s">
        <v>275</v>
      </c>
      <c r="E152" s="3" t="s">
        <v>276</v>
      </c>
      <c r="F152" s="3" t="s">
        <v>224</v>
      </c>
      <c r="G152" s="5"/>
      <c r="H152" s="8">
        <v>29870.332999999999</v>
      </c>
      <c r="I152" s="8">
        <v>33579.421000000002</v>
      </c>
      <c r="J152" s="8">
        <v>39223.538</v>
      </c>
      <c r="K152" s="8">
        <v>39722.148000000001</v>
      </c>
      <c r="L152" s="8">
        <v>38577.167999999998</v>
      </c>
      <c r="M152" s="8">
        <v>46569.394999999997</v>
      </c>
      <c r="N152" s="8">
        <v>53167.695</v>
      </c>
      <c r="O152" s="8">
        <v>54432.197999999997</v>
      </c>
      <c r="P152" s="8">
        <v>56028.794999999998</v>
      </c>
      <c r="Q152" s="8">
        <v>56338.294999999998</v>
      </c>
      <c r="R152" s="8">
        <v>53628.762000000002</v>
      </c>
      <c r="S152" s="8">
        <v>52960.557999999997</v>
      </c>
      <c r="T152" s="9">
        <v>53880.127999999997</v>
      </c>
      <c r="U152" s="9">
        <v>55231.38</v>
      </c>
      <c r="V152" s="9">
        <v>56679.156000000003</v>
      </c>
      <c r="W152" s="9">
        <v>58229.042999999998</v>
      </c>
      <c r="X152" s="9">
        <v>59877.038</v>
      </c>
      <c r="Y152" s="52">
        <v>61623.932999999997</v>
      </c>
    </row>
    <row r="153" spans="1:25" ht="15.75" thickBot="1" x14ac:dyDescent="0.3">
      <c r="A153" s="51" t="s">
        <v>203</v>
      </c>
      <c r="B153" s="14" t="str">
        <f>VLOOKUP(A153,Lookup!$A:$C,3,0)</f>
        <v>Europe</v>
      </c>
      <c r="C153" s="14" t="str">
        <f>VLOOKUP(A153,Lookup!$A:$C,2,0)</f>
        <v>Central Europe</v>
      </c>
      <c r="D153" s="3" t="s">
        <v>275</v>
      </c>
      <c r="E153" s="3" t="s">
        <v>276</v>
      </c>
      <c r="F153" s="3" t="s">
        <v>224</v>
      </c>
      <c r="G153" s="5"/>
      <c r="H153" s="8">
        <v>9129.0709999999999</v>
      </c>
      <c r="I153" s="8">
        <v>10683.494000000001</v>
      </c>
      <c r="J153" s="8">
        <v>14349.919</v>
      </c>
      <c r="K153" s="8">
        <v>18048.518</v>
      </c>
      <c r="L153" s="8">
        <v>16567.18</v>
      </c>
      <c r="M153" s="8">
        <v>16634.710999999999</v>
      </c>
      <c r="N153" s="8">
        <v>18223.682000000001</v>
      </c>
      <c r="O153" s="8">
        <v>17294.62</v>
      </c>
      <c r="P153" s="8">
        <v>18205.883000000002</v>
      </c>
      <c r="Q153" s="8">
        <v>18633.719000000001</v>
      </c>
      <c r="R153" s="8">
        <v>16105.146000000001</v>
      </c>
      <c r="S153" s="8">
        <v>16498.532999999999</v>
      </c>
      <c r="T153" s="9">
        <v>17491.098000000002</v>
      </c>
      <c r="U153" s="9">
        <v>19128.148000000001</v>
      </c>
      <c r="V153" s="9">
        <v>20239.37</v>
      </c>
      <c r="W153" s="9">
        <v>21330.877</v>
      </c>
      <c r="X153" s="9">
        <v>22386.105</v>
      </c>
      <c r="Y153" s="52">
        <v>23451.583999999999</v>
      </c>
    </row>
    <row r="154" spans="1:25" ht="15.75" thickBot="1" x14ac:dyDescent="0.3">
      <c r="A154" s="51" t="s">
        <v>52</v>
      </c>
      <c r="B154" s="14" t="str">
        <f>VLOOKUP(A154,Lookup!$A:$C,3,0)</f>
        <v>Europe</v>
      </c>
      <c r="C154" s="14" t="str">
        <f>VLOOKUP(A154,Lookup!$A:$C,2,0)</f>
        <v>Central Europe</v>
      </c>
      <c r="D154" s="3" t="s">
        <v>275</v>
      </c>
      <c r="E154" s="3" t="s">
        <v>276</v>
      </c>
      <c r="F154" s="3" t="s">
        <v>224</v>
      </c>
      <c r="G154" s="5"/>
      <c r="H154" s="8">
        <v>18222.580000000002</v>
      </c>
      <c r="I154" s="8">
        <v>19777.132000000001</v>
      </c>
      <c r="J154" s="8">
        <v>23959.166000000001</v>
      </c>
      <c r="K154" s="8">
        <v>27784.008999999998</v>
      </c>
      <c r="L154" s="8">
        <v>24785.047999999999</v>
      </c>
      <c r="M154" s="8">
        <v>23499.587</v>
      </c>
      <c r="N154" s="8">
        <v>25040.519</v>
      </c>
      <c r="O154" s="8">
        <v>22563.156999999999</v>
      </c>
      <c r="P154" s="8">
        <v>23378.09</v>
      </c>
      <c r="Q154" s="8">
        <v>24251.423999999999</v>
      </c>
      <c r="R154" s="8">
        <v>20890.303</v>
      </c>
      <c r="S154" s="8">
        <v>21668.088</v>
      </c>
      <c r="T154" s="9">
        <v>23276.502</v>
      </c>
      <c r="U154" s="9">
        <v>25329.746999999999</v>
      </c>
      <c r="V154" s="9">
        <v>26480.793000000001</v>
      </c>
      <c r="W154" s="9">
        <v>27488.651999999998</v>
      </c>
      <c r="X154" s="9">
        <v>28435.113000000001</v>
      </c>
      <c r="Y154" s="52">
        <v>29402.11</v>
      </c>
    </row>
    <row r="155" spans="1:25" ht="15.75" thickBot="1" x14ac:dyDescent="0.3">
      <c r="A155" s="51" t="s">
        <v>73</v>
      </c>
      <c r="B155" s="14" t="str">
        <f>VLOOKUP(A155,Lookup!$A:$C,3,0)</f>
        <v>Asia-Pacific</v>
      </c>
      <c r="C155" s="14" t="str">
        <f>VLOOKUP(A155,Lookup!$A:$C,2,0)</f>
        <v>Pacific</v>
      </c>
      <c r="D155" s="3" t="s">
        <v>275</v>
      </c>
      <c r="E155" s="3" t="s">
        <v>276</v>
      </c>
      <c r="F155" s="3" t="s">
        <v>224</v>
      </c>
      <c r="G155" s="5"/>
      <c r="H155" s="6">
        <v>915.15800000000002</v>
      </c>
      <c r="I155" s="6">
        <v>980.04200000000003</v>
      </c>
      <c r="J155" s="8">
        <v>1048.6420000000001</v>
      </c>
      <c r="K155" s="8">
        <v>1207.902</v>
      </c>
      <c r="L155" s="8">
        <v>1160.7850000000001</v>
      </c>
      <c r="M155" s="8">
        <v>1293.864</v>
      </c>
      <c r="N155" s="8">
        <v>1733.71</v>
      </c>
      <c r="O155" s="8">
        <v>1935.74</v>
      </c>
      <c r="P155" s="8">
        <v>2010.288</v>
      </c>
      <c r="Q155" s="8">
        <v>2042.088</v>
      </c>
      <c r="R155" s="9">
        <v>1971.5530000000001</v>
      </c>
      <c r="S155" s="9">
        <v>2053.1669999999999</v>
      </c>
      <c r="T155" s="9">
        <v>2074.15</v>
      </c>
      <c r="U155" s="9">
        <v>2187.8150000000001</v>
      </c>
      <c r="V155" s="9">
        <v>2272.884</v>
      </c>
      <c r="W155" s="9">
        <v>2362.9679999999998</v>
      </c>
      <c r="X155" s="9">
        <v>2462.6039999999998</v>
      </c>
      <c r="Y155" s="52">
        <v>2570.2280000000001</v>
      </c>
    </row>
    <row r="156" spans="1:25" ht="15.75" thickBot="1" x14ac:dyDescent="0.3">
      <c r="A156" s="51" t="s">
        <v>105</v>
      </c>
      <c r="B156" s="14" t="str">
        <f>VLOOKUP(A156,Lookup!$A:$C,3,0)</f>
        <v>Africa</v>
      </c>
      <c r="C156" s="14" t="str">
        <f>VLOOKUP(A156,Lookup!$A:$C,2,0)</f>
        <v>Sub Sahara Africa</v>
      </c>
      <c r="D156" s="3" t="s">
        <v>275</v>
      </c>
      <c r="E156" s="3" t="s">
        <v>276</v>
      </c>
      <c r="F156" s="3" t="s">
        <v>224</v>
      </c>
      <c r="G156" s="4"/>
      <c r="H156" s="6"/>
      <c r="I156" s="6"/>
      <c r="J156" s="6"/>
      <c r="K156" s="6"/>
      <c r="L156" s="6"/>
      <c r="M156" s="6"/>
      <c r="N156" s="6"/>
      <c r="O156" s="6"/>
      <c r="P156" s="6"/>
      <c r="Q156" s="6"/>
      <c r="R156" s="6"/>
      <c r="S156" s="6"/>
      <c r="T156" s="6"/>
      <c r="U156" s="6"/>
      <c r="V156" s="6"/>
      <c r="W156" s="6"/>
      <c r="X156" s="6"/>
      <c r="Y156" s="54"/>
    </row>
    <row r="157" spans="1:25" ht="15.75" thickBot="1" x14ac:dyDescent="0.3">
      <c r="A157" s="51" t="s">
        <v>21</v>
      </c>
      <c r="B157" s="14" t="str">
        <f>VLOOKUP(A157,Lookup!$A:$C,3,0)</f>
        <v>Africa</v>
      </c>
      <c r="C157" s="14" t="str">
        <f>VLOOKUP(A157,Lookup!$A:$C,2,0)</f>
        <v>South Africa</v>
      </c>
      <c r="D157" s="3" t="s">
        <v>275</v>
      </c>
      <c r="E157" s="3" t="s">
        <v>276</v>
      </c>
      <c r="F157" s="3" t="s">
        <v>224</v>
      </c>
      <c r="G157" s="5"/>
      <c r="H157" s="8">
        <v>5412.9380000000001</v>
      </c>
      <c r="I157" s="8">
        <v>5638.6769999999997</v>
      </c>
      <c r="J157" s="8">
        <v>6123.9570000000003</v>
      </c>
      <c r="K157" s="8">
        <v>5802.3680000000004</v>
      </c>
      <c r="L157" s="8">
        <v>5926.4009999999998</v>
      </c>
      <c r="M157" s="8">
        <v>7380.6120000000001</v>
      </c>
      <c r="N157" s="8">
        <v>8083.1260000000002</v>
      </c>
      <c r="O157" s="8">
        <v>7574.4250000000002</v>
      </c>
      <c r="P157" s="8">
        <v>6907.2340000000004</v>
      </c>
      <c r="Q157" s="8">
        <v>6512.759</v>
      </c>
      <c r="R157" s="8">
        <v>5800.3280000000004</v>
      </c>
      <c r="S157" s="8">
        <v>5302.0429999999997</v>
      </c>
      <c r="T157" s="9">
        <v>6089.2240000000002</v>
      </c>
      <c r="U157" s="9">
        <v>6291.7150000000001</v>
      </c>
      <c r="V157" s="9">
        <v>6417.9430000000002</v>
      </c>
      <c r="W157" s="9">
        <v>6576.5820000000003</v>
      </c>
      <c r="X157" s="9">
        <v>6717.634</v>
      </c>
      <c r="Y157" s="52">
        <v>6859.74</v>
      </c>
    </row>
    <row r="158" spans="1:25" ht="15.75" thickBot="1" x14ac:dyDescent="0.3">
      <c r="A158" s="51" t="s">
        <v>7</v>
      </c>
      <c r="B158" s="14" t="str">
        <f>VLOOKUP(A158,Lookup!$A:$C,3,0)</f>
        <v>Africa</v>
      </c>
      <c r="C158" s="14" t="str">
        <f>VLOOKUP(A158,Lookup!$A:$C,2,0)</f>
        <v>Sub Sahara Africa</v>
      </c>
      <c r="D158" s="3" t="s">
        <v>275</v>
      </c>
      <c r="E158" s="3" t="s">
        <v>276</v>
      </c>
      <c r="F158" s="3" t="s">
        <v>224</v>
      </c>
      <c r="G158" s="5"/>
      <c r="H158" s="6" t="s">
        <v>236</v>
      </c>
      <c r="I158" s="6" t="s">
        <v>236</v>
      </c>
      <c r="J158" s="6" t="s">
        <v>236</v>
      </c>
      <c r="K158" s="6" t="s">
        <v>236</v>
      </c>
      <c r="L158" s="7" t="s">
        <v>236</v>
      </c>
      <c r="M158" s="7" t="s">
        <v>236</v>
      </c>
      <c r="N158" s="9">
        <v>1736.4290000000001</v>
      </c>
      <c r="O158" s="9">
        <v>1084.797</v>
      </c>
      <c r="P158" s="9">
        <v>1372.93</v>
      </c>
      <c r="Q158" s="9">
        <v>1326.3489999999999</v>
      </c>
      <c r="R158" s="9">
        <v>1049.7729999999999</v>
      </c>
      <c r="S158" s="7">
        <v>244.46799999999999</v>
      </c>
      <c r="T158" s="7">
        <v>221.90799999999999</v>
      </c>
      <c r="U158" s="7">
        <v>223.46</v>
      </c>
      <c r="V158" s="7">
        <v>212.541</v>
      </c>
      <c r="W158" s="7">
        <v>214.74600000000001</v>
      </c>
      <c r="X158" s="7">
        <v>230.32400000000001</v>
      </c>
      <c r="Y158" s="53">
        <v>231.68</v>
      </c>
    </row>
    <row r="159" spans="1:25" ht="15.75" thickBot="1" x14ac:dyDescent="0.3">
      <c r="A159" s="51" t="s">
        <v>172</v>
      </c>
      <c r="B159" s="14" t="str">
        <f>VLOOKUP(A159,Lookup!$A:$C,3,0)</f>
        <v>Europe</v>
      </c>
      <c r="C159" s="14" t="str">
        <f>VLOOKUP(A159,Lookup!$A:$C,2,0)</f>
        <v>Western Europe</v>
      </c>
      <c r="D159" s="3" t="s">
        <v>275</v>
      </c>
      <c r="E159" s="3" t="s">
        <v>276</v>
      </c>
      <c r="F159" s="3" t="s">
        <v>224</v>
      </c>
      <c r="G159" s="5"/>
      <c r="H159" s="8">
        <v>26550.341</v>
      </c>
      <c r="I159" s="8">
        <v>28531.245999999999</v>
      </c>
      <c r="J159" s="8">
        <v>32748.087</v>
      </c>
      <c r="K159" s="8">
        <v>35724.769</v>
      </c>
      <c r="L159" s="8">
        <v>32412.231</v>
      </c>
      <c r="M159" s="8">
        <v>30802.845000000001</v>
      </c>
      <c r="N159" s="8">
        <v>31867.782999999999</v>
      </c>
      <c r="O159" s="8">
        <v>28582.171999999999</v>
      </c>
      <c r="P159" s="8">
        <v>29236.041000000001</v>
      </c>
      <c r="Q159" s="8">
        <v>29663.940999999999</v>
      </c>
      <c r="R159" s="8">
        <v>25717.562999999998</v>
      </c>
      <c r="S159" s="8">
        <v>26565.15</v>
      </c>
      <c r="T159" s="9">
        <v>28212.460999999999</v>
      </c>
      <c r="U159" s="9">
        <v>30689.486000000001</v>
      </c>
      <c r="V159" s="9">
        <v>32023.786</v>
      </c>
      <c r="W159" s="9">
        <v>33241.817000000003</v>
      </c>
      <c r="X159" s="9">
        <v>34304.618999999999</v>
      </c>
      <c r="Y159" s="52">
        <v>35399.618999999999</v>
      </c>
    </row>
    <row r="160" spans="1:25" ht="15.75" thickBot="1" x14ac:dyDescent="0.3">
      <c r="A160" s="51" t="s">
        <v>174</v>
      </c>
      <c r="B160" s="14" t="str">
        <f>VLOOKUP(A160,Lookup!$A:$C,3,0)</f>
        <v>Asia-Pacific</v>
      </c>
      <c r="C160" s="14" t="str">
        <f>VLOOKUP(A160,Lookup!$A:$C,2,0)</f>
        <v>Indian Sub Continent</v>
      </c>
      <c r="D160" s="3" t="s">
        <v>275</v>
      </c>
      <c r="E160" s="3" t="s">
        <v>276</v>
      </c>
      <c r="F160" s="3" t="s">
        <v>224</v>
      </c>
      <c r="G160" s="5"/>
      <c r="H160" s="8">
        <v>1424.3920000000001</v>
      </c>
      <c r="I160" s="8">
        <v>1636.5039999999999</v>
      </c>
      <c r="J160" s="8">
        <v>1858.8040000000001</v>
      </c>
      <c r="K160" s="8">
        <v>2320.2779999999998</v>
      </c>
      <c r="L160" s="8">
        <v>2376.826</v>
      </c>
      <c r="M160" s="8">
        <v>2779.7370000000001</v>
      </c>
      <c r="N160" s="8">
        <v>3177.4789999999998</v>
      </c>
      <c r="O160" s="8">
        <v>3311.9940000000001</v>
      </c>
      <c r="P160" s="9">
        <v>3576.2020000000002</v>
      </c>
      <c r="Q160" s="9">
        <v>3784.45</v>
      </c>
      <c r="R160" s="9">
        <v>3769.5259999999998</v>
      </c>
      <c r="S160" s="9">
        <v>3788.7579999999998</v>
      </c>
      <c r="T160" s="9">
        <v>3905.6</v>
      </c>
      <c r="U160" s="9">
        <v>4049.3470000000002</v>
      </c>
      <c r="V160" s="9">
        <v>4336.12</v>
      </c>
      <c r="W160" s="9">
        <v>4650.4560000000001</v>
      </c>
      <c r="X160" s="9">
        <v>4986.4809999999998</v>
      </c>
      <c r="Y160" s="52">
        <v>5340.4560000000001</v>
      </c>
    </row>
    <row r="161" spans="1:25" ht="15.75" thickBot="1" x14ac:dyDescent="0.3">
      <c r="A161" s="51" t="s">
        <v>27</v>
      </c>
      <c r="B161" s="14" t="str">
        <f>VLOOKUP(A161,Lookup!$A:$C,3,0)</f>
        <v>Latin America</v>
      </c>
      <c r="C161" s="14" t="str">
        <f>VLOOKUP(A161,Lookup!$A:$C,2,0)</f>
        <v>Caribbean</v>
      </c>
      <c r="D161" s="3" t="s">
        <v>275</v>
      </c>
      <c r="E161" s="3" t="s">
        <v>276</v>
      </c>
      <c r="F161" s="3" t="s">
        <v>224</v>
      </c>
      <c r="G161" s="5"/>
      <c r="H161" s="9">
        <v>11053.698</v>
      </c>
      <c r="I161" s="9">
        <v>12770.846</v>
      </c>
      <c r="J161" s="9">
        <v>13355.959000000001</v>
      </c>
      <c r="K161" s="9">
        <v>14462.697</v>
      </c>
      <c r="L161" s="9">
        <v>13983.972</v>
      </c>
      <c r="M161" s="9">
        <v>13466.828</v>
      </c>
      <c r="N161" s="9">
        <v>14212.347</v>
      </c>
      <c r="O161" s="9">
        <v>13689.892</v>
      </c>
      <c r="P161" s="9">
        <v>14514.722</v>
      </c>
      <c r="Q161" s="9">
        <v>15429.859</v>
      </c>
      <c r="R161" s="9">
        <v>15765.53</v>
      </c>
      <c r="S161" s="9">
        <v>15991.468999999999</v>
      </c>
      <c r="T161" s="9">
        <v>16490.507000000001</v>
      </c>
      <c r="U161" s="9">
        <v>17210.183000000001</v>
      </c>
      <c r="V161" s="9">
        <v>17922.400000000001</v>
      </c>
      <c r="W161" s="9">
        <v>18639.491000000002</v>
      </c>
      <c r="X161" s="9">
        <v>19324.050999999999</v>
      </c>
      <c r="Y161" s="52">
        <v>20035.760999999999</v>
      </c>
    </row>
    <row r="162" spans="1:25" ht="15.75" thickBot="1" x14ac:dyDescent="0.3">
      <c r="A162" s="51" t="s">
        <v>72</v>
      </c>
      <c r="B162" s="14" t="str">
        <f>VLOOKUP(A162,Lookup!$A:$C,3,0)</f>
        <v>Latin America</v>
      </c>
      <c r="C162" s="14" t="str">
        <f>VLOOKUP(A162,Lookup!$A:$C,2,0)</f>
        <v>Caribbean</v>
      </c>
      <c r="D162" s="3" t="s">
        <v>275</v>
      </c>
      <c r="E162" s="3" t="s">
        <v>276</v>
      </c>
      <c r="F162" s="3" t="s">
        <v>224</v>
      </c>
      <c r="G162" s="5"/>
      <c r="H162" s="8">
        <v>6067.2389999999996</v>
      </c>
      <c r="I162" s="8">
        <v>6816.6</v>
      </c>
      <c r="J162" s="8">
        <v>7588.8639999999996</v>
      </c>
      <c r="K162" s="8">
        <v>7527.7860000000001</v>
      </c>
      <c r="L162" s="8">
        <v>7667.116</v>
      </c>
      <c r="M162" s="8">
        <v>8336.6610000000001</v>
      </c>
      <c r="N162" s="8">
        <v>8590.0650000000005</v>
      </c>
      <c r="O162" s="8">
        <v>8496.0139999999992</v>
      </c>
      <c r="P162" s="9">
        <v>8726.0470000000005</v>
      </c>
      <c r="Q162" s="9">
        <v>9009.44</v>
      </c>
      <c r="R162" s="9">
        <v>9513.9069999999992</v>
      </c>
      <c r="S162" s="9">
        <v>9600.7199999999993</v>
      </c>
      <c r="T162" s="9">
        <v>9780.1669999999995</v>
      </c>
      <c r="U162" s="9">
        <v>10072.018</v>
      </c>
      <c r="V162" s="9">
        <v>10380.115</v>
      </c>
      <c r="W162" s="9">
        <v>10620.665999999999</v>
      </c>
      <c r="X162" s="9">
        <v>10863.894</v>
      </c>
      <c r="Y162" s="52">
        <v>11121.555</v>
      </c>
    </row>
    <row r="163" spans="1:25" ht="15.75" thickBot="1" x14ac:dyDescent="0.3">
      <c r="A163" s="51" t="s">
        <v>219</v>
      </c>
      <c r="B163" s="14" t="str">
        <f>VLOOKUP(A163,Lookup!$A:$C,3,0)</f>
        <v>Latin America</v>
      </c>
      <c r="C163" s="14" t="str">
        <f>VLOOKUP(A163,Lookup!$A:$C,2,0)</f>
        <v>Caribbean</v>
      </c>
      <c r="D163" s="3" t="s">
        <v>275</v>
      </c>
      <c r="E163" s="3" t="s">
        <v>276</v>
      </c>
      <c r="F163" s="3" t="s">
        <v>224</v>
      </c>
      <c r="G163" s="5"/>
      <c r="H163" s="8">
        <v>5091.5919999999996</v>
      </c>
      <c r="I163" s="8">
        <v>5623.3230000000003</v>
      </c>
      <c r="J163" s="8">
        <v>5973.5460000000003</v>
      </c>
      <c r="K163" s="8">
        <v>6366.6980000000003</v>
      </c>
      <c r="L163" s="8">
        <v>6172.7879999999996</v>
      </c>
      <c r="M163" s="8">
        <v>6224.2150000000001</v>
      </c>
      <c r="N163" s="8">
        <v>6171.4780000000001</v>
      </c>
      <c r="O163" s="8">
        <v>6318.5429999999997</v>
      </c>
      <c r="P163" s="8">
        <v>6569.7860000000001</v>
      </c>
      <c r="Q163" s="8">
        <v>6617.9440000000004</v>
      </c>
      <c r="R163" s="8">
        <v>6865.6459999999997</v>
      </c>
      <c r="S163" s="8">
        <v>6991.78</v>
      </c>
      <c r="T163" s="9">
        <v>7395.6610000000001</v>
      </c>
      <c r="U163" s="9">
        <v>7706.616</v>
      </c>
      <c r="V163" s="9">
        <v>8056.9570000000003</v>
      </c>
      <c r="W163" s="9">
        <v>8412.1020000000008</v>
      </c>
      <c r="X163" s="9">
        <v>8787.2049999999999</v>
      </c>
      <c r="Y163" s="52">
        <v>9163.1919999999991</v>
      </c>
    </row>
    <row r="164" spans="1:25" ht="15.75" thickBot="1" x14ac:dyDescent="0.3">
      <c r="A164" s="51" t="s">
        <v>165</v>
      </c>
      <c r="B164" s="14" t="str">
        <f>VLOOKUP(A164,Lookup!$A:$C,3,0)</f>
        <v>Africa</v>
      </c>
      <c r="C164" s="14" t="str">
        <f>VLOOKUP(A164,Lookup!$A:$C,2,0)</f>
        <v>Sub Sahara Africa</v>
      </c>
      <c r="D164" s="3" t="s">
        <v>275</v>
      </c>
      <c r="E164" s="3" t="s">
        <v>276</v>
      </c>
      <c r="F164" s="3" t="s">
        <v>224</v>
      </c>
      <c r="G164" s="5"/>
      <c r="H164" s="6">
        <v>751.375</v>
      </c>
      <c r="I164" s="6">
        <v>989.02800000000002</v>
      </c>
      <c r="J164" s="8">
        <v>1235.145</v>
      </c>
      <c r="K164" s="8">
        <v>1430.172</v>
      </c>
      <c r="L164" s="8">
        <v>1358.61</v>
      </c>
      <c r="M164" s="8">
        <v>1635.0709999999999</v>
      </c>
      <c r="N164" s="9">
        <v>2058.0949999999998</v>
      </c>
      <c r="O164" s="9">
        <v>1787.085</v>
      </c>
      <c r="P164" s="9">
        <v>1811.4059999999999</v>
      </c>
      <c r="Q164" s="9">
        <v>1906.1990000000001</v>
      </c>
      <c r="R164" s="9">
        <v>2118.9839999999999</v>
      </c>
      <c r="S164" s="9">
        <v>2304.1089999999999</v>
      </c>
      <c r="T164" s="9">
        <v>2917.395</v>
      </c>
      <c r="U164" s="9">
        <v>3458.7779999999998</v>
      </c>
      <c r="V164" s="9">
        <v>3998.931</v>
      </c>
      <c r="W164" s="9">
        <v>4567.2520000000004</v>
      </c>
      <c r="X164" s="9">
        <v>5219.5280000000002</v>
      </c>
      <c r="Y164" s="52">
        <v>5923.8370000000004</v>
      </c>
    </row>
    <row r="165" spans="1:25" ht="15.75" thickBot="1" x14ac:dyDescent="0.3">
      <c r="A165" s="51" t="s">
        <v>159</v>
      </c>
      <c r="B165" s="14" t="str">
        <f>VLOOKUP(A165,Lookup!$A:$C,3,0)</f>
        <v>Latin America</v>
      </c>
      <c r="C165" s="14" t="str">
        <f>VLOOKUP(A165,Lookup!$A:$C,2,0)</f>
        <v>South America</v>
      </c>
      <c r="D165" s="3" t="s">
        <v>275</v>
      </c>
      <c r="E165" s="3" t="s">
        <v>276</v>
      </c>
      <c r="F165" s="3" t="s">
        <v>224</v>
      </c>
      <c r="G165" s="5"/>
      <c r="H165" s="8">
        <v>4483.5339999999997</v>
      </c>
      <c r="I165" s="8">
        <v>5208.5550000000003</v>
      </c>
      <c r="J165" s="8">
        <v>5758.0659999999998</v>
      </c>
      <c r="K165" s="8">
        <v>6832.9470000000001</v>
      </c>
      <c r="L165" s="8">
        <v>7394.0969999999998</v>
      </c>
      <c r="M165" s="8">
        <v>8224.0660000000007</v>
      </c>
      <c r="N165" s="8">
        <v>8190.6989999999996</v>
      </c>
      <c r="O165" s="8">
        <v>9194.1509999999998</v>
      </c>
      <c r="P165" s="8">
        <v>9412.643</v>
      </c>
      <c r="Q165" s="8">
        <v>9501.1090000000004</v>
      </c>
      <c r="R165" s="9">
        <v>8767.9699999999993</v>
      </c>
      <c r="S165" s="9">
        <v>6429.6279999999997</v>
      </c>
      <c r="T165" s="9">
        <v>6415.7209999999995</v>
      </c>
      <c r="U165" s="9">
        <v>6922.9470000000001</v>
      </c>
      <c r="V165" s="9">
        <v>7472.3810000000003</v>
      </c>
      <c r="W165" s="9">
        <v>7660.5209999999997</v>
      </c>
      <c r="X165" s="9">
        <v>7818.4409999999998</v>
      </c>
      <c r="Y165" s="52">
        <v>8035.4669999999996</v>
      </c>
    </row>
    <row r="166" spans="1:25" ht="15.75" thickBot="1" x14ac:dyDescent="0.3">
      <c r="A166" s="51" t="s">
        <v>81</v>
      </c>
      <c r="B166" s="14" t="str">
        <f>VLOOKUP(A166,Lookup!$A:$C,3,0)</f>
        <v>Africa</v>
      </c>
      <c r="C166" s="14" t="str">
        <f>VLOOKUP(A166,Lookup!$A:$C,2,0)</f>
        <v>Sub Sahara Africa</v>
      </c>
      <c r="D166" s="3" t="s">
        <v>275</v>
      </c>
      <c r="E166" s="3" t="s">
        <v>276</v>
      </c>
      <c r="F166" s="3" t="s">
        <v>224</v>
      </c>
      <c r="G166" s="5"/>
      <c r="H166" s="8">
        <v>3255.3440000000001</v>
      </c>
      <c r="I166" s="8">
        <v>3321.5909999999999</v>
      </c>
      <c r="J166" s="8">
        <v>3456.578</v>
      </c>
      <c r="K166" s="8">
        <v>3254.2820000000002</v>
      </c>
      <c r="L166" s="8">
        <v>3498.3380000000002</v>
      </c>
      <c r="M166" s="8">
        <v>4267.0410000000002</v>
      </c>
      <c r="N166" s="8">
        <v>4572.4260000000004</v>
      </c>
      <c r="O166" s="8">
        <v>4404.1220000000003</v>
      </c>
      <c r="P166" s="8">
        <v>4046.0129999999999</v>
      </c>
      <c r="Q166" s="8">
        <v>3890.364</v>
      </c>
      <c r="R166" s="8">
        <v>3511.761</v>
      </c>
      <c r="S166" s="9">
        <v>3343.1390000000001</v>
      </c>
      <c r="T166" s="9">
        <v>3513.2240000000002</v>
      </c>
      <c r="U166" s="9">
        <v>3458.8919999999998</v>
      </c>
      <c r="V166" s="9">
        <v>3443.183</v>
      </c>
      <c r="W166" s="9">
        <v>3471.1419999999998</v>
      </c>
      <c r="X166" s="9">
        <v>3519.7190000000001</v>
      </c>
      <c r="Y166" s="52">
        <v>3565.3890000000001</v>
      </c>
    </row>
    <row r="167" spans="1:25" ht="15.75" thickBot="1" x14ac:dyDescent="0.3">
      <c r="A167" s="51" t="s">
        <v>102</v>
      </c>
      <c r="B167" s="14" t="str">
        <f>VLOOKUP(A167,Lookup!$A:$C,3,0)</f>
        <v>Europe</v>
      </c>
      <c r="C167" s="14" t="str">
        <f>VLOOKUP(A167,Lookup!$A:$C,2,0)</f>
        <v>Western Europe</v>
      </c>
      <c r="D167" s="3" t="s">
        <v>275</v>
      </c>
      <c r="E167" s="3" t="s">
        <v>276</v>
      </c>
      <c r="F167" s="3" t="s">
        <v>224</v>
      </c>
      <c r="G167" s="5"/>
      <c r="H167" s="8">
        <v>42998.836000000003</v>
      </c>
      <c r="I167" s="8">
        <v>46088.536</v>
      </c>
      <c r="J167" s="8">
        <v>53122.332000000002</v>
      </c>
      <c r="K167" s="8">
        <v>55525.760999999999</v>
      </c>
      <c r="L167" s="8">
        <v>45998.35</v>
      </c>
      <c r="M167" s="8">
        <v>51869.158000000003</v>
      </c>
      <c r="N167" s="8">
        <v>59381.87</v>
      </c>
      <c r="O167" s="8">
        <v>56915.732000000004</v>
      </c>
      <c r="P167" s="8">
        <v>60005.201000000001</v>
      </c>
      <c r="Q167" s="8">
        <v>58869.07</v>
      </c>
      <c r="R167" s="8">
        <v>50319.105000000003</v>
      </c>
      <c r="S167" s="8">
        <v>51124.76</v>
      </c>
      <c r="T167" s="9">
        <v>53248.142999999996</v>
      </c>
      <c r="U167" s="9">
        <v>57782.82</v>
      </c>
      <c r="V167" s="9">
        <v>59852.576999999997</v>
      </c>
      <c r="W167" s="9">
        <v>61934.65</v>
      </c>
      <c r="X167" s="9">
        <v>64069.906999999999</v>
      </c>
      <c r="Y167" s="52">
        <v>66336.657999999996</v>
      </c>
    </row>
    <row r="168" spans="1:25" ht="15.75" thickBot="1" x14ac:dyDescent="0.3">
      <c r="A168" s="51" t="s">
        <v>162</v>
      </c>
      <c r="B168" s="14" t="str">
        <f>VLOOKUP(A168,Lookup!$A:$C,3,0)</f>
        <v>Europe</v>
      </c>
      <c r="C168" s="14" t="str">
        <f>VLOOKUP(A168,Lookup!$A:$C,2,0)</f>
        <v>Western Europe</v>
      </c>
      <c r="D168" s="3" t="s">
        <v>275</v>
      </c>
      <c r="E168" s="3" t="s">
        <v>276</v>
      </c>
      <c r="F168" s="3" t="s">
        <v>224</v>
      </c>
      <c r="G168" s="5"/>
      <c r="H168" s="8">
        <v>55129.625999999997</v>
      </c>
      <c r="I168" s="8">
        <v>57798.641000000003</v>
      </c>
      <c r="J168" s="8">
        <v>63951.284</v>
      </c>
      <c r="K168" s="8">
        <v>73111.782000000007</v>
      </c>
      <c r="L168" s="8">
        <v>70495.297999999995</v>
      </c>
      <c r="M168" s="8">
        <v>74907.679000000004</v>
      </c>
      <c r="N168" s="8">
        <v>88905.153000000006</v>
      </c>
      <c r="O168" s="8">
        <v>83946.278999999995</v>
      </c>
      <c r="P168" s="8">
        <v>85670.721999999994</v>
      </c>
      <c r="Q168" s="8">
        <v>87132.558999999994</v>
      </c>
      <c r="R168" s="8">
        <v>82441.508000000002</v>
      </c>
      <c r="S168" s="8">
        <v>80345.623000000007</v>
      </c>
      <c r="T168" s="9">
        <v>80836.657999999996</v>
      </c>
      <c r="U168" s="9">
        <v>83264.182000000001</v>
      </c>
      <c r="V168" s="9">
        <v>84665.284</v>
      </c>
      <c r="W168" s="9">
        <v>85996.710999999996</v>
      </c>
      <c r="X168" s="9">
        <v>87187.577999999994</v>
      </c>
      <c r="Y168" s="52">
        <v>88357.076000000001</v>
      </c>
    </row>
    <row r="169" spans="1:25" ht="15.75" thickBot="1" x14ac:dyDescent="0.3">
      <c r="A169" s="51" t="s">
        <v>238</v>
      </c>
      <c r="B169" s="14" t="str">
        <f>VLOOKUP(A169,Lookup!$A:$C,3,0)</f>
        <v>Middle East</v>
      </c>
      <c r="C169" s="14" t="str">
        <f>VLOOKUP(A169,Lookup!$A:$C,2,0)</f>
        <v>Middle East</v>
      </c>
      <c r="D169" s="3" t="s">
        <v>275</v>
      </c>
      <c r="E169" s="3" t="s">
        <v>276</v>
      </c>
      <c r="F169" s="3" t="s">
        <v>224</v>
      </c>
      <c r="G169" s="5"/>
      <c r="H169" s="8">
        <v>1510.3920000000001</v>
      </c>
      <c r="I169" s="8">
        <v>1726.028</v>
      </c>
      <c r="J169" s="8">
        <v>2016.0519999999999</v>
      </c>
      <c r="K169" s="8">
        <v>2557.2109999999998</v>
      </c>
      <c r="L169" s="8">
        <v>2557.2669999999998</v>
      </c>
      <c r="M169" s="8">
        <v>2806.6849999999999</v>
      </c>
      <c r="N169" s="7" t="s">
        <v>236</v>
      </c>
      <c r="O169" s="7" t="s">
        <v>236</v>
      </c>
      <c r="P169" s="7" t="s">
        <v>236</v>
      </c>
      <c r="Q169" s="7" t="s">
        <v>236</v>
      </c>
      <c r="R169" s="7" t="s">
        <v>236</v>
      </c>
      <c r="S169" s="7" t="s">
        <v>236</v>
      </c>
      <c r="T169" s="7" t="s">
        <v>236</v>
      </c>
      <c r="U169" s="7" t="s">
        <v>236</v>
      </c>
      <c r="V169" s="7" t="s">
        <v>236</v>
      </c>
      <c r="W169" s="7" t="s">
        <v>236</v>
      </c>
      <c r="X169" s="7" t="s">
        <v>236</v>
      </c>
      <c r="Y169" s="53" t="s">
        <v>236</v>
      </c>
    </row>
    <row r="170" spans="1:25" ht="15.75" thickBot="1" x14ac:dyDescent="0.3">
      <c r="A170" s="51" t="s">
        <v>239</v>
      </c>
      <c r="B170" s="14" t="str">
        <f>VLOOKUP(A170,Lookup!$A:$C,3,0)</f>
        <v>Asia-Pacific</v>
      </c>
      <c r="C170" s="14" t="str">
        <f>VLOOKUP(A170,Lookup!$A:$C,2,0)</f>
        <v>Advanced Asia</v>
      </c>
      <c r="D170" s="3" t="s">
        <v>275</v>
      </c>
      <c r="E170" s="3" t="s">
        <v>276</v>
      </c>
      <c r="F170" s="3" t="s">
        <v>224</v>
      </c>
      <c r="G170" s="5"/>
      <c r="H170" s="8">
        <v>16503.312999999998</v>
      </c>
      <c r="I170" s="8">
        <v>16984.54</v>
      </c>
      <c r="J170" s="8">
        <v>17780.924999999999</v>
      </c>
      <c r="K170" s="8">
        <v>18102.946</v>
      </c>
      <c r="L170" s="8">
        <v>16959.775000000001</v>
      </c>
      <c r="M170" s="8">
        <v>19261.667000000001</v>
      </c>
      <c r="N170" s="8">
        <v>20911.643</v>
      </c>
      <c r="O170" s="8">
        <v>21269.614000000001</v>
      </c>
      <c r="P170" s="8">
        <v>21887.991999999998</v>
      </c>
      <c r="Q170" s="8">
        <v>22638.917000000001</v>
      </c>
      <c r="R170" s="8">
        <v>22358.014999999999</v>
      </c>
      <c r="S170" s="9">
        <v>22496.996999999999</v>
      </c>
      <c r="T170" s="9">
        <v>24226.794000000002</v>
      </c>
      <c r="U170" s="9">
        <v>24889.46</v>
      </c>
      <c r="V170" s="9">
        <v>25539.138999999999</v>
      </c>
      <c r="W170" s="9">
        <v>26346.375</v>
      </c>
      <c r="X170" s="9">
        <v>27125.923999999999</v>
      </c>
      <c r="Y170" s="52">
        <v>27781.187999999998</v>
      </c>
    </row>
    <row r="171" spans="1:25" ht="15.75" thickBot="1" x14ac:dyDescent="0.3">
      <c r="A171" s="51" t="s">
        <v>202</v>
      </c>
      <c r="B171" s="14" t="str">
        <f>VLOOKUP(A171,Lookup!$A:$C,3,0)</f>
        <v>CIS</v>
      </c>
      <c r="C171" s="14" t="str">
        <f>VLOOKUP(A171,Lookup!$A:$C,2,0)</f>
        <v>CIS</v>
      </c>
      <c r="D171" s="3" t="s">
        <v>275</v>
      </c>
      <c r="E171" s="3" t="s">
        <v>276</v>
      </c>
      <c r="F171" s="3" t="s">
        <v>224</v>
      </c>
      <c r="G171" s="5"/>
      <c r="H171" s="6">
        <v>333.90800000000002</v>
      </c>
      <c r="I171" s="6">
        <v>397.99099999999999</v>
      </c>
      <c r="J171" s="6">
        <v>514.47</v>
      </c>
      <c r="K171" s="6">
        <v>696.34199999999998</v>
      </c>
      <c r="L171" s="6">
        <v>661.00099999999998</v>
      </c>
      <c r="M171" s="6">
        <v>740.73299999999995</v>
      </c>
      <c r="N171" s="6">
        <v>836.173</v>
      </c>
      <c r="O171" s="6">
        <v>953.31500000000005</v>
      </c>
      <c r="P171" s="8">
        <v>1046.066</v>
      </c>
      <c r="Q171" s="8">
        <v>1113.24</v>
      </c>
      <c r="R171" s="7">
        <v>926.87699999999995</v>
      </c>
      <c r="S171" s="7">
        <v>799.82600000000002</v>
      </c>
      <c r="T171" s="7">
        <v>818.62900000000002</v>
      </c>
      <c r="U171" s="7">
        <v>790.67</v>
      </c>
      <c r="V171" s="7">
        <v>825.81700000000001</v>
      </c>
      <c r="W171" s="7">
        <v>860.33600000000001</v>
      </c>
      <c r="X171" s="7">
        <v>896.20500000000004</v>
      </c>
      <c r="Y171" s="53">
        <v>932.54</v>
      </c>
    </row>
    <row r="172" spans="1:25" ht="15.75" thickBot="1" x14ac:dyDescent="0.3">
      <c r="A172" s="51" t="s">
        <v>98</v>
      </c>
      <c r="B172" s="14" t="str">
        <f>VLOOKUP(A172,Lookup!$A:$C,3,0)</f>
        <v>Africa</v>
      </c>
      <c r="C172" s="14" t="str">
        <f>VLOOKUP(A172,Lookup!$A:$C,2,0)</f>
        <v>Sub Sahara Africa</v>
      </c>
      <c r="D172" s="3" t="s">
        <v>275</v>
      </c>
      <c r="E172" s="3" t="s">
        <v>276</v>
      </c>
      <c r="F172" s="3" t="s">
        <v>224</v>
      </c>
      <c r="G172" s="5"/>
      <c r="H172" s="6">
        <v>450.39499999999998</v>
      </c>
      <c r="I172" s="6">
        <v>481.66500000000002</v>
      </c>
      <c r="J172" s="6">
        <v>541.79300000000001</v>
      </c>
      <c r="K172" s="6">
        <v>671.86800000000005</v>
      </c>
      <c r="L172" s="6">
        <v>683.85599999999999</v>
      </c>
      <c r="M172" s="6">
        <v>725.76499999999999</v>
      </c>
      <c r="N172" s="6">
        <v>765.33299999999997</v>
      </c>
      <c r="O172" s="6">
        <v>869.99099999999999</v>
      </c>
      <c r="P172" s="7">
        <v>969.14800000000002</v>
      </c>
      <c r="Q172" s="9">
        <v>1032.3430000000001</v>
      </c>
      <c r="R172" s="7">
        <v>956.90599999999995</v>
      </c>
      <c r="S172" s="7">
        <v>979.84500000000003</v>
      </c>
      <c r="T172" s="9">
        <v>1040.5050000000001</v>
      </c>
      <c r="U172" s="9">
        <v>1118.2539999999999</v>
      </c>
      <c r="V172" s="9">
        <v>1195.086</v>
      </c>
      <c r="W172" s="9">
        <v>1275.605</v>
      </c>
      <c r="X172" s="9">
        <v>1359.6510000000001</v>
      </c>
      <c r="Y172" s="52">
        <v>1448.191</v>
      </c>
    </row>
    <row r="173" spans="1:25" ht="15.75" thickBot="1" x14ac:dyDescent="0.3">
      <c r="A173" s="51" t="s">
        <v>201</v>
      </c>
      <c r="B173" s="14" t="str">
        <f>VLOOKUP(A173,Lookup!$A:$C,3,0)</f>
        <v>Asia-Pacific</v>
      </c>
      <c r="C173" s="14" t="str">
        <f>VLOOKUP(A173,Lookup!$A:$C,2,0)</f>
        <v>Emerging Asia</v>
      </c>
      <c r="D173" s="3" t="s">
        <v>275</v>
      </c>
      <c r="E173" s="3" t="s">
        <v>276</v>
      </c>
      <c r="F173" s="3" t="s">
        <v>224</v>
      </c>
      <c r="G173" s="5"/>
      <c r="H173" s="8">
        <v>2905.7950000000001</v>
      </c>
      <c r="I173" s="8">
        <v>3378.8310000000001</v>
      </c>
      <c r="J173" s="8">
        <v>3978.3009999999999</v>
      </c>
      <c r="K173" s="8">
        <v>4379.527</v>
      </c>
      <c r="L173" s="8">
        <v>4207.5829999999996</v>
      </c>
      <c r="M173" s="8">
        <v>5065.3760000000002</v>
      </c>
      <c r="N173" s="8">
        <v>5482.3969999999999</v>
      </c>
      <c r="O173" s="8">
        <v>5850.3010000000004</v>
      </c>
      <c r="P173" s="8">
        <v>6157.36</v>
      </c>
      <c r="Q173" s="8">
        <v>5921.0870000000004</v>
      </c>
      <c r="R173" s="8">
        <v>5799.19</v>
      </c>
      <c r="S173" s="9">
        <v>5901.7470000000003</v>
      </c>
      <c r="T173" s="9">
        <v>6336.34</v>
      </c>
      <c r="U173" s="9">
        <v>6744.8379999999997</v>
      </c>
      <c r="V173" s="9">
        <v>7193.9769999999999</v>
      </c>
      <c r="W173" s="9">
        <v>7605.9170000000004</v>
      </c>
      <c r="X173" s="9">
        <v>8016.26</v>
      </c>
      <c r="Y173" s="53">
        <v>8444.16</v>
      </c>
    </row>
    <row r="174" spans="1:25" ht="15.75" thickBot="1" x14ac:dyDescent="0.3">
      <c r="A174" s="51" t="s">
        <v>92</v>
      </c>
      <c r="B174" s="14" t="str">
        <f>VLOOKUP(A174,Lookup!$A:$C,3,0)</f>
        <v>Asia-Pacific</v>
      </c>
      <c r="C174" s="14" t="str">
        <f>VLOOKUP(A174,Lookup!$A:$C,2,0)</f>
        <v>Emerging Asia</v>
      </c>
      <c r="D174" s="3" t="s">
        <v>275</v>
      </c>
      <c r="E174" s="3" t="s">
        <v>276</v>
      </c>
      <c r="F174" s="3" t="s">
        <v>224</v>
      </c>
      <c r="G174" s="5"/>
      <c r="H174" s="8">
        <v>1786.9059999999999</v>
      </c>
      <c r="I174" s="8">
        <v>2667.75</v>
      </c>
      <c r="J174" s="8">
        <v>2690.4319999999998</v>
      </c>
      <c r="K174" s="8">
        <v>4059.9740000000002</v>
      </c>
      <c r="L174" s="8">
        <v>3041.2280000000001</v>
      </c>
      <c r="M174" s="8">
        <v>3782.8020000000001</v>
      </c>
      <c r="N174" s="8">
        <v>5268.4669999999996</v>
      </c>
      <c r="O174" s="8">
        <v>6048.5439999999999</v>
      </c>
      <c r="P174" s="8">
        <v>4998.1400000000003</v>
      </c>
      <c r="Q174" s="8">
        <v>3491.9110000000001</v>
      </c>
      <c r="R174" s="8">
        <v>2618.527</v>
      </c>
      <c r="S174" s="9">
        <v>2229.9850000000001</v>
      </c>
      <c r="T174" s="9">
        <v>2189.951</v>
      </c>
      <c r="U174" s="9">
        <v>2240.1129999999998</v>
      </c>
      <c r="V174" s="9">
        <v>2254.701</v>
      </c>
      <c r="W174" s="9">
        <v>2297.761</v>
      </c>
      <c r="X174" s="9">
        <v>2378.366</v>
      </c>
      <c r="Y174" s="52">
        <v>2514.3049999999998</v>
      </c>
    </row>
    <row r="175" spans="1:25" ht="15.75" thickBot="1" x14ac:dyDescent="0.3">
      <c r="A175" s="51" t="s">
        <v>179</v>
      </c>
      <c r="B175" s="14" t="str">
        <f>VLOOKUP(A175,Lookup!$A:$C,3,0)</f>
        <v>Africa</v>
      </c>
      <c r="C175" s="14" t="str">
        <f>VLOOKUP(A175,Lookup!$A:$C,2,0)</f>
        <v>Sub Sahara Africa</v>
      </c>
      <c r="D175" s="3" t="s">
        <v>275</v>
      </c>
      <c r="E175" s="3" t="s">
        <v>276</v>
      </c>
      <c r="F175" s="3" t="s">
        <v>224</v>
      </c>
      <c r="G175" s="5"/>
      <c r="H175" s="6">
        <v>391.53699999999998</v>
      </c>
      <c r="I175" s="6">
        <v>401.57400000000001</v>
      </c>
      <c r="J175" s="6">
        <v>429.01799999999997</v>
      </c>
      <c r="K175" s="6">
        <v>524.44000000000005</v>
      </c>
      <c r="L175" s="6">
        <v>509.86099999999999</v>
      </c>
      <c r="M175" s="6">
        <v>497.40800000000002</v>
      </c>
      <c r="N175" s="6">
        <v>572.55100000000004</v>
      </c>
      <c r="O175" s="6">
        <v>580.81600000000003</v>
      </c>
      <c r="P175" s="6">
        <v>623.75900000000001</v>
      </c>
      <c r="Q175" s="7">
        <v>648.18600000000004</v>
      </c>
      <c r="R175" s="7">
        <v>569.76400000000001</v>
      </c>
      <c r="S175" s="7">
        <v>590.45399999999995</v>
      </c>
      <c r="T175" s="7">
        <v>621.83100000000002</v>
      </c>
      <c r="U175" s="7">
        <v>674.72500000000002</v>
      </c>
      <c r="V175" s="7">
        <v>707.92200000000003</v>
      </c>
      <c r="W175" s="7">
        <v>743.41800000000001</v>
      </c>
      <c r="X175" s="7">
        <v>776.73699999999997</v>
      </c>
      <c r="Y175" s="53">
        <v>814.38800000000003</v>
      </c>
    </row>
    <row r="176" spans="1:25" ht="15.75" thickBot="1" x14ac:dyDescent="0.3">
      <c r="A176" s="51" t="s">
        <v>107</v>
      </c>
      <c r="B176" s="14" t="str">
        <f>VLOOKUP(A176,Lookup!$A:$C,3,0)</f>
        <v>Asia-Pacific</v>
      </c>
      <c r="C176" s="14" t="str">
        <f>VLOOKUP(A176,Lookup!$A:$C,2,0)</f>
        <v>Pacific</v>
      </c>
      <c r="D176" s="3" t="s">
        <v>275</v>
      </c>
      <c r="E176" s="3" t="s">
        <v>276</v>
      </c>
      <c r="F176" s="3" t="s">
        <v>224</v>
      </c>
      <c r="G176" s="5"/>
      <c r="H176" s="8">
        <v>2788.9679999999998</v>
      </c>
      <c r="I176" s="8">
        <v>2889.027</v>
      </c>
      <c r="J176" s="8">
        <v>3142.1979999999999</v>
      </c>
      <c r="K176" s="8">
        <v>3337.8969999999999</v>
      </c>
      <c r="L176" s="8">
        <v>3295.2820000000002</v>
      </c>
      <c r="M176" s="8">
        <v>3792.7440000000001</v>
      </c>
      <c r="N176" s="8">
        <v>4416.9369999999999</v>
      </c>
      <c r="O176" s="8">
        <v>4442.3540000000003</v>
      </c>
      <c r="P176" s="8">
        <v>4303.0820000000003</v>
      </c>
      <c r="Q176" s="8">
        <v>4296.652</v>
      </c>
      <c r="R176" s="8">
        <v>3955.5039999999999</v>
      </c>
      <c r="S176" s="8">
        <v>3956.7840000000001</v>
      </c>
      <c r="T176" s="9">
        <v>4176.7049999999999</v>
      </c>
      <c r="U176" s="9">
        <v>4163.9549999999999</v>
      </c>
      <c r="V176" s="9">
        <v>4357.4610000000002</v>
      </c>
      <c r="W176" s="9">
        <v>4539.3140000000003</v>
      </c>
      <c r="X176" s="9">
        <v>4697.9049999999997</v>
      </c>
      <c r="Y176" s="52">
        <v>4838.625</v>
      </c>
    </row>
    <row r="177" spans="1:25" ht="15.75" thickBot="1" x14ac:dyDescent="0.3">
      <c r="A177" s="51" t="s">
        <v>149</v>
      </c>
      <c r="B177" s="14" t="str">
        <f>VLOOKUP(A177,Lookup!$A:$C,3,0)</f>
        <v>Latin America</v>
      </c>
      <c r="C177" s="14" t="str">
        <f>VLOOKUP(A177,Lookup!$A:$C,2,0)</f>
        <v>Caribbean</v>
      </c>
      <c r="D177" s="3" t="s">
        <v>275</v>
      </c>
      <c r="E177" s="3" t="s">
        <v>276</v>
      </c>
      <c r="F177" s="3" t="s">
        <v>224</v>
      </c>
      <c r="G177" s="5"/>
      <c r="H177" s="8">
        <v>12323.22</v>
      </c>
      <c r="I177" s="8">
        <v>14096.022999999999</v>
      </c>
      <c r="J177" s="8">
        <v>16530.032999999999</v>
      </c>
      <c r="K177" s="8">
        <v>21187.982</v>
      </c>
      <c r="L177" s="8">
        <v>14508.771000000001</v>
      </c>
      <c r="M177" s="8">
        <v>16683.987000000001</v>
      </c>
      <c r="N177" s="8">
        <v>19053.963</v>
      </c>
      <c r="O177" s="8">
        <v>19152.150000000001</v>
      </c>
      <c r="P177" s="8">
        <v>19607.86</v>
      </c>
      <c r="Q177" s="8">
        <v>19325.401999999998</v>
      </c>
      <c r="R177" s="8">
        <v>17321.772000000001</v>
      </c>
      <c r="S177" s="8">
        <v>15458.762000000001</v>
      </c>
      <c r="T177" s="9">
        <v>14784.094999999999</v>
      </c>
      <c r="U177" s="9">
        <v>15076.56</v>
      </c>
      <c r="V177" s="9">
        <v>15554.665000000001</v>
      </c>
      <c r="W177" s="9">
        <v>16158.242</v>
      </c>
      <c r="X177" s="9">
        <v>16783.010999999999</v>
      </c>
      <c r="Y177" s="52">
        <v>17443.239000000001</v>
      </c>
    </row>
    <row r="178" spans="1:25" ht="15.75" thickBot="1" x14ac:dyDescent="0.3">
      <c r="A178" s="51" t="s">
        <v>24</v>
      </c>
      <c r="B178" s="14" t="str">
        <f>VLOOKUP(A178,Lookup!$A:$C,3,0)</f>
        <v>Africa</v>
      </c>
      <c r="C178" s="14" t="str">
        <f>VLOOKUP(A178,Lookup!$A:$C,2,0)</f>
        <v>North Africa</v>
      </c>
      <c r="D178" s="3" t="s">
        <v>275</v>
      </c>
      <c r="E178" s="3" t="s">
        <v>276</v>
      </c>
      <c r="F178" s="3" t="s">
        <v>224</v>
      </c>
      <c r="G178" s="5"/>
      <c r="H178" s="8">
        <v>3217.886</v>
      </c>
      <c r="I178" s="8">
        <v>3394.2510000000002</v>
      </c>
      <c r="J178" s="8">
        <v>3805.33</v>
      </c>
      <c r="K178" s="8">
        <v>4341.2079999999996</v>
      </c>
      <c r="L178" s="8">
        <v>4178.6859999999997</v>
      </c>
      <c r="M178" s="8">
        <v>4176.9269999999997</v>
      </c>
      <c r="N178" s="8">
        <v>4291.8019999999997</v>
      </c>
      <c r="O178" s="9">
        <v>4179.9089999999997</v>
      </c>
      <c r="P178" s="9">
        <v>4248.66</v>
      </c>
      <c r="Q178" s="9">
        <v>4328.634</v>
      </c>
      <c r="R178" s="9">
        <v>3884.3539999999998</v>
      </c>
      <c r="S178" s="9">
        <v>3748.703</v>
      </c>
      <c r="T178" s="9">
        <v>3517.5169999999998</v>
      </c>
      <c r="U178" s="9">
        <v>3428.7710000000002</v>
      </c>
      <c r="V178" s="9">
        <v>3565.096</v>
      </c>
      <c r="W178" s="9">
        <v>3728.28</v>
      </c>
      <c r="X178" s="9">
        <v>3903.8939999999998</v>
      </c>
      <c r="Y178" s="52">
        <v>4094.6640000000002</v>
      </c>
    </row>
    <row r="179" spans="1:25" ht="15.75" thickBot="1" x14ac:dyDescent="0.3">
      <c r="A179" s="51" t="s">
        <v>9</v>
      </c>
      <c r="B179" s="14" t="str">
        <f>VLOOKUP(A179,Lookup!$A:$C,3,0)</f>
        <v>Europe</v>
      </c>
      <c r="C179" s="14" t="str">
        <f>VLOOKUP(A179,Lookup!$A:$C,2,0)</f>
        <v>Middle East</v>
      </c>
      <c r="D179" s="3" t="s">
        <v>275</v>
      </c>
      <c r="E179" s="3" t="s">
        <v>276</v>
      </c>
      <c r="F179" s="3" t="s">
        <v>224</v>
      </c>
      <c r="G179" s="5"/>
      <c r="H179" s="8">
        <v>7277.942</v>
      </c>
      <c r="I179" s="8">
        <v>7898.9930000000004</v>
      </c>
      <c r="J179" s="8">
        <v>9562.9040000000005</v>
      </c>
      <c r="K179" s="8">
        <v>10691.746999999999</v>
      </c>
      <c r="L179" s="8">
        <v>8881.723</v>
      </c>
      <c r="M179" s="8">
        <v>10475.569</v>
      </c>
      <c r="N179" s="8">
        <v>11140.912</v>
      </c>
      <c r="O179" s="8">
        <v>11552.634</v>
      </c>
      <c r="P179" s="8">
        <v>12395.391</v>
      </c>
      <c r="Q179" s="8">
        <v>12022.195</v>
      </c>
      <c r="R179" s="8">
        <v>10914.879000000001</v>
      </c>
      <c r="S179" s="8">
        <v>10817.406000000001</v>
      </c>
      <c r="T179" s="9">
        <v>10434.022999999999</v>
      </c>
      <c r="U179" s="9">
        <v>11124.697</v>
      </c>
      <c r="V179" s="9">
        <v>11706.893</v>
      </c>
      <c r="W179" s="9">
        <v>12282.232</v>
      </c>
      <c r="X179" s="9">
        <v>12841.726000000001</v>
      </c>
      <c r="Y179" s="52">
        <v>13408.734</v>
      </c>
    </row>
    <row r="180" spans="1:25" ht="15.75" thickBot="1" x14ac:dyDescent="0.3">
      <c r="A180" s="51" t="s">
        <v>163</v>
      </c>
      <c r="B180" s="14" t="str">
        <f>VLOOKUP(A180,Lookup!$A:$C,3,0)</f>
        <v>CIS</v>
      </c>
      <c r="C180" s="14" t="str">
        <f>VLOOKUP(A180,Lookup!$A:$C,2,0)</f>
        <v>CIS</v>
      </c>
      <c r="D180" s="3" t="s">
        <v>275</v>
      </c>
      <c r="E180" s="3" t="s">
        <v>276</v>
      </c>
      <c r="F180" s="3" t="s">
        <v>224</v>
      </c>
      <c r="G180" s="5"/>
      <c r="H180" s="9">
        <v>3617.172</v>
      </c>
      <c r="I180" s="9">
        <v>4455.4309999999996</v>
      </c>
      <c r="J180" s="9">
        <v>5343.86</v>
      </c>
      <c r="K180" s="9">
        <v>4375.4560000000001</v>
      </c>
      <c r="L180" s="9">
        <v>4059.96</v>
      </c>
      <c r="M180" s="9">
        <v>4479.0119999999997</v>
      </c>
      <c r="N180" s="9">
        <v>5724.5420000000004</v>
      </c>
      <c r="O180" s="9">
        <v>6797.7340000000004</v>
      </c>
      <c r="P180" s="9">
        <v>7480.3450000000003</v>
      </c>
      <c r="Q180" s="9">
        <v>8191.3540000000003</v>
      </c>
      <c r="R180" s="9">
        <v>6690.38</v>
      </c>
      <c r="S180" s="9">
        <v>6622.4049999999997</v>
      </c>
      <c r="T180" s="9">
        <v>7522.07</v>
      </c>
      <c r="U180" s="9">
        <v>8273.3590000000004</v>
      </c>
      <c r="V180" s="9">
        <v>9045.4290000000001</v>
      </c>
      <c r="W180" s="9">
        <v>9904.5</v>
      </c>
      <c r="X180" s="9">
        <v>10876.295</v>
      </c>
      <c r="Y180" s="52">
        <v>11965.433000000001</v>
      </c>
    </row>
    <row r="181" spans="1:25" ht="15.75" thickBot="1" x14ac:dyDescent="0.3">
      <c r="A181" s="51" t="s">
        <v>69</v>
      </c>
      <c r="B181" s="14" t="str">
        <f>VLOOKUP(A181,Lookup!$A:$C,3,0)</f>
        <v>Asia-Pacific</v>
      </c>
      <c r="C181" s="14" t="str">
        <f>VLOOKUP(A181,Lookup!$A:$C,2,0)</f>
        <v>Pacific</v>
      </c>
      <c r="D181" s="3" t="s">
        <v>275</v>
      </c>
      <c r="E181" s="3" t="s">
        <v>276</v>
      </c>
      <c r="F181" s="3" t="s">
        <v>224</v>
      </c>
      <c r="G181" s="5"/>
      <c r="H181" s="8">
        <v>2229.4839999999999</v>
      </c>
      <c r="I181" s="8">
        <v>2324.7579999999998</v>
      </c>
      <c r="J181" s="8">
        <v>2713.056</v>
      </c>
      <c r="K181" s="8">
        <v>3053.4050000000002</v>
      </c>
      <c r="L181" s="8">
        <v>2683.9670000000001</v>
      </c>
      <c r="M181" s="8">
        <v>3059.1590000000001</v>
      </c>
      <c r="N181" s="8">
        <v>3687.9940000000001</v>
      </c>
      <c r="O181" s="8">
        <v>3541.9059999999999</v>
      </c>
      <c r="P181" s="8">
        <v>3499.0479999999998</v>
      </c>
      <c r="Q181" s="9">
        <v>3459.462</v>
      </c>
      <c r="R181" s="9">
        <v>3280.9740000000002</v>
      </c>
      <c r="S181" s="9">
        <v>3375.4810000000002</v>
      </c>
      <c r="T181" s="9">
        <v>3618.9479999999999</v>
      </c>
      <c r="U181" s="9">
        <v>3746.614</v>
      </c>
      <c r="V181" s="9">
        <v>3869.1860000000001</v>
      </c>
      <c r="W181" s="9">
        <v>3989.4940000000001</v>
      </c>
      <c r="X181" s="9">
        <v>4114.9009999999998</v>
      </c>
      <c r="Y181" s="52">
        <v>4241.1440000000002</v>
      </c>
    </row>
    <row r="182" spans="1:25" ht="15.75" thickBot="1" x14ac:dyDescent="0.3">
      <c r="A182" s="51" t="s">
        <v>108</v>
      </c>
      <c r="B182" s="14" t="str">
        <f>VLOOKUP(A182,Lookup!$A:$C,3,0)</f>
        <v>Africa</v>
      </c>
      <c r="C182" s="14" t="str">
        <f>VLOOKUP(A182,Lookup!$A:$C,2,0)</f>
        <v>Sub Sahara Africa</v>
      </c>
      <c r="D182" s="3" t="s">
        <v>275</v>
      </c>
      <c r="E182" s="3" t="s">
        <v>276</v>
      </c>
      <c r="F182" s="3" t="s">
        <v>224</v>
      </c>
      <c r="G182" s="5"/>
      <c r="H182" s="6">
        <v>372.28199999999998</v>
      </c>
      <c r="I182" s="6">
        <v>406.73899999999998</v>
      </c>
      <c r="J182" s="6">
        <v>488.91399999999999</v>
      </c>
      <c r="K182" s="6">
        <v>604.62599999999998</v>
      </c>
      <c r="L182" s="6">
        <v>628.75900000000001</v>
      </c>
      <c r="M182" s="6">
        <v>662.22299999999996</v>
      </c>
      <c r="N182" s="6">
        <v>669.29700000000003</v>
      </c>
      <c r="O182" s="6">
        <v>752.87699999999995</v>
      </c>
      <c r="P182" s="6">
        <v>770.18299999999999</v>
      </c>
      <c r="Q182" s="6">
        <v>810.64</v>
      </c>
      <c r="R182" s="6">
        <v>710.25</v>
      </c>
      <c r="S182" s="6">
        <v>692.19100000000003</v>
      </c>
      <c r="T182" s="7">
        <v>700.52499999999998</v>
      </c>
      <c r="U182" s="7">
        <v>730.45</v>
      </c>
      <c r="V182" s="7">
        <v>769.005</v>
      </c>
      <c r="W182" s="7">
        <v>833.44399999999996</v>
      </c>
      <c r="X182" s="7">
        <v>847.98</v>
      </c>
      <c r="Y182" s="53">
        <v>917.73500000000001</v>
      </c>
    </row>
    <row r="183" spans="1:25" ht="15.75" thickBot="1" x14ac:dyDescent="0.3">
      <c r="A183" s="51" t="s">
        <v>131</v>
      </c>
      <c r="B183" s="14" t="str">
        <f>VLOOKUP(A183,Lookup!$A:$C,3,0)</f>
        <v>CIS</v>
      </c>
      <c r="C183" s="14" t="str">
        <f>VLOOKUP(A183,Lookup!$A:$C,2,0)</f>
        <v>CIS</v>
      </c>
      <c r="D183" s="3" t="s">
        <v>275</v>
      </c>
      <c r="E183" s="3" t="s">
        <v>276</v>
      </c>
      <c r="F183" s="3" t="s">
        <v>224</v>
      </c>
      <c r="G183" s="5"/>
      <c r="H183" s="8">
        <v>1909.798</v>
      </c>
      <c r="I183" s="8">
        <v>2407.9</v>
      </c>
      <c r="J183" s="8">
        <v>3219.884</v>
      </c>
      <c r="K183" s="8">
        <v>4095.4409999999998</v>
      </c>
      <c r="L183" s="8">
        <v>2654.9859999999999</v>
      </c>
      <c r="M183" s="8">
        <v>2982.8139999999999</v>
      </c>
      <c r="N183" s="8">
        <v>3589.6320000000001</v>
      </c>
      <c r="O183" s="8">
        <v>3872.5340000000001</v>
      </c>
      <c r="P183" s="8">
        <v>3968.797</v>
      </c>
      <c r="Q183" s="8">
        <v>3095.05</v>
      </c>
      <c r="R183" s="8">
        <v>2135.1819999999998</v>
      </c>
      <c r="S183" s="8">
        <v>2198.835</v>
      </c>
      <c r="T183" s="9">
        <v>2458.5940000000001</v>
      </c>
      <c r="U183" s="9">
        <v>2597.1750000000002</v>
      </c>
      <c r="V183" s="9">
        <v>2818.2179999999998</v>
      </c>
      <c r="W183" s="9">
        <v>3049.9070000000002</v>
      </c>
      <c r="X183" s="9">
        <v>3319.2550000000001</v>
      </c>
      <c r="Y183" s="52">
        <v>3594.8789999999999</v>
      </c>
    </row>
    <row r="184" spans="1:25" ht="15.75" thickBot="1" x14ac:dyDescent="0.3">
      <c r="A184" s="51" t="s">
        <v>186</v>
      </c>
      <c r="B184" s="14" t="str">
        <f>VLOOKUP(A184,Lookup!$A:$C,3,0)</f>
        <v>Middle East</v>
      </c>
      <c r="C184" s="14" t="str">
        <f>VLOOKUP(A184,Lookup!$A:$C,2,0)</f>
        <v>Middle East</v>
      </c>
      <c r="D184" s="3" t="s">
        <v>275</v>
      </c>
      <c r="E184" s="3" t="s">
        <v>276</v>
      </c>
      <c r="F184" s="3" t="s">
        <v>224</v>
      </c>
      <c r="G184" s="5"/>
      <c r="H184" s="8">
        <v>43988.667000000001</v>
      </c>
      <c r="I184" s="9">
        <v>44313.586000000003</v>
      </c>
      <c r="J184" s="9">
        <v>41472.286</v>
      </c>
      <c r="K184" s="9">
        <v>39074.838000000003</v>
      </c>
      <c r="L184" s="9">
        <v>30920.447</v>
      </c>
      <c r="M184" s="9">
        <v>35075.519999999997</v>
      </c>
      <c r="N184" s="9">
        <v>41223.203999999998</v>
      </c>
      <c r="O184" s="9">
        <v>42749.512999999999</v>
      </c>
      <c r="P184" s="9">
        <v>43232.834000000003</v>
      </c>
      <c r="Q184" s="9">
        <v>43346.531000000003</v>
      </c>
      <c r="R184" s="9">
        <v>37361.171999999999</v>
      </c>
      <c r="S184" s="9">
        <v>35383.919000000002</v>
      </c>
      <c r="T184" s="9">
        <v>37346.114000000001</v>
      </c>
      <c r="U184" s="9">
        <v>38436.084000000003</v>
      </c>
      <c r="V184" s="9">
        <v>39342.313000000002</v>
      </c>
      <c r="W184" s="9">
        <v>40254.565999999999</v>
      </c>
      <c r="X184" s="9">
        <v>41182.093000000001</v>
      </c>
      <c r="Y184" s="52">
        <v>42034.928999999996</v>
      </c>
    </row>
    <row r="185" spans="1:25" ht="15.75" thickBot="1" x14ac:dyDescent="0.3">
      <c r="A185" s="51" t="s">
        <v>166</v>
      </c>
      <c r="B185" s="14" t="str">
        <f>VLOOKUP(A185,Lookup!$A:$C,3,0)</f>
        <v>Europe</v>
      </c>
      <c r="C185" s="14" t="str">
        <f>VLOOKUP(A185,Lookup!$A:$C,2,0)</f>
        <v>Western Europe</v>
      </c>
      <c r="D185" s="3" t="s">
        <v>275</v>
      </c>
      <c r="E185" s="3" t="s">
        <v>276</v>
      </c>
      <c r="F185" s="3" t="s">
        <v>224</v>
      </c>
      <c r="G185" s="5"/>
      <c r="H185" s="8">
        <v>41566.627999999997</v>
      </c>
      <c r="I185" s="8">
        <v>44095.767999999996</v>
      </c>
      <c r="J185" s="8">
        <v>49973.917000000001</v>
      </c>
      <c r="K185" s="8">
        <v>46890.218999999997</v>
      </c>
      <c r="L185" s="8">
        <v>38180.567999999999</v>
      </c>
      <c r="M185" s="8">
        <v>38737.56</v>
      </c>
      <c r="N185" s="8">
        <v>41259.502999999997</v>
      </c>
      <c r="O185" s="8">
        <v>41683.665000000001</v>
      </c>
      <c r="P185" s="8">
        <v>42452.947999999997</v>
      </c>
      <c r="Q185" s="8">
        <v>46478.84</v>
      </c>
      <c r="R185" s="8">
        <v>43976.415999999997</v>
      </c>
      <c r="S185" s="8">
        <v>40049.779000000002</v>
      </c>
      <c r="T185" s="9">
        <v>38846.794000000002</v>
      </c>
      <c r="U185" s="9">
        <v>40026.480000000003</v>
      </c>
      <c r="V185" s="9">
        <v>40800.481</v>
      </c>
      <c r="W185" s="9">
        <v>41624.107000000004</v>
      </c>
      <c r="X185" s="9">
        <v>42486.188999999998</v>
      </c>
      <c r="Y185" s="52">
        <v>43411.934000000001</v>
      </c>
    </row>
    <row r="186" spans="1:25" ht="15.75" thickBot="1" x14ac:dyDescent="0.3">
      <c r="A186" s="51" t="s">
        <v>206</v>
      </c>
      <c r="B186" s="14" t="str">
        <f>VLOOKUP(A186,Lookup!$A:$C,3,0)</f>
        <v>North America</v>
      </c>
      <c r="C186" s="14" t="str">
        <f>VLOOKUP(A186,Lookup!$A:$C,2,0)</f>
        <v>USA</v>
      </c>
      <c r="D186" s="3" t="s">
        <v>275</v>
      </c>
      <c r="E186" s="3" t="s">
        <v>276</v>
      </c>
      <c r="F186" s="3" t="s">
        <v>224</v>
      </c>
      <c r="G186" s="5"/>
      <c r="H186" s="8">
        <v>44218.305999999997</v>
      </c>
      <c r="I186" s="8">
        <v>46351.667000000001</v>
      </c>
      <c r="J186" s="8">
        <v>47954.531999999999</v>
      </c>
      <c r="K186" s="8">
        <v>48302.283000000003</v>
      </c>
      <c r="L186" s="8">
        <v>46909.421999999999</v>
      </c>
      <c r="M186" s="8">
        <v>48310.334999999999</v>
      </c>
      <c r="N186" s="8">
        <v>49733.883999999998</v>
      </c>
      <c r="O186" s="8">
        <v>51403.389000000003</v>
      </c>
      <c r="P186" s="8">
        <v>52741.728000000003</v>
      </c>
      <c r="Q186" s="8">
        <v>54668.078000000001</v>
      </c>
      <c r="R186" s="8">
        <v>56436.714</v>
      </c>
      <c r="S186" s="8">
        <v>57607.612999999998</v>
      </c>
      <c r="T186" s="9">
        <v>59495.336000000003</v>
      </c>
      <c r="U186" s="9">
        <v>61687.41</v>
      </c>
      <c r="V186" s="9">
        <v>63809.637000000002</v>
      </c>
      <c r="W186" s="9">
        <v>65895.679999999993</v>
      </c>
      <c r="X186" s="9">
        <v>67990.417000000001</v>
      </c>
      <c r="Y186" s="52">
        <v>70028.817999999999</v>
      </c>
    </row>
    <row r="187" spans="1:25" ht="15.75" thickBot="1" x14ac:dyDescent="0.3">
      <c r="A187" s="51" t="s">
        <v>137</v>
      </c>
      <c r="B187" s="14" t="str">
        <f>VLOOKUP(A187,Lookup!$A:$C,3,0)</f>
        <v>Latin America</v>
      </c>
      <c r="C187" s="14" t="str">
        <f>VLOOKUP(A187,Lookup!$A:$C,2,0)</f>
        <v>South America</v>
      </c>
      <c r="D187" s="3" t="s">
        <v>275</v>
      </c>
      <c r="E187" s="3" t="s">
        <v>276</v>
      </c>
      <c r="F187" s="3" t="s">
        <v>224</v>
      </c>
      <c r="G187" s="5"/>
      <c r="H187" s="8">
        <v>5189.8890000000001</v>
      </c>
      <c r="I187" s="8">
        <v>5842.8130000000001</v>
      </c>
      <c r="J187" s="8">
        <v>6984.8149999999996</v>
      </c>
      <c r="K187" s="8">
        <v>9029.3269999999993</v>
      </c>
      <c r="L187" s="8">
        <v>9372.4850000000006</v>
      </c>
      <c r="M187" s="8">
        <v>11859.897999999999</v>
      </c>
      <c r="N187" s="8">
        <v>14054.33</v>
      </c>
      <c r="O187" s="8">
        <v>14961.681</v>
      </c>
      <c r="P187" s="8">
        <v>16723.447</v>
      </c>
      <c r="Q187" s="8">
        <v>16572.362000000001</v>
      </c>
      <c r="R187" s="8">
        <v>15365.956</v>
      </c>
      <c r="S187" s="9">
        <v>15062.145</v>
      </c>
      <c r="T187" s="9">
        <v>17252.216</v>
      </c>
      <c r="U187" s="9">
        <v>18772.113000000001</v>
      </c>
      <c r="V187" s="9">
        <v>19765.596000000001</v>
      </c>
      <c r="W187" s="9">
        <v>20829.129000000001</v>
      </c>
      <c r="X187" s="9">
        <v>21901.418000000001</v>
      </c>
      <c r="Y187" s="52">
        <v>23027.666000000001</v>
      </c>
    </row>
    <row r="188" spans="1:25" ht="15.75" thickBot="1" x14ac:dyDescent="0.3">
      <c r="A188" s="51" t="s">
        <v>29</v>
      </c>
      <c r="B188" s="14" t="str">
        <f>VLOOKUP(A188,Lookup!$A:$C,3,0)</f>
        <v>CIS</v>
      </c>
      <c r="C188" s="14" t="str">
        <f>VLOOKUP(A188,Lookup!$A:$C,2,0)</f>
        <v>CIS</v>
      </c>
      <c r="D188" s="3" t="s">
        <v>275</v>
      </c>
      <c r="E188" s="3" t="s">
        <v>276</v>
      </c>
      <c r="F188" s="3" t="s">
        <v>224</v>
      </c>
      <c r="G188" s="5"/>
      <c r="H188" s="6">
        <v>543.851</v>
      </c>
      <c r="I188" s="6">
        <v>638.55799999999999</v>
      </c>
      <c r="J188" s="6">
        <v>823.976</v>
      </c>
      <c r="K188" s="8">
        <v>1038.94</v>
      </c>
      <c r="L188" s="8">
        <v>1195.021</v>
      </c>
      <c r="M188" s="8">
        <v>1367.125</v>
      </c>
      <c r="N188" s="8">
        <v>1560.742</v>
      </c>
      <c r="O188" s="8">
        <v>1720.7550000000001</v>
      </c>
      <c r="P188" s="8">
        <v>1890.4659999999999</v>
      </c>
      <c r="Q188" s="9">
        <v>2064.4079999999999</v>
      </c>
      <c r="R188" s="9">
        <v>2111.7429999999999</v>
      </c>
      <c r="S188" s="9">
        <v>2132.7109999999998</v>
      </c>
      <c r="T188" s="9">
        <v>2128.21</v>
      </c>
      <c r="U188" s="9">
        <v>2118.38</v>
      </c>
      <c r="V188" s="9">
        <v>2222.4589999999998</v>
      </c>
      <c r="W188" s="9">
        <v>2331.6509999999998</v>
      </c>
      <c r="X188" s="9">
        <v>2446.2080000000001</v>
      </c>
      <c r="Y188" s="52">
        <v>2566.393</v>
      </c>
    </row>
    <row r="189" spans="1:25" ht="15.75" thickBot="1" x14ac:dyDescent="0.3">
      <c r="A189" s="51" t="s">
        <v>215</v>
      </c>
      <c r="B189" s="14" t="str">
        <f>VLOOKUP(A189,Lookup!$A:$C,3,0)</f>
        <v>Asia-Pacific</v>
      </c>
      <c r="C189" s="14" t="str">
        <f>VLOOKUP(A189,Lookup!$A:$C,2,0)</f>
        <v>Pacific</v>
      </c>
      <c r="D189" s="3" t="s">
        <v>275</v>
      </c>
      <c r="E189" s="3" t="s">
        <v>276</v>
      </c>
      <c r="F189" s="3" t="s">
        <v>224</v>
      </c>
      <c r="G189" s="5"/>
      <c r="H189" s="8">
        <v>1845.7750000000001</v>
      </c>
      <c r="I189" s="8">
        <v>2007.23</v>
      </c>
      <c r="J189" s="8">
        <v>2350.9780000000001</v>
      </c>
      <c r="K189" s="8">
        <v>2653.9960000000001</v>
      </c>
      <c r="L189" s="8">
        <v>2606.7849999999999</v>
      </c>
      <c r="M189" s="8">
        <v>2923.25</v>
      </c>
      <c r="N189" s="8">
        <v>3230.0349999999999</v>
      </c>
      <c r="O189" s="8">
        <v>3115.7689999999998</v>
      </c>
      <c r="P189" s="8">
        <v>3123.9769999999999</v>
      </c>
      <c r="Q189" s="8">
        <v>3103.8910000000001</v>
      </c>
      <c r="R189" s="8">
        <v>2908.6439999999998</v>
      </c>
      <c r="S189" s="9">
        <v>2937.915</v>
      </c>
      <c r="T189" s="9">
        <v>2976.1619999999998</v>
      </c>
      <c r="U189" s="9">
        <v>3109.5169999999998</v>
      </c>
      <c r="V189" s="9">
        <v>3237.9470000000001</v>
      </c>
      <c r="W189" s="9">
        <v>3354.2</v>
      </c>
      <c r="X189" s="9">
        <v>3474.627</v>
      </c>
      <c r="Y189" s="52">
        <v>3599.3780000000002</v>
      </c>
    </row>
    <row r="190" spans="1:25" ht="15.75" thickBot="1" x14ac:dyDescent="0.3">
      <c r="A190" s="51" t="s">
        <v>66</v>
      </c>
      <c r="B190" s="14" t="str">
        <f>VLOOKUP(A190,Lookup!$A:$C,3,0)</f>
        <v>Latin America</v>
      </c>
      <c r="C190" s="14" t="str">
        <f>VLOOKUP(A190,Lookup!$A:$C,2,0)</f>
        <v>South America</v>
      </c>
      <c r="D190" s="3" t="s">
        <v>275</v>
      </c>
      <c r="E190" s="3" t="s">
        <v>276</v>
      </c>
      <c r="F190" s="3" t="s">
        <v>224</v>
      </c>
      <c r="G190" s="5"/>
      <c r="H190" s="8">
        <v>5418.4390000000003</v>
      </c>
      <c r="I190" s="8">
        <v>6609.9489999999996</v>
      </c>
      <c r="J190" s="8">
        <v>8133.3059999999996</v>
      </c>
      <c r="K190" s="8">
        <v>10464.263000000001</v>
      </c>
      <c r="L190" s="8">
        <v>8442.8369999999995</v>
      </c>
      <c r="M190" s="8">
        <v>10316.832</v>
      </c>
      <c r="N190" s="9">
        <v>11541.876</v>
      </c>
      <c r="O190" s="9">
        <v>11287.303</v>
      </c>
      <c r="P190" s="9">
        <v>7869.442</v>
      </c>
      <c r="Q190" s="9">
        <v>7029.8919999999998</v>
      </c>
      <c r="R190" s="9">
        <v>7922.7030000000004</v>
      </c>
      <c r="S190" s="9">
        <v>7620.1629999999996</v>
      </c>
      <c r="T190" s="9">
        <v>6850.1210000000001</v>
      </c>
      <c r="U190" s="9">
        <v>6528.4629999999997</v>
      </c>
      <c r="V190" s="9">
        <v>5736.826</v>
      </c>
      <c r="W190" s="9">
        <v>5905.8649999999998</v>
      </c>
      <c r="X190" s="9">
        <v>5164.2730000000001</v>
      </c>
      <c r="Y190" s="52">
        <v>4821.9110000000001</v>
      </c>
    </row>
    <row r="191" spans="1:25" ht="15.75" thickBot="1" x14ac:dyDescent="0.3">
      <c r="A191" s="51" t="s">
        <v>41</v>
      </c>
      <c r="B191" s="14" t="str">
        <f>VLOOKUP(A191,Lookup!$A:$C,3,0)</f>
        <v>Asia-Pacific</v>
      </c>
      <c r="C191" s="14" t="str">
        <f>VLOOKUP(A191,Lookup!$A:$C,2,0)</f>
        <v>Emerging Asia</v>
      </c>
      <c r="D191" s="3" t="s">
        <v>275</v>
      </c>
      <c r="E191" s="3" t="s">
        <v>276</v>
      </c>
      <c r="F191" s="3" t="s">
        <v>224</v>
      </c>
      <c r="G191" s="5"/>
      <c r="H191" s="6">
        <v>699.68200000000002</v>
      </c>
      <c r="I191" s="6">
        <v>796.928</v>
      </c>
      <c r="J191" s="6">
        <v>920.46299999999997</v>
      </c>
      <c r="K191" s="8">
        <v>1154.4929999999999</v>
      </c>
      <c r="L191" s="8">
        <v>1181.4480000000001</v>
      </c>
      <c r="M191" s="8">
        <v>1297.2260000000001</v>
      </c>
      <c r="N191" s="8">
        <v>1532.3109999999999</v>
      </c>
      <c r="O191" s="8">
        <v>1751.6780000000001</v>
      </c>
      <c r="P191" s="8">
        <v>1900.2429999999999</v>
      </c>
      <c r="Q191" s="8">
        <v>2048.9499999999998</v>
      </c>
      <c r="R191" s="8">
        <v>2087.5309999999999</v>
      </c>
      <c r="S191" s="9">
        <v>2171.8310000000001</v>
      </c>
      <c r="T191" s="9">
        <v>2306.2269999999999</v>
      </c>
      <c r="U191" s="9">
        <v>2481.5030000000002</v>
      </c>
      <c r="V191" s="9">
        <v>2677.3090000000002</v>
      </c>
      <c r="W191" s="9">
        <v>2881.4479999999999</v>
      </c>
      <c r="X191" s="9">
        <v>3096.7530000000002</v>
      </c>
      <c r="Y191" s="52">
        <v>3329.1819999999998</v>
      </c>
    </row>
    <row r="192" spans="1:25" ht="15.75" thickBot="1" x14ac:dyDescent="0.3">
      <c r="A192" s="51" t="s">
        <v>86</v>
      </c>
      <c r="B192" s="14" t="str">
        <f>VLOOKUP(A192,Lookup!$A:$C,3,0)</f>
        <v>Middle East</v>
      </c>
      <c r="C192" s="14" t="str">
        <f>VLOOKUP(A192,Lookup!$A:$C,2,0)</f>
        <v>Middle East</v>
      </c>
      <c r="D192" s="3" t="s">
        <v>275</v>
      </c>
      <c r="E192" s="3" t="s">
        <v>276</v>
      </c>
      <c r="F192" s="3" t="s">
        <v>224</v>
      </c>
      <c r="G192" s="5"/>
      <c r="H192" s="6">
        <v>797.70399999999995</v>
      </c>
      <c r="I192" s="6">
        <v>881.64800000000002</v>
      </c>
      <c r="J192" s="6">
        <v>971.32600000000002</v>
      </c>
      <c r="K192" s="8">
        <v>1171.1690000000001</v>
      </c>
      <c r="L192" s="9">
        <v>1060.9259999999999</v>
      </c>
      <c r="M192" s="9">
        <v>1266.787</v>
      </c>
      <c r="N192" s="9">
        <v>1302.3019999999999</v>
      </c>
      <c r="O192" s="9">
        <v>1367.7149999999999</v>
      </c>
      <c r="P192" s="9">
        <v>1515.9459999999999</v>
      </c>
      <c r="Q192" s="9">
        <v>1574.2460000000001</v>
      </c>
      <c r="R192" s="9">
        <v>1334.124</v>
      </c>
      <c r="S192" s="7">
        <v>937.71199999999999</v>
      </c>
      <c r="T192" s="7">
        <v>856.40899999999999</v>
      </c>
      <c r="U192" s="7">
        <v>830.37</v>
      </c>
      <c r="V192" s="7">
        <v>905.31700000000001</v>
      </c>
      <c r="W192" s="7">
        <v>927.58699999999999</v>
      </c>
      <c r="X192" s="7">
        <v>928.04899999999998</v>
      </c>
      <c r="Y192" s="53">
        <v>944.24400000000003</v>
      </c>
    </row>
    <row r="193" spans="1:25" ht="15.75" thickBot="1" x14ac:dyDescent="0.3">
      <c r="A193" s="51" t="s">
        <v>68</v>
      </c>
      <c r="B193" s="14" t="str">
        <f>VLOOKUP(A193,Lookup!$A:$C,3,0)</f>
        <v>Africa</v>
      </c>
      <c r="C193" s="14" t="str">
        <f>VLOOKUP(A193,Lookup!$A:$C,2,0)</f>
        <v>Sub Sahara Africa</v>
      </c>
      <c r="D193" s="3" t="s">
        <v>275</v>
      </c>
      <c r="E193" s="3" t="s">
        <v>276</v>
      </c>
      <c r="F193" s="3" t="s">
        <v>224</v>
      </c>
      <c r="G193" s="5"/>
      <c r="H193" s="6">
        <v>691.78499999999997</v>
      </c>
      <c r="I193" s="8">
        <v>1030.2819999999999</v>
      </c>
      <c r="J193" s="8">
        <v>1103.452</v>
      </c>
      <c r="K193" s="8">
        <v>1365.692</v>
      </c>
      <c r="L193" s="8">
        <v>1134.758</v>
      </c>
      <c r="M193" s="8">
        <v>1456.162</v>
      </c>
      <c r="N193" s="9">
        <v>1635.546</v>
      </c>
      <c r="O193" s="9">
        <v>1724.732</v>
      </c>
      <c r="P193" s="9">
        <v>1839.5329999999999</v>
      </c>
      <c r="Q193" s="9">
        <v>1727.0260000000001</v>
      </c>
      <c r="R193" s="9">
        <v>1310.354</v>
      </c>
      <c r="S193" s="9">
        <v>1256.92</v>
      </c>
      <c r="T193" s="9">
        <v>1483.69</v>
      </c>
      <c r="U193" s="9">
        <v>1537.6020000000001</v>
      </c>
      <c r="V193" s="9">
        <v>1541.5250000000001</v>
      </c>
      <c r="W193" s="9">
        <v>1563.4680000000001</v>
      </c>
      <c r="X193" s="9">
        <v>1607.059</v>
      </c>
      <c r="Y193" s="52">
        <v>1663.6790000000001</v>
      </c>
    </row>
    <row r="194" spans="1:25" ht="15.75" thickBot="1" x14ac:dyDescent="0.3">
      <c r="A194" s="55"/>
      <c r="B194" s="56"/>
      <c r="C194" s="56"/>
      <c r="D194" s="56"/>
      <c r="E194" s="56"/>
      <c r="F194" s="56"/>
      <c r="G194" s="56"/>
      <c r="H194" s="56"/>
      <c r="I194" s="56"/>
      <c r="J194" s="56"/>
      <c r="K194" s="56"/>
      <c r="L194" s="56"/>
      <c r="M194" s="56"/>
      <c r="N194" s="56"/>
      <c r="O194" s="56"/>
      <c r="P194" s="56"/>
      <c r="Q194" s="56"/>
      <c r="R194" s="56"/>
      <c r="S194" s="56"/>
      <c r="T194" s="56"/>
      <c r="U194" s="56"/>
      <c r="V194" s="56"/>
      <c r="W194" s="56"/>
      <c r="X194" s="56"/>
      <c r="Y194" s="57"/>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A1:Y194"/>
  <sheetViews>
    <sheetView tabSelected="1" workbookViewId="0">
      <selection activeCell="H14" sqref="H14:H160"/>
    </sheetView>
    <sheetView workbookViewId="1">
      <selection activeCell="I197" sqref="I197"/>
    </sheetView>
  </sheetViews>
  <sheetFormatPr defaultRowHeight="15" x14ac:dyDescent="0.25"/>
  <cols>
    <col min="1" max="1" width="29.85546875" bestFit="1" customWidth="1"/>
    <col min="2" max="3" width="29.85546875" customWidth="1"/>
    <col min="4" max="4" width="18.28515625" customWidth="1"/>
    <col min="6" max="6" width="9.42578125" customWidth="1"/>
    <col min="7" max="7" width="27.28515625" customWidth="1"/>
  </cols>
  <sheetData>
    <row r="1" spans="1:25" ht="15.75" thickBot="1" x14ac:dyDescent="0.3">
      <c r="A1" s="1" t="s">
        <v>222</v>
      </c>
      <c r="B1" s="1" t="s">
        <v>117</v>
      </c>
      <c r="C1" s="1" t="s">
        <v>273</v>
      </c>
      <c r="D1" s="1" t="s">
        <v>223</v>
      </c>
      <c r="E1" s="1" t="s">
        <v>224</v>
      </c>
      <c r="F1" s="1" t="s">
        <v>225</v>
      </c>
      <c r="G1" s="1" t="s">
        <v>226</v>
      </c>
      <c r="H1" s="2" t="s">
        <v>54</v>
      </c>
      <c r="I1" s="2" t="s">
        <v>122</v>
      </c>
      <c r="J1" s="2" t="s">
        <v>151</v>
      </c>
      <c r="K1" s="2" t="s">
        <v>178</v>
      </c>
      <c r="L1" s="2" t="s">
        <v>35</v>
      </c>
      <c r="M1" s="2" t="s">
        <v>173</v>
      </c>
      <c r="N1" s="2" t="s">
        <v>194</v>
      </c>
      <c r="O1" s="2" t="s">
        <v>2</v>
      </c>
      <c r="P1" s="2" t="s">
        <v>71</v>
      </c>
      <c r="Q1" s="2" t="s">
        <v>96</v>
      </c>
      <c r="R1" s="2" t="s">
        <v>118</v>
      </c>
      <c r="S1" s="2" t="s">
        <v>147</v>
      </c>
      <c r="T1" s="2" t="s">
        <v>1</v>
      </c>
      <c r="U1" s="2" t="s">
        <v>28</v>
      </c>
      <c r="V1" s="2" t="s">
        <v>51</v>
      </c>
      <c r="W1" s="2" t="s">
        <v>17</v>
      </c>
      <c r="X1" s="2" t="s">
        <v>46</v>
      </c>
      <c r="Y1" s="2" t="s">
        <v>65</v>
      </c>
    </row>
    <row r="2" spans="1:25" ht="15.75" hidden="1" thickBot="1" x14ac:dyDescent="0.3">
      <c r="A2" s="14" t="s">
        <v>138</v>
      </c>
      <c r="B2" s="14" t="str">
        <f>VLOOKUP(A2,Lookup!$A:$C,3,0)</f>
        <v>Middle East</v>
      </c>
      <c r="C2" s="14" t="str">
        <f>VLOOKUP(Population3[[#This Row],[Country]],Lookup!$A:$C,2,0)</f>
        <v>Middle East</v>
      </c>
      <c r="D2" s="3" t="s">
        <v>229</v>
      </c>
      <c r="E2" s="3" t="s">
        <v>230</v>
      </c>
      <c r="F2" s="3" t="s">
        <v>231</v>
      </c>
      <c r="G2" s="5"/>
      <c r="H2" s="6">
        <v>24.861000000000001</v>
      </c>
      <c r="I2" s="6">
        <v>25.631</v>
      </c>
      <c r="J2" s="6">
        <v>26.349</v>
      </c>
      <c r="K2" s="6">
        <v>27.032</v>
      </c>
      <c r="L2" s="6">
        <v>27.707999999999998</v>
      </c>
      <c r="M2" s="6">
        <v>28.398</v>
      </c>
      <c r="N2" s="6">
        <v>29.105</v>
      </c>
      <c r="O2" s="6">
        <v>29.824999999999999</v>
      </c>
      <c r="P2" s="6">
        <v>30.55</v>
      </c>
      <c r="Q2" s="7">
        <v>31.279</v>
      </c>
      <c r="R2" s="7">
        <v>32.006999999999998</v>
      </c>
      <c r="S2" s="7">
        <v>33.4</v>
      </c>
      <c r="T2" s="7">
        <v>36.799999999999997</v>
      </c>
      <c r="U2" s="7">
        <v>36.866999999999997</v>
      </c>
      <c r="V2" s="7">
        <v>36.933</v>
      </c>
      <c r="W2" s="7">
        <v>37</v>
      </c>
      <c r="X2" s="7">
        <v>37.514000000000003</v>
      </c>
      <c r="Y2" s="33">
        <v>38.027999999999999</v>
      </c>
    </row>
    <row r="3" spans="1:25" ht="15.75" hidden="1" thickBot="1" x14ac:dyDescent="0.3">
      <c r="A3" s="14" t="s">
        <v>94</v>
      </c>
      <c r="B3" s="14" t="str">
        <f>VLOOKUP(A3,Lookup!$A:$C,3,0)</f>
        <v>Europe</v>
      </c>
      <c r="C3" s="14" t="str">
        <f>VLOOKUP(Population3[[#This Row],[Country]],Lookup!$A:$C,2,0)</f>
        <v>Central Europe</v>
      </c>
      <c r="D3" s="3" t="s">
        <v>229</v>
      </c>
      <c r="E3" s="3" t="s">
        <v>230</v>
      </c>
      <c r="F3" s="3" t="s">
        <v>231</v>
      </c>
      <c r="G3" s="5"/>
      <c r="H3" s="6">
        <v>3.0110000000000001</v>
      </c>
      <c r="I3" s="6">
        <v>2.9929999999999999</v>
      </c>
      <c r="J3" s="6">
        <v>2.97</v>
      </c>
      <c r="K3" s="6">
        <v>2.9470000000000001</v>
      </c>
      <c r="L3" s="6">
        <v>2.9279999999999999</v>
      </c>
      <c r="M3" s="6">
        <v>2.9129999999999998</v>
      </c>
      <c r="N3" s="6">
        <v>2.9049999999999998</v>
      </c>
      <c r="O3" s="7">
        <v>2.9</v>
      </c>
      <c r="P3" s="7">
        <v>2.895</v>
      </c>
      <c r="Q3" s="7">
        <v>2.8889999999999998</v>
      </c>
      <c r="R3" s="7">
        <v>2.8809999999999998</v>
      </c>
      <c r="S3" s="7">
        <v>2.8759999999999999</v>
      </c>
      <c r="T3" s="7">
        <v>2.8759999999999999</v>
      </c>
      <c r="U3" s="7">
        <v>2.8740000000000001</v>
      </c>
      <c r="V3" s="7">
        <v>2.87</v>
      </c>
      <c r="W3" s="7">
        <v>2.8650000000000002</v>
      </c>
      <c r="X3" s="7">
        <v>2.8610000000000002</v>
      </c>
      <c r="Y3" s="33">
        <v>2.8559999999999999</v>
      </c>
    </row>
    <row r="4" spans="1:25" ht="15.75" hidden="1" thickBot="1" x14ac:dyDescent="0.3">
      <c r="A4" s="14" t="s">
        <v>196</v>
      </c>
      <c r="B4" s="14" t="str">
        <f>VLOOKUP(A4,Lookup!$A:$C,3,0)</f>
        <v>Africa</v>
      </c>
      <c r="C4" s="14" t="str">
        <f>VLOOKUP(Population3[[#This Row],[Country]],Lookup!$A:$C,2,0)</f>
        <v>North Africa</v>
      </c>
      <c r="D4" s="3" t="s">
        <v>229</v>
      </c>
      <c r="E4" s="3" t="s">
        <v>230</v>
      </c>
      <c r="F4" s="3" t="s">
        <v>231</v>
      </c>
      <c r="G4" s="5"/>
      <c r="H4" s="6">
        <v>32.854999999999997</v>
      </c>
      <c r="I4" s="6">
        <v>33.350999999999999</v>
      </c>
      <c r="J4" s="6">
        <v>33.857999999999997</v>
      </c>
      <c r="K4" s="6">
        <v>34.591000000000001</v>
      </c>
      <c r="L4" s="6">
        <v>35.268000000000001</v>
      </c>
      <c r="M4" s="6">
        <v>35.978000000000002</v>
      </c>
      <c r="N4" s="6">
        <v>36.716999999999999</v>
      </c>
      <c r="O4" s="6">
        <v>37.494999999999997</v>
      </c>
      <c r="P4" s="6">
        <v>38.296999999999997</v>
      </c>
      <c r="Q4" s="6">
        <v>39.113999999999997</v>
      </c>
      <c r="R4" s="6">
        <v>39.963000000000001</v>
      </c>
      <c r="S4" s="6">
        <v>40.762</v>
      </c>
      <c r="T4" s="7">
        <v>41.536999999999999</v>
      </c>
      <c r="U4" s="7">
        <v>42.326000000000001</v>
      </c>
      <c r="V4" s="7">
        <v>43.088000000000001</v>
      </c>
      <c r="W4" s="7">
        <v>43.863</v>
      </c>
      <c r="X4" s="7">
        <v>44.609000000000002</v>
      </c>
      <c r="Y4" s="33">
        <v>45.323</v>
      </c>
    </row>
    <row r="5" spans="1:25" ht="15.75" hidden="1" thickBot="1" x14ac:dyDescent="0.3">
      <c r="A5" s="14" t="s">
        <v>212</v>
      </c>
      <c r="B5" s="14" t="str">
        <f>VLOOKUP(A5,Lookup!$A:$C,3,0)</f>
        <v>Africa</v>
      </c>
      <c r="C5" s="14" t="str">
        <f>VLOOKUP(Population3[[#This Row],[Country]],Lookup!$A:$C,2,0)</f>
        <v>Sub Sahara Africa</v>
      </c>
      <c r="D5" s="3" t="s">
        <v>229</v>
      </c>
      <c r="E5" s="3" t="s">
        <v>230</v>
      </c>
      <c r="F5" s="3" t="s">
        <v>231</v>
      </c>
      <c r="G5" s="5"/>
      <c r="H5" s="6">
        <v>19.765000000000001</v>
      </c>
      <c r="I5" s="6">
        <v>20.358000000000001</v>
      </c>
      <c r="J5" s="6">
        <v>20.969000000000001</v>
      </c>
      <c r="K5" s="6">
        <v>21.597999999999999</v>
      </c>
      <c r="L5" s="6">
        <v>22.245999999999999</v>
      </c>
      <c r="M5" s="6">
        <v>22.913</v>
      </c>
      <c r="N5" s="6">
        <v>23.600999999999999</v>
      </c>
      <c r="O5" s="6">
        <v>24.309000000000001</v>
      </c>
      <c r="P5" s="6">
        <v>25.038</v>
      </c>
      <c r="Q5" s="6">
        <v>25.789000000000001</v>
      </c>
      <c r="R5" s="6">
        <v>26.562999999999999</v>
      </c>
      <c r="S5" s="7">
        <v>27.36</v>
      </c>
      <c r="T5" s="7">
        <v>28.18</v>
      </c>
      <c r="U5" s="7">
        <v>29.026</v>
      </c>
      <c r="V5" s="7">
        <v>29.896999999999998</v>
      </c>
      <c r="W5" s="7">
        <v>30.792999999999999</v>
      </c>
      <c r="X5" s="7">
        <v>31.716999999999999</v>
      </c>
      <c r="Y5" s="33">
        <v>32.668999999999997</v>
      </c>
    </row>
    <row r="6" spans="1:25" ht="15.75" hidden="1" thickBot="1" x14ac:dyDescent="0.3">
      <c r="A6" s="14" t="s">
        <v>134</v>
      </c>
      <c r="B6" s="14" t="str">
        <f>VLOOKUP(A6,Lookup!$A:$C,3,0)</f>
        <v>Latin America</v>
      </c>
      <c r="C6" s="14" t="str">
        <f>VLOOKUP(Population3[[#This Row],[Country]],Lookup!$A:$C,2,0)</f>
        <v>Caribbean</v>
      </c>
      <c r="D6" s="3" t="s">
        <v>229</v>
      </c>
      <c r="E6" s="3" t="s">
        <v>230</v>
      </c>
      <c r="F6" s="3" t="s">
        <v>231</v>
      </c>
      <c r="G6" s="5"/>
      <c r="H6" s="6">
        <v>0.08</v>
      </c>
      <c r="I6" s="6">
        <v>8.1000000000000003E-2</v>
      </c>
      <c r="J6" s="6">
        <v>8.2000000000000003E-2</v>
      </c>
      <c r="K6" s="6">
        <v>8.3000000000000004E-2</v>
      </c>
      <c r="L6" s="6">
        <v>8.4000000000000005E-2</v>
      </c>
      <c r="M6" s="6">
        <v>8.5000000000000006E-2</v>
      </c>
      <c r="N6" s="6">
        <v>8.5999999999999993E-2</v>
      </c>
      <c r="O6" s="7">
        <v>8.5999999999999993E-2</v>
      </c>
      <c r="P6" s="7">
        <v>8.6999999999999994E-2</v>
      </c>
      <c r="Q6" s="7">
        <v>8.7999999999999995E-2</v>
      </c>
      <c r="R6" s="7">
        <v>8.8999999999999996E-2</v>
      </c>
      <c r="S6" s="7">
        <v>0.09</v>
      </c>
      <c r="T6" s="7">
        <v>9.0999999999999998E-2</v>
      </c>
      <c r="U6" s="7">
        <v>9.1999999999999998E-2</v>
      </c>
      <c r="V6" s="7">
        <v>9.2999999999999999E-2</v>
      </c>
      <c r="W6" s="7">
        <v>9.4E-2</v>
      </c>
      <c r="X6" s="7">
        <v>9.5000000000000001E-2</v>
      </c>
      <c r="Y6" s="33">
        <v>9.6000000000000002E-2</v>
      </c>
    </row>
    <row r="7" spans="1:25" ht="15.75" hidden="1" thickBot="1" x14ac:dyDescent="0.3">
      <c r="A7" s="14" t="s">
        <v>44</v>
      </c>
      <c r="B7" s="14" t="str">
        <f>VLOOKUP(A7,Lookup!$A:$C,3,0)</f>
        <v>Latin America</v>
      </c>
      <c r="C7" s="14" t="str">
        <f>VLOOKUP(Population3[[#This Row],[Country]],Lookup!$A:$C,2,0)</f>
        <v>South America</v>
      </c>
      <c r="D7" s="3" t="s">
        <v>229</v>
      </c>
      <c r="E7" s="3" t="s">
        <v>230</v>
      </c>
      <c r="F7" s="3" t="s">
        <v>231</v>
      </c>
      <c r="G7" s="5"/>
      <c r="H7" s="6">
        <v>38.591999999999999</v>
      </c>
      <c r="I7" s="6">
        <v>38.970999999999997</v>
      </c>
      <c r="J7" s="6">
        <v>39.356000000000002</v>
      </c>
      <c r="K7" s="6">
        <v>39.746000000000002</v>
      </c>
      <c r="L7" s="6">
        <v>40.134</v>
      </c>
      <c r="M7" s="6">
        <v>40.787999999999997</v>
      </c>
      <c r="N7" s="6">
        <v>41.261000000000003</v>
      </c>
      <c r="O7" s="6">
        <v>41.732999999999997</v>
      </c>
      <c r="P7" s="6">
        <v>42.203000000000003</v>
      </c>
      <c r="Q7" s="7">
        <v>42.67</v>
      </c>
      <c r="R7" s="7">
        <v>43.131999999999998</v>
      </c>
      <c r="S7" s="7">
        <v>43.6</v>
      </c>
      <c r="T7" s="7">
        <v>44.082000000000001</v>
      </c>
      <c r="U7" s="7">
        <v>44.57</v>
      </c>
      <c r="V7" s="7">
        <v>45.061999999999998</v>
      </c>
      <c r="W7" s="7">
        <v>45.561</v>
      </c>
      <c r="X7" s="7">
        <v>46.064999999999998</v>
      </c>
      <c r="Y7" s="33">
        <v>46.573999999999998</v>
      </c>
    </row>
    <row r="8" spans="1:25" ht="15.75" hidden="1" thickBot="1" x14ac:dyDescent="0.3">
      <c r="A8" s="14" t="s">
        <v>26</v>
      </c>
      <c r="B8" s="14" t="str">
        <f>VLOOKUP(A8,Lookup!$A:$C,3,0)</f>
        <v>CIS</v>
      </c>
      <c r="C8" s="14" t="str">
        <f>VLOOKUP(Population3[[#This Row],[Country]],Lookup!$A:$C,2,0)</f>
        <v>CIS</v>
      </c>
      <c r="D8" s="3" t="s">
        <v>229</v>
      </c>
      <c r="E8" s="3" t="s">
        <v>230</v>
      </c>
      <c r="F8" s="3" t="s">
        <v>231</v>
      </c>
      <c r="G8" s="5"/>
      <c r="H8" s="6">
        <v>3.01</v>
      </c>
      <c r="I8" s="6">
        <v>3</v>
      </c>
      <c r="J8" s="6">
        <v>2.99</v>
      </c>
      <c r="K8" s="6">
        <v>2.98</v>
      </c>
      <c r="L8" s="6">
        <v>2.97</v>
      </c>
      <c r="M8" s="6">
        <v>2.9660000000000002</v>
      </c>
      <c r="N8" s="6">
        <v>2.968</v>
      </c>
      <c r="O8" s="6">
        <v>2.97</v>
      </c>
      <c r="P8" s="6">
        <v>2.98</v>
      </c>
      <c r="Q8" s="6">
        <v>2.9849999999999999</v>
      </c>
      <c r="R8" s="7">
        <v>2.99</v>
      </c>
      <c r="S8" s="7">
        <v>2.9910000000000001</v>
      </c>
      <c r="T8" s="7">
        <v>2.9910000000000001</v>
      </c>
      <c r="U8" s="7">
        <v>2.9910000000000001</v>
      </c>
      <c r="V8" s="7">
        <v>2.9910000000000001</v>
      </c>
      <c r="W8" s="7">
        <v>2.992</v>
      </c>
      <c r="X8" s="7">
        <v>2.992</v>
      </c>
      <c r="Y8" s="33">
        <v>2.992</v>
      </c>
    </row>
    <row r="9" spans="1:25" ht="15.75" hidden="1" thickBot="1" x14ac:dyDescent="0.3">
      <c r="A9" s="14" t="s">
        <v>200</v>
      </c>
      <c r="B9" s="14" t="str">
        <f>VLOOKUP(A9,Lookup!$A:$C,3,0)</f>
        <v>Asia-Pacific</v>
      </c>
      <c r="C9" s="14" t="str">
        <f>VLOOKUP(Population3[[#This Row],[Country]],Lookup!$A:$C,2,0)</f>
        <v>Australia/NZ</v>
      </c>
      <c r="D9" s="3" t="s">
        <v>229</v>
      </c>
      <c r="E9" s="3" t="s">
        <v>230</v>
      </c>
      <c r="F9" s="3" t="s">
        <v>231</v>
      </c>
      <c r="G9" s="5"/>
      <c r="H9" s="6">
        <v>20.312000000000001</v>
      </c>
      <c r="I9" s="6">
        <v>20.628</v>
      </c>
      <c r="J9" s="6">
        <v>21.015999999999998</v>
      </c>
      <c r="K9" s="6">
        <v>21.475999999999999</v>
      </c>
      <c r="L9" s="6">
        <v>21.866</v>
      </c>
      <c r="M9" s="6">
        <v>22.172000000000001</v>
      </c>
      <c r="N9" s="6">
        <v>22.527000000000001</v>
      </c>
      <c r="O9" s="6">
        <v>22.942</v>
      </c>
      <c r="P9" s="6">
        <v>23.321999999999999</v>
      </c>
      <c r="Q9" s="6">
        <v>23.672999999999998</v>
      </c>
      <c r="R9" s="6">
        <v>24.013000000000002</v>
      </c>
      <c r="S9" s="7">
        <v>24.385999999999999</v>
      </c>
      <c r="T9" s="7">
        <v>24.763999999999999</v>
      </c>
      <c r="U9" s="7">
        <v>25.149000000000001</v>
      </c>
      <c r="V9" s="7">
        <v>25.539000000000001</v>
      </c>
      <c r="W9" s="7">
        <v>25.936</v>
      </c>
      <c r="X9" s="7">
        <v>26.338000000000001</v>
      </c>
      <c r="Y9" s="33">
        <v>26.747</v>
      </c>
    </row>
    <row r="10" spans="1:25" ht="15.75" hidden="1" thickBot="1" x14ac:dyDescent="0.3">
      <c r="A10" s="14" t="s">
        <v>115</v>
      </c>
      <c r="B10" s="14" t="str">
        <f>VLOOKUP(A10,Lookup!$A:$C,3,0)</f>
        <v>Europe</v>
      </c>
      <c r="C10" s="14" t="str">
        <f>VLOOKUP(Population3[[#This Row],[Country]],Lookup!$A:$C,2,0)</f>
        <v>Western Europe</v>
      </c>
      <c r="D10" s="3" t="s">
        <v>229</v>
      </c>
      <c r="E10" s="3" t="s">
        <v>230</v>
      </c>
      <c r="F10" s="3" t="s">
        <v>231</v>
      </c>
      <c r="G10" s="5"/>
      <c r="H10" s="6">
        <v>8.2249999999999996</v>
      </c>
      <c r="I10" s="6">
        <v>8.2680000000000007</v>
      </c>
      <c r="J10" s="6">
        <v>8.2949999999999999</v>
      </c>
      <c r="K10" s="6">
        <v>8.3219999999999992</v>
      </c>
      <c r="L10" s="6">
        <v>8.3409999999999993</v>
      </c>
      <c r="M10" s="6">
        <v>8.3610000000000007</v>
      </c>
      <c r="N10" s="6">
        <v>8.3889999999999993</v>
      </c>
      <c r="O10" s="6">
        <v>8.4260000000000002</v>
      </c>
      <c r="P10" s="6">
        <v>8.4770000000000003</v>
      </c>
      <c r="Q10" s="6">
        <v>8.5440000000000005</v>
      </c>
      <c r="R10" s="6">
        <v>8.6300000000000008</v>
      </c>
      <c r="S10" s="6">
        <v>8.74</v>
      </c>
      <c r="T10" s="7">
        <v>8.8149999999999995</v>
      </c>
      <c r="U10" s="7">
        <v>8.8849999999999998</v>
      </c>
      <c r="V10" s="7">
        <v>8.9499999999999993</v>
      </c>
      <c r="W10" s="7">
        <v>9.0120000000000005</v>
      </c>
      <c r="X10" s="7">
        <v>9.0690000000000008</v>
      </c>
      <c r="Y10" s="33">
        <v>9.1219999999999999</v>
      </c>
    </row>
    <row r="11" spans="1:25" ht="15.75" hidden="1" thickBot="1" x14ac:dyDescent="0.3">
      <c r="A11" s="14" t="s">
        <v>217</v>
      </c>
      <c r="B11" s="14" t="str">
        <f>VLOOKUP(A11,Lookup!$A:$C,3,0)</f>
        <v>CIS</v>
      </c>
      <c r="C11" s="14" t="str">
        <f>VLOOKUP(Population3[[#This Row],[Country]],Lookup!$A:$C,2,0)</f>
        <v>CIS</v>
      </c>
      <c r="D11" s="3" t="s">
        <v>229</v>
      </c>
      <c r="E11" s="3" t="s">
        <v>230</v>
      </c>
      <c r="F11" s="3" t="s">
        <v>231</v>
      </c>
      <c r="G11" s="5"/>
      <c r="H11" s="6">
        <v>8.6129999999999995</v>
      </c>
      <c r="I11" s="6">
        <v>8.7070000000000007</v>
      </c>
      <c r="J11" s="6">
        <v>8.8019999999999996</v>
      </c>
      <c r="K11" s="6">
        <v>8.8970000000000002</v>
      </c>
      <c r="L11" s="6">
        <v>8.9770000000000003</v>
      </c>
      <c r="M11" s="6">
        <v>9.0489999999999995</v>
      </c>
      <c r="N11" s="6">
        <v>9.1219999999999999</v>
      </c>
      <c r="O11" s="6">
        <v>9.1950000000000003</v>
      </c>
      <c r="P11" s="6">
        <v>9.2680000000000007</v>
      </c>
      <c r="Q11" s="6">
        <v>9.3420000000000005</v>
      </c>
      <c r="R11" s="6">
        <v>9.4169999999999998</v>
      </c>
      <c r="S11" s="7">
        <v>9.4920000000000009</v>
      </c>
      <c r="T11" s="7">
        <v>9.5679999999999996</v>
      </c>
      <c r="U11" s="7">
        <v>9.6449999999999996</v>
      </c>
      <c r="V11" s="7">
        <v>9.7219999999999995</v>
      </c>
      <c r="W11" s="7">
        <v>9.8000000000000007</v>
      </c>
      <c r="X11" s="7">
        <v>9.8780000000000001</v>
      </c>
      <c r="Y11" s="33">
        <v>9.9570000000000007</v>
      </c>
    </row>
    <row r="12" spans="1:25" ht="15.75" hidden="1" thickBot="1" x14ac:dyDescent="0.3">
      <c r="A12" s="14" t="s">
        <v>63</v>
      </c>
      <c r="B12" s="14" t="str">
        <f>VLOOKUP(A12,Lookup!$A:$C,3,0)</f>
        <v>Latin America</v>
      </c>
      <c r="C12" s="14" t="str">
        <f>VLOOKUP(Population3[[#This Row],[Country]],Lookup!$A:$C,2,0)</f>
        <v>Caribbean</v>
      </c>
      <c r="D12" s="3" t="s">
        <v>229</v>
      </c>
      <c r="E12" s="3" t="s">
        <v>230</v>
      </c>
      <c r="F12" s="3" t="s">
        <v>231</v>
      </c>
      <c r="G12" s="5"/>
      <c r="H12" s="6">
        <v>0.32500000000000001</v>
      </c>
      <c r="I12" s="6">
        <v>0.32900000000000001</v>
      </c>
      <c r="J12" s="6">
        <v>0.33300000000000002</v>
      </c>
      <c r="K12" s="6">
        <v>0.33700000000000002</v>
      </c>
      <c r="L12" s="6">
        <v>0.34100000000000003</v>
      </c>
      <c r="M12" s="6">
        <v>0.34499999999999997</v>
      </c>
      <c r="N12" s="6">
        <v>0.34799999999999998</v>
      </c>
      <c r="O12" s="6">
        <v>0.35199999999999998</v>
      </c>
      <c r="P12" s="6">
        <v>0.35599999999999998</v>
      </c>
      <c r="Q12" s="6">
        <v>0.36</v>
      </c>
      <c r="R12" s="6">
        <v>0.36399999999999999</v>
      </c>
      <c r="S12" s="7">
        <v>0.36799999999999999</v>
      </c>
      <c r="T12" s="7">
        <v>0.372</v>
      </c>
      <c r="U12" s="7">
        <v>0.377</v>
      </c>
      <c r="V12" s="7">
        <v>0.38100000000000001</v>
      </c>
      <c r="W12" s="7">
        <v>0.38500000000000001</v>
      </c>
      <c r="X12" s="7">
        <v>0.38900000000000001</v>
      </c>
      <c r="Y12" s="33">
        <v>0.39400000000000002</v>
      </c>
    </row>
    <row r="13" spans="1:25" ht="15.75" hidden="1" thickBot="1" x14ac:dyDescent="0.3">
      <c r="A13" s="14" t="s">
        <v>110</v>
      </c>
      <c r="B13" s="14" t="str">
        <f>VLOOKUP(A13,Lookup!$A:$C,3,0)</f>
        <v>Middle East</v>
      </c>
      <c r="C13" s="14" t="str">
        <f>VLOOKUP(Population3[[#This Row],[Country]],Lookup!$A:$C,2,0)</f>
        <v>Middle East</v>
      </c>
      <c r="D13" s="3" t="s">
        <v>229</v>
      </c>
      <c r="E13" s="3" t="s">
        <v>230</v>
      </c>
      <c r="F13" s="3" t="s">
        <v>231</v>
      </c>
      <c r="G13" s="5"/>
      <c r="H13" s="6">
        <v>0.88900000000000001</v>
      </c>
      <c r="I13" s="6">
        <v>0.96</v>
      </c>
      <c r="J13" s="6">
        <v>1.0389999999999999</v>
      </c>
      <c r="K13" s="6">
        <v>1.107</v>
      </c>
      <c r="L13" s="6">
        <v>1.1779999999999999</v>
      </c>
      <c r="M13" s="6">
        <v>1.2350000000000001</v>
      </c>
      <c r="N13" s="6">
        <v>1.1950000000000001</v>
      </c>
      <c r="O13" s="6">
        <v>1.2190000000000001</v>
      </c>
      <c r="P13" s="6">
        <v>1.2430000000000001</v>
      </c>
      <c r="Q13" s="6">
        <v>1.268</v>
      </c>
      <c r="R13" s="6">
        <v>1.294</v>
      </c>
      <c r="S13" s="6">
        <v>1.319</v>
      </c>
      <c r="T13" s="7">
        <v>1.3460000000000001</v>
      </c>
      <c r="U13" s="7">
        <v>1.373</v>
      </c>
      <c r="V13" s="7">
        <v>1.4</v>
      </c>
      <c r="W13" s="7">
        <v>1.4279999999999999</v>
      </c>
      <c r="X13" s="7">
        <v>1.4570000000000001</v>
      </c>
      <c r="Y13" s="33">
        <v>1.486</v>
      </c>
    </row>
    <row r="14" spans="1:25" ht="15.75" thickBot="1" x14ac:dyDescent="0.3">
      <c r="A14" s="14" t="s">
        <v>14</v>
      </c>
      <c r="B14" s="14" t="str">
        <f>VLOOKUP(A14,Lookup!$A:$C,3,0)</f>
        <v>Asia-Pacific</v>
      </c>
      <c r="C14" s="14" t="str">
        <f>VLOOKUP(Population3[[#This Row],[Country]],Lookup!$A:$C,2,0)</f>
        <v>Indian Sub Continent</v>
      </c>
      <c r="D14" s="3" t="s">
        <v>229</v>
      </c>
      <c r="E14" s="3" t="s">
        <v>230</v>
      </c>
      <c r="F14" s="3" t="s">
        <v>231</v>
      </c>
      <c r="G14" s="5"/>
      <c r="H14" s="6">
        <v>143.13499999999999</v>
      </c>
      <c r="I14" s="6">
        <v>144.869</v>
      </c>
      <c r="J14" s="6">
        <v>146.45699999999999</v>
      </c>
      <c r="K14" s="6">
        <v>147.97</v>
      </c>
      <c r="L14" s="6">
        <v>149.50299999999999</v>
      </c>
      <c r="M14" s="6">
        <v>151.125</v>
      </c>
      <c r="N14" s="6">
        <v>152.86199999999999</v>
      </c>
      <c r="O14" s="6">
        <v>154.69499999999999</v>
      </c>
      <c r="P14" s="6">
        <v>156.595</v>
      </c>
      <c r="Q14" s="7">
        <v>158.21700000000001</v>
      </c>
      <c r="R14" s="7">
        <v>159.857</v>
      </c>
      <c r="S14" s="7">
        <v>161.51300000000001</v>
      </c>
      <c r="T14" s="7">
        <v>163.18700000000001</v>
      </c>
      <c r="U14" s="7">
        <v>164.87700000000001</v>
      </c>
      <c r="V14" s="7">
        <v>166.58600000000001</v>
      </c>
      <c r="W14" s="7">
        <v>168.31200000000001</v>
      </c>
      <c r="X14" s="7">
        <v>170.05600000000001</v>
      </c>
      <c r="Y14" s="33">
        <v>171.81700000000001</v>
      </c>
    </row>
    <row r="15" spans="1:25" ht="15.75" hidden="1" thickBot="1" x14ac:dyDescent="0.3">
      <c r="A15" s="14" t="s">
        <v>210</v>
      </c>
      <c r="B15" s="14" t="str">
        <f>VLOOKUP(A15,Lookup!$A:$C,3,0)</f>
        <v>Latin America</v>
      </c>
      <c r="C15" s="14" t="str">
        <f>VLOOKUP(Population3[[#This Row],[Country]],Lookup!$A:$C,2,0)</f>
        <v>Caribbean</v>
      </c>
      <c r="D15" s="3" t="s">
        <v>229</v>
      </c>
      <c r="E15" s="3" t="s">
        <v>230</v>
      </c>
      <c r="F15" s="3" t="s">
        <v>231</v>
      </c>
      <c r="G15" s="5"/>
      <c r="H15" s="6">
        <v>0.27300000000000002</v>
      </c>
      <c r="I15" s="6">
        <v>0.27400000000000002</v>
      </c>
      <c r="J15" s="6">
        <v>0.27500000000000002</v>
      </c>
      <c r="K15" s="6">
        <v>0.27500000000000002</v>
      </c>
      <c r="L15" s="6">
        <v>0.27600000000000002</v>
      </c>
      <c r="M15" s="6">
        <v>0.27700000000000002</v>
      </c>
      <c r="N15" s="6">
        <v>0.27700000000000002</v>
      </c>
      <c r="O15" s="6">
        <v>0.27800000000000002</v>
      </c>
      <c r="P15" s="6">
        <v>0.27800000000000002</v>
      </c>
      <c r="Q15" s="6">
        <v>0.27900000000000003</v>
      </c>
      <c r="R15" s="6">
        <v>0.28000000000000003</v>
      </c>
      <c r="S15" s="7">
        <v>0.28000000000000003</v>
      </c>
      <c r="T15" s="7">
        <v>0.28100000000000003</v>
      </c>
      <c r="U15" s="7">
        <v>0.28199999999999997</v>
      </c>
      <c r="V15" s="7">
        <v>0.28199999999999997</v>
      </c>
      <c r="W15" s="7">
        <v>0.28299999999999997</v>
      </c>
      <c r="X15" s="7">
        <v>0.28299999999999997</v>
      </c>
      <c r="Y15" s="33">
        <v>0.28399999999999997</v>
      </c>
    </row>
    <row r="16" spans="1:25" ht="15.75" hidden="1" thickBot="1" x14ac:dyDescent="0.3">
      <c r="A16" s="14" t="s">
        <v>188</v>
      </c>
      <c r="B16" s="14" t="str">
        <f>VLOOKUP(A16,Lookup!$A:$C,3,0)</f>
        <v>CIS</v>
      </c>
      <c r="C16" s="14" t="str">
        <f>VLOOKUP(Population3[[#This Row],[Country]],Lookup!$A:$C,2,0)</f>
        <v>CIS</v>
      </c>
      <c r="D16" s="3" t="s">
        <v>229</v>
      </c>
      <c r="E16" s="3" t="s">
        <v>230</v>
      </c>
      <c r="F16" s="3" t="s">
        <v>231</v>
      </c>
      <c r="G16" s="5"/>
      <c r="H16" s="6">
        <v>9.6969999999999992</v>
      </c>
      <c r="I16" s="6">
        <v>9.6300000000000008</v>
      </c>
      <c r="J16" s="6">
        <v>9.5790000000000006</v>
      </c>
      <c r="K16" s="6">
        <v>9.5419999999999998</v>
      </c>
      <c r="L16" s="6">
        <v>9.5139999999999993</v>
      </c>
      <c r="M16" s="6">
        <v>9.5</v>
      </c>
      <c r="N16" s="6">
        <v>9.4809999999999999</v>
      </c>
      <c r="O16" s="6">
        <v>9.4649999999999999</v>
      </c>
      <c r="P16" s="6">
        <v>9.4640000000000004</v>
      </c>
      <c r="Q16" s="6">
        <v>9.468</v>
      </c>
      <c r="R16" s="6">
        <v>9.4809999999999999</v>
      </c>
      <c r="S16" s="6">
        <v>9.4979999999999993</v>
      </c>
      <c r="T16" s="7">
        <v>9.4510000000000005</v>
      </c>
      <c r="U16" s="7">
        <v>9.4030000000000005</v>
      </c>
      <c r="V16" s="7">
        <v>9.3559999999999999</v>
      </c>
      <c r="W16" s="7">
        <v>9.3089999999999993</v>
      </c>
      <c r="X16" s="7">
        <v>9.2629999999999999</v>
      </c>
      <c r="Y16" s="33">
        <v>9.2170000000000005</v>
      </c>
    </row>
    <row r="17" spans="1:25" ht="15.75" hidden="1" thickBot="1" x14ac:dyDescent="0.3">
      <c r="A17" s="14" t="s">
        <v>140</v>
      </c>
      <c r="B17" s="14" t="str">
        <f>VLOOKUP(A17,Lookup!$A:$C,3,0)</f>
        <v>Europe</v>
      </c>
      <c r="C17" s="14" t="str">
        <f>VLOOKUP(Population3[[#This Row],[Country]],Lookup!$A:$C,2,0)</f>
        <v>Western Europe</v>
      </c>
      <c r="D17" s="3" t="s">
        <v>229</v>
      </c>
      <c r="E17" s="3" t="s">
        <v>230</v>
      </c>
      <c r="F17" s="3" t="s">
        <v>231</v>
      </c>
      <c r="G17" s="5"/>
      <c r="H17" s="6">
        <v>10.446</v>
      </c>
      <c r="I17" s="6">
        <v>10.510999999999999</v>
      </c>
      <c r="J17" s="6">
        <v>10.585000000000001</v>
      </c>
      <c r="K17" s="6">
        <v>10.667</v>
      </c>
      <c r="L17" s="6">
        <v>10.753</v>
      </c>
      <c r="M17" s="6">
        <v>10.84</v>
      </c>
      <c r="N17" s="6">
        <v>11.000999999999999</v>
      </c>
      <c r="O17" s="6">
        <v>11.095000000000001</v>
      </c>
      <c r="P17" s="6">
        <v>11.162000000000001</v>
      </c>
      <c r="Q17" s="6">
        <v>11.180999999999999</v>
      </c>
      <c r="R17" s="6">
        <v>11.237</v>
      </c>
      <c r="S17" s="6">
        <v>11.311</v>
      </c>
      <c r="T17" s="7">
        <v>11.37</v>
      </c>
      <c r="U17" s="7">
        <v>11.429</v>
      </c>
      <c r="V17" s="7">
        <v>11.488</v>
      </c>
      <c r="W17" s="7">
        <v>11.548</v>
      </c>
      <c r="X17" s="7">
        <v>11.608000000000001</v>
      </c>
      <c r="Y17" s="33">
        <v>11.667999999999999</v>
      </c>
    </row>
    <row r="18" spans="1:25" ht="15.75" hidden="1" thickBot="1" x14ac:dyDescent="0.3">
      <c r="A18" s="14" t="s">
        <v>39</v>
      </c>
      <c r="B18" s="14" t="str">
        <f>VLOOKUP(A18,Lookup!$A:$C,3,0)</f>
        <v>Latin America</v>
      </c>
      <c r="C18" s="14" t="str">
        <f>VLOOKUP(Population3[[#This Row],[Country]],Lookup!$A:$C,2,0)</f>
        <v>Central America</v>
      </c>
      <c r="D18" s="3" t="s">
        <v>229</v>
      </c>
      <c r="E18" s="3" t="s">
        <v>230</v>
      </c>
      <c r="F18" s="3" t="s">
        <v>231</v>
      </c>
      <c r="G18" s="5"/>
      <c r="H18" s="6">
        <v>0.29199999999999998</v>
      </c>
      <c r="I18" s="6">
        <v>0.30099999999999999</v>
      </c>
      <c r="J18" s="6">
        <v>0.312</v>
      </c>
      <c r="K18" s="6">
        <v>0.32200000000000001</v>
      </c>
      <c r="L18" s="6">
        <v>0.32300000000000001</v>
      </c>
      <c r="M18" s="6">
        <v>0.32400000000000001</v>
      </c>
      <c r="N18" s="6">
        <v>0.33200000000000002</v>
      </c>
      <c r="O18" s="6">
        <v>0.34100000000000003</v>
      </c>
      <c r="P18" s="6">
        <v>0.35</v>
      </c>
      <c r="Q18" s="6">
        <v>0.35699999999999998</v>
      </c>
      <c r="R18" s="7">
        <v>0.36599999999999999</v>
      </c>
      <c r="S18" s="7">
        <v>0.376</v>
      </c>
      <c r="T18" s="7">
        <v>0.38700000000000001</v>
      </c>
      <c r="U18" s="7">
        <v>0.39900000000000002</v>
      </c>
      <c r="V18" s="7">
        <v>0.41099999999999998</v>
      </c>
      <c r="W18" s="7">
        <v>0.42299999999999999</v>
      </c>
      <c r="X18" s="7">
        <v>0.436</v>
      </c>
      <c r="Y18" s="33">
        <v>0.44900000000000001</v>
      </c>
    </row>
    <row r="19" spans="1:25" ht="15.75" hidden="1" thickBot="1" x14ac:dyDescent="0.3">
      <c r="A19" s="14" t="s">
        <v>175</v>
      </c>
      <c r="B19" s="14" t="str">
        <f>VLOOKUP(A19,Lookup!$A:$C,3,0)</f>
        <v>Africa</v>
      </c>
      <c r="C19" s="14" t="str">
        <f>VLOOKUP(Population3[[#This Row],[Country]],Lookup!$A:$C,2,0)</f>
        <v>Sub Sahara Africa</v>
      </c>
      <c r="D19" s="3" t="s">
        <v>229</v>
      </c>
      <c r="E19" s="3" t="s">
        <v>230</v>
      </c>
      <c r="F19" s="3" t="s">
        <v>231</v>
      </c>
      <c r="G19" s="5"/>
      <c r="H19" s="6">
        <v>8.1820000000000004</v>
      </c>
      <c r="I19" s="6">
        <v>8.4440000000000008</v>
      </c>
      <c r="J19" s="6">
        <v>8.7080000000000002</v>
      </c>
      <c r="K19" s="6">
        <v>8.9740000000000002</v>
      </c>
      <c r="L19" s="6">
        <v>9.2409999999999997</v>
      </c>
      <c r="M19" s="6">
        <v>9.51</v>
      </c>
      <c r="N19" s="6">
        <v>9.7789999999999999</v>
      </c>
      <c r="O19" s="6">
        <v>10.050000000000001</v>
      </c>
      <c r="P19" s="6">
        <v>10.32</v>
      </c>
      <c r="Q19" s="6">
        <v>10.59</v>
      </c>
      <c r="R19" s="7">
        <v>10.859</v>
      </c>
      <c r="S19" s="7">
        <v>11.128</v>
      </c>
      <c r="T19" s="7">
        <v>11.395</v>
      </c>
      <c r="U19" s="7">
        <v>11.66</v>
      </c>
      <c r="V19" s="7">
        <v>11.922000000000001</v>
      </c>
      <c r="W19" s="7">
        <v>12.182</v>
      </c>
      <c r="X19" s="7">
        <v>12.439</v>
      </c>
      <c r="Y19" s="33">
        <v>12.692</v>
      </c>
    </row>
    <row r="20" spans="1:25" ht="15.75" hidden="1" thickBot="1" x14ac:dyDescent="0.3">
      <c r="A20" s="14" t="s">
        <v>87</v>
      </c>
      <c r="B20" s="14" t="str">
        <f>VLOOKUP(A20,Lookup!$A:$C,3,0)</f>
        <v>Asia-Pacific</v>
      </c>
      <c r="C20" s="14" t="str">
        <f>VLOOKUP(Population3[[#This Row],[Country]],Lookup!$A:$C,2,0)</f>
        <v>Emerging Asia</v>
      </c>
      <c r="D20" s="3" t="s">
        <v>229</v>
      </c>
      <c r="E20" s="3" t="s">
        <v>230</v>
      </c>
      <c r="F20" s="3" t="s">
        <v>231</v>
      </c>
      <c r="G20" s="5"/>
      <c r="H20" s="6">
        <v>0.65</v>
      </c>
      <c r="I20" s="6">
        <v>0.66600000000000004</v>
      </c>
      <c r="J20" s="6">
        <v>0.67900000000000005</v>
      </c>
      <c r="K20" s="6">
        <v>0.69199999999999995</v>
      </c>
      <c r="L20" s="6">
        <v>0.70499999999999996</v>
      </c>
      <c r="M20" s="6">
        <v>0.71699999999999997</v>
      </c>
      <c r="N20" s="6">
        <v>0.72899999999999998</v>
      </c>
      <c r="O20" s="6">
        <v>0.74199999999999999</v>
      </c>
      <c r="P20" s="6">
        <v>0.754</v>
      </c>
      <c r="Q20" s="6">
        <v>0.76600000000000001</v>
      </c>
      <c r="R20" s="6">
        <v>0.77900000000000003</v>
      </c>
      <c r="S20" s="7">
        <v>0.79100000000000004</v>
      </c>
      <c r="T20" s="7">
        <v>0.80400000000000005</v>
      </c>
      <c r="U20" s="7">
        <v>0.81699999999999995</v>
      </c>
      <c r="V20" s="7">
        <v>0.83</v>
      </c>
      <c r="W20" s="7">
        <v>0.84399999999999997</v>
      </c>
      <c r="X20" s="7">
        <v>0.85699999999999998</v>
      </c>
      <c r="Y20" s="33">
        <v>0.871</v>
      </c>
    </row>
    <row r="21" spans="1:25" ht="15.75" hidden="1" thickBot="1" x14ac:dyDescent="0.3">
      <c r="A21" s="14" t="s">
        <v>20</v>
      </c>
      <c r="B21" s="14" t="str">
        <f>VLOOKUP(A21,Lookup!$A:$C,3,0)</f>
        <v>Latin America</v>
      </c>
      <c r="C21" s="14" t="str">
        <f>VLOOKUP(Population3[[#This Row],[Country]],Lookup!$A:$C,2,0)</f>
        <v>South America</v>
      </c>
      <c r="D21" s="3" t="s">
        <v>229</v>
      </c>
      <c r="E21" s="3" t="s">
        <v>230</v>
      </c>
      <c r="F21" s="3" t="s">
        <v>231</v>
      </c>
      <c r="G21" s="5"/>
      <c r="H21" s="6">
        <v>9.125</v>
      </c>
      <c r="I21" s="6">
        <v>9.2829999999999995</v>
      </c>
      <c r="J21" s="6">
        <v>9.4410000000000007</v>
      </c>
      <c r="K21" s="6">
        <v>9.6</v>
      </c>
      <c r="L21" s="6">
        <v>9.7590000000000003</v>
      </c>
      <c r="M21" s="6">
        <v>9.9179999999999993</v>
      </c>
      <c r="N21" s="6">
        <v>10.077999999999999</v>
      </c>
      <c r="O21" s="6">
        <v>10.239000000000001</v>
      </c>
      <c r="P21" s="7">
        <v>10.4</v>
      </c>
      <c r="Q21" s="7">
        <v>10.561999999999999</v>
      </c>
      <c r="R21" s="7">
        <v>10.725</v>
      </c>
      <c r="S21" s="7">
        <v>10.896000000000001</v>
      </c>
      <c r="T21" s="7">
        <v>11.071</v>
      </c>
      <c r="U21" s="7">
        <v>11.247999999999999</v>
      </c>
      <c r="V21" s="7">
        <v>11.428000000000001</v>
      </c>
      <c r="W21" s="7">
        <v>11.611000000000001</v>
      </c>
      <c r="X21" s="7">
        <v>11.795999999999999</v>
      </c>
      <c r="Y21" s="33">
        <v>11.984999999999999</v>
      </c>
    </row>
    <row r="22" spans="1:25" ht="15.75" hidden="1" thickBot="1" x14ac:dyDescent="0.3">
      <c r="A22" s="14" t="s">
        <v>89</v>
      </c>
      <c r="B22" s="14" t="str">
        <f>VLOOKUP(A22,Lookup!$A:$C,3,0)</f>
        <v>Europe</v>
      </c>
      <c r="C22" s="14" t="str">
        <f>VLOOKUP(Population3[[#This Row],[Country]],Lookup!$A:$C,2,0)</f>
        <v>Central Europe</v>
      </c>
      <c r="D22" s="3" t="s">
        <v>229</v>
      </c>
      <c r="E22" s="3" t="s">
        <v>230</v>
      </c>
      <c r="F22" s="3" t="s">
        <v>231</v>
      </c>
      <c r="G22" s="5"/>
      <c r="H22" s="6">
        <v>3.919</v>
      </c>
      <c r="I22" s="6">
        <v>3.92</v>
      </c>
      <c r="J22" s="6">
        <v>3.9159999999999999</v>
      </c>
      <c r="K22" s="6">
        <v>3.911</v>
      </c>
      <c r="L22" s="6">
        <v>3.9039999999999999</v>
      </c>
      <c r="M22" s="6">
        <v>3.8969999999999998</v>
      </c>
      <c r="N22" s="6">
        <v>3.89</v>
      </c>
      <c r="O22" s="6">
        <v>3.8839999999999999</v>
      </c>
      <c r="P22" s="6">
        <v>3.8780000000000001</v>
      </c>
      <c r="Q22" s="6">
        <v>3.871</v>
      </c>
      <c r="R22" s="6">
        <v>3.863</v>
      </c>
      <c r="S22" s="6">
        <v>3.8540000000000001</v>
      </c>
      <c r="T22" s="7">
        <v>3.8450000000000002</v>
      </c>
      <c r="U22" s="7">
        <v>3.8370000000000002</v>
      </c>
      <c r="V22" s="7">
        <v>3.831</v>
      </c>
      <c r="W22" s="7">
        <v>3.8250000000000002</v>
      </c>
      <c r="X22" s="7">
        <v>3.8109999999999999</v>
      </c>
      <c r="Y22" s="33">
        <v>3.7970000000000002</v>
      </c>
    </row>
    <row r="23" spans="1:25" ht="15.75" hidden="1" thickBot="1" x14ac:dyDescent="0.3">
      <c r="A23" s="14" t="s">
        <v>214</v>
      </c>
      <c r="B23" s="14" t="str">
        <f>VLOOKUP(A23,Lookup!$A:$C,3,0)</f>
        <v>Africa</v>
      </c>
      <c r="C23" s="14" t="str">
        <f>VLOOKUP(Population3[[#This Row],[Country]],Lookup!$A:$C,2,0)</f>
        <v>Sub Sahara Africa</v>
      </c>
      <c r="D23" s="3" t="s">
        <v>229</v>
      </c>
      <c r="E23" s="3" t="s">
        <v>230</v>
      </c>
      <c r="F23" s="3" t="s">
        <v>231</v>
      </c>
      <c r="G23" s="5"/>
      <c r="H23" s="6">
        <v>1.8759999999999999</v>
      </c>
      <c r="I23" s="6">
        <v>1.901</v>
      </c>
      <c r="J23" s="6">
        <v>1.9279999999999999</v>
      </c>
      <c r="K23" s="6">
        <v>1.9550000000000001</v>
      </c>
      <c r="L23" s="7">
        <v>1.982</v>
      </c>
      <c r="M23" s="7">
        <v>2.0070000000000001</v>
      </c>
      <c r="N23" s="7">
        <v>2.0310000000000001</v>
      </c>
      <c r="O23" s="7">
        <v>2.0550000000000002</v>
      </c>
      <c r="P23" s="7">
        <v>2.0790000000000002</v>
      </c>
      <c r="Q23" s="7">
        <v>2.1040000000000001</v>
      </c>
      <c r="R23" s="7">
        <v>2.129</v>
      </c>
      <c r="S23" s="7">
        <v>2.1539999999999999</v>
      </c>
      <c r="T23" s="7">
        <v>2.1800000000000002</v>
      </c>
      <c r="U23" s="7">
        <v>2.2050000000000001</v>
      </c>
      <c r="V23" s="7">
        <v>2.2320000000000002</v>
      </c>
      <c r="W23" s="7">
        <v>2.258</v>
      </c>
      <c r="X23" s="7">
        <v>2.2850000000000001</v>
      </c>
      <c r="Y23" s="33">
        <v>2.3119999999999998</v>
      </c>
    </row>
    <row r="24" spans="1:25" ht="15.75" hidden="1" thickBot="1" x14ac:dyDescent="0.3">
      <c r="A24" s="14" t="s">
        <v>190</v>
      </c>
      <c r="B24" s="14" t="str">
        <f>VLOOKUP(A24,Lookup!$A:$C,3,0)</f>
        <v>Latin America</v>
      </c>
      <c r="C24" s="14" t="str">
        <f>VLOOKUP(Population3[[#This Row],[Country]],Lookup!$A:$C,2,0)</f>
        <v>South America</v>
      </c>
      <c r="D24" s="3" t="s">
        <v>229</v>
      </c>
      <c r="E24" s="3" t="s">
        <v>230</v>
      </c>
      <c r="F24" s="3" t="s">
        <v>231</v>
      </c>
      <c r="G24" s="5"/>
      <c r="H24" s="6">
        <v>185.14400000000001</v>
      </c>
      <c r="I24" s="6">
        <v>187.322</v>
      </c>
      <c r="J24" s="6">
        <v>189.44499999999999</v>
      </c>
      <c r="K24" s="6">
        <v>191.51400000000001</v>
      </c>
      <c r="L24" s="6">
        <v>193.52799999999999</v>
      </c>
      <c r="M24" s="6">
        <v>195.488</v>
      </c>
      <c r="N24" s="6">
        <v>197.39400000000001</v>
      </c>
      <c r="O24" s="6">
        <v>199.245</v>
      </c>
      <c r="P24" s="6">
        <v>201.041</v>
      </c>
      <c r="Q24" s="6">
        <v>202.78299999999999</v>
      </c>
      <c r="R24" s="6">
        <v>204.47</v>
      </c>
      <c r="S24" s="6">
        <v>206.101</v>
      </c>
      <c r="T24" s="7">
        <v>207.68100000000001</v>
      </c>
      <c r="U24" s="7">
        <v>209.20699999999999</v>
      </c>
      <c r="V24" s="7">
        <v>210.679</v>
      </c>
      <c r="W24" s="7">
        <v>212.09700000000001</v>
      </c>
      <c r="X24" s="7">
        <v>213.46100000000001</v>
      </c>
      <c r="Y24" s="33">
        <v>214.768</v>
      </c>
    </row>
    <row r="25" spans="1:25" ht="15.75" hidden="1" thickBot="1" x14ac:dyDescent="0.3">
      <c r="A25" s="14" t="s">
        <v>99</v>
      </c>
      <c r="B25" s="14" t="str">
        <f>VLOOKUP(A25,Lookup!$A:$C,3,0)</f>
        <v>Asia-Pacific</v>
      </c>
      <c r="C25" s="14" t="str">
        <f>VLOOKUP(Population3[[#This Row],[Country]],Lookup!$A:$C,2,0)</f>
        <v>Advanced Asia</v>
      </c>
      <c r="D25" s="3" t="s">
        <v>229</v>
      </c>
      <c r="E25" s="3" t="s">
        <v>230</v>
      </c>
      <c r="F25" s="3" t="s">
        <v>231</v>
      </c>
      <c r="G25" s="5"/>
      <c r="H25" s="6">
        <v>0.37</v>
      </c>
      <c r="I25" s="6">
        <v>0.38300000000000001</v>
      </c>
      <c r="J25" s="6">
        <v>0.39</v>
      </c>
      <c r="K25" s="6">
        <v>0.375</v>
      </c>
      <c r="L25" s="6">
        <v>0.38</v>
      </c>
      <c r="M25" s="6">
        <v>0.38700000000000001</v>
      </c>
      <c r="N25" s="6">
        <v>0.39300000000000002</v>
      </c>
      <c r="O25" s="6">
        <v>0.4</v>
      </c>
      <c r="P25" s="6">
        <v>0.40600000000000003</v>
      </c>
      <c r="Q25" s="6">
        <v>0.41199999999999998</v>
      </c>
      <c r="R25" s="6">
        <v>0.41699999999999998</v>
      </c>
      <c r="S25" s="7">
        <v>0.42299999999999999</v>
      </c>
      <c r="T25" s="7">
        <v>0.42899999999999999</v>
      </c>
      <c r="U25" s="7">
        <v>0.434</v>
      </c>
      <c r="V25" s="7">
        <v>0.44</v>
      </c>
      <c r="W25" s="7">
        <v>0.44500000000000001</v>
      </c>
      <c r="X25" s="7">
        <v>0.45</v>
      </c>
      <c r="Y25" s="33">
        <v>0.45600000000000002</v>
      </c>
    </row>
    <row r="26" spans="1:25" ht="15.75" hidden="1" thickBot="1" x14ac:dyDescent="0.3">
      <c r="A26" s="14" t="s">
        <v>141</v>
      </c>
      <c r="B26" s="14" t="str">
        <f>VLOOKUP(A26,Lookup!$A:$C,3,0)</f>
        <v>Europe</v>
      </c>
      <c r="C26" s="14" t="str">
        <f>VLOOKUP(Population3[[#This Row],[Country]],Lookup!$A:$C,2,0)</f>
        <v>Central Europe</v>
      </c>
      <c r="D26" s="3" t="s">
        <v>229</v>
      </c>
      <c r="E26" s="3" t="s">
        <v>230</v>
      </c>
      <c r="F26" s="3" t="s">
        <v>231</v>
      </c>
      <c r="G26" s="5"/>
      <c r="H26" s="6">
        <v>7.7190000000000003</v>
      </c>
      <c r="I26" s="6">
        <v>7.6790000000000003</v>
      </c>
      <c r="J26" s="6">
        <v>7.64</v>
      </c>
      <c r="K26" s="6">
        <v>7.6070000000000002</v>
      </c>
      <c r="L26" s="6">
        <v>7.5640000000000001</v>
      </c>
      <c r="M26" s="6">
        <v>7.5049999999999999</v>
      </c>
      <c r="N26" s="6">
        <v>7.327</v>
      </c>
      <c r="O26" s="6">
        <v>7.282</v>
      </c>
      <c r="P26" s="6">
        <v>7.2380000000000004</v>
      </c>
      <c r="Q26" s="6">
        <v>7.202</v>
      </c>
      <c r="R26" s="6">
        <v>7.1539999999999999</v>
      </c>
      <c r="S26" s="6">
        <v>7.1020000000000003</v>
      </c>
      <c r="T26" s="7">
        <v>7.0609999999999999</v>
      </c>
      <c r="U26" s="7">
        <v>7.0209999999999999</v>
      </c>
      <c r="V26" s="7">
        <v>6.9809999999999999</v>
      </c>
      <c r="W26" s="7">
        <v>6.9409999999999998</v>
      </c>
      <c r="X26" s="7">
        <v>6.9</v>
      </c>
      <c r="Y26" s="33">
        <v>6.8579999999999997</v>
      </c>
    </row>
    <row r="27" spans="1:25" ht="15.75" hidden="1" thickBot="1" x14ac:dyDescent="0.3">
      <c r="A27" s="14" t="s">
        <v>23</v>
      </c>
      <c r="B27" s="14" t="str">
        <f>VLOOKUP(A27,Lookup!$A:$C,3,0)</f>
        <v>Africa</v>
      </c>
      <c r="C27" s="14" t="str">
        <f>VLOOKUP(Population3[[#This Row],[Country]],Lookup!$A:$C,2,0)</f>
        <v>Sub Sahara Africa</v>
      </c>
      <c r="D27" s="3" t="s">
        <v>229</v>
      </c>
      <c r="E27" s="3" t="s">
        <v>230</v>
      </c>
      <c r="F27" s="3" t="s">
        <v>231</v>
      </c>
      <c r="G27" s="5"/>
      <c r="H27" s="6">
        <v>13.422000000000001</v>
      </c>
      <c r="I27" s="6">
        <v>13.834</v>
      </c>
      <c r="J27" s="6">
        <v>14.263999999999999</v>
      </c>
      <c r="K27" s="6">
        <v>14.709</v>
      </c>
      <c r="L27" s="6">
        <v>15.166</v>
      </c>
      <c r="M27" s="6">
        <v>15.632</v>
      </c>
      <c r="N27" s="6">
        <v>16.106999999999999</v>
      </c>
      <c r="O27" s="6">
        <v>16.591000000000001</v>
      </c>
      <c r="P27" s="6">
        <v>17.085000000000001</v>
      </c>
      <c r="Q27" s="6">
        <v>17.588999999999999</v>
      </c>
      <c r="R27" s="6">
        <v>18.106000000000002</v>
      </c>
      <c r="S27" s="7">
        <v>18.420000000000002</v>
      </c>
      <c r="T27" s="7">
        <v>18.934999999999999</v>
      </c>
      <c r="U27" s="7">
        <v>19.46</v>
      </c>
      <c r="V27" s="7">
        <v>19.995999999999999</v>
      </c>
      <c r="W27" s="7">
        <v>20.542000000000002</v>
      </c>
      <c r="X27" s="7">
        <v>21.099</v>
      </c>
      <c r="Y27" s="33">
        <v>21.666</v>
      </c>
    </row>
    <row r="28" spans="1:25" ht="15.75" hidden="1" thickBot="1" x14ac:dyDescent="0.3">
      <c r="A28" s="14" t="s">
        <v>97</v>
      </c>
      <c r="B28" s="14" t="str">
        <f>VLOOKUP(A28,Lookup!$A:$C,3,0)</f>
        <v>Africa</v>
      </c>
      <c r="C28" s="14" t="str">
        <f>VLOOKUP(Population3[[#This Row],[Country]],Lookup!$A:$C,2,0)</f>
        <v>Sub Sahara Africa</v>
      </c>
      <c r="D28" s="3" t="s">
        <v>229</v>
      </c>
      <c r="E28" s="3" t="s">
        <v>230</v>
      </c>
      <c r="F28" s="3" t="s">
        <v>231</v>
      </c>
      <c r="G28" s="5"/>
      <c r="H28" s="7">
        <v>7.5119999999999996</v>
      </c>
      <c r="I28" s="7">
        <v>7.641</v>
      </c>
      <c r="J28" s="7">
        <v>7.7939999999999996</v>
      </c>
      <c r="K28" s="7">
        <v>7.9809999999999999</v>
      </c>
      <c r="L28" s="7">
        <v>8.1720000000000006</v>
      </c>
      <c r="M28" s="7">
        <v>8.3680000000000003</v>
      </c>
      <c r="N28" s="7">
        <v>8.5690000000000008</v>
      </c>
      <c r="O28" s="7">
        <v>8.7750000000000004</v>
      </c>
      <c r="P28" s="7">
        <v>8.9849999999999994</v>
      </c>
      <c r="Q28" s="7">
        <v>9.2010000000000005</v>
      </c>
      <c r="R28" s="7">
        <v>9.4220000000000006</v>
      </c>
      <c r="S28" s="7">
        <v>9.6479999999999997</v>
      </c>
      <c r="T28" s="7">
        <v>9.8789999999999996</v>
      </c>
      <c r="U28" s="7">
        <v>10.117000000000001</v>
      </c>
      <c r="V28" s="7">
        <v>10.359</v>
      </c>
      <c r="W28" s="7">
        <v>10.608000000000001</v>
      </c>
      <c r="X28" s="7">
        <v>10.863</v>
      </c>
      <c r="Y28" s="33">
        <v>11.122999999999999</v>
      </c>
    </row>
    <row r="29" spans="1:25" ht="15.75" hidden="1" thickBot="1" x14ac:dyDescent="0.3">
      <c r="A29" s="14" t="s">
        <v>3</v>
      </c>
      <c r="B29" s="14" t="str">
        <f>VLOOKUP(A29,Lookup!$A:$C,3,0)</f>
        <v>Africa</v>
      </c>
      <c r="C29" s="14" t="str">
        <f>VLOOKUP(Population3[[#This Row],[Country]],Lookup!$A:$C,2,0)</f>
        <v>Sub Sahara Africa</v>
      </c>
      <c r="D29" s="3" t="s">
        <v>229</v>
      </c>
      <c r="E29" s="3" t="s">
        <v>230</v>
      </c>
      <c r="F29" s="3" t="s">
        <v>231</v>
      </c>
      <c r="G29" s="5"/>
      <c r="H29" s="6">
        <v>0.47899999999999998</v>
      </c>
      <c r="I29" s="6">
        <v>0.48199999999999998</v>
      </c>
      <c r="J29" s="6">
        <v>0.48399999999999999</v>
      </c>
      <c r="K29" s="6">
        <v>0.48499999999999999</v>
      </c>
      <c r="L29" s="6">
        <v>0.48599999999999999</v>
      </c>
      <c r="M29" s="6">
        <v>0.48799999999999999</v>
      </c>
      <c r="N29" s="6">
        <v>0.49099999999999999</v>
      </c>
      <c r="O29" s="6">
        <v>0.50600000000000001</v>
      </c>
      <c r="P29" s="6">
        <v>0.51200000000000001</v>
      </c>
      <c r="Q29" s="6">
        <v>0.51800000000000002</v>
      </c>
      <c r="R29" s="6">
        <v>0.52500000000000002</v>
      </c>
      <c r="S29" s="6">
        <v>0.53100000000000003</v>
      </c>
      <c r="T29" s="7">
        <v>0.53800000000000003</v>
      </c>
      <c r="U29" s="7">
        <v>0.54500000000000004</v>
      </c>
      <c r="V29" s="7">
        <v>0.55100000000000005</v>
      </c>
      <c r="W29" s="7">
        <v>0.55800000000000005</v>
      </c>
      <c r="X29" s="7">
        <v>0.56499999999999995</v>
      </c>
      <c r="Y29" s="33">
        <v>0.57199999999999995</v>
      </c>
    </row>
    <row r="30" spans="1:25" ht="15.75" hidden="1" thickBot="1" x14ac:dyDescent="0.3">
      <c r="A30" s="14" t="s">
        <v>37</v>
      </c>
      <c r="B30" s="14" t="str">
        <f>VLOOKUP(A30,Lookup!$A:$C,3,0)</f>
        <v>Asia-Pacific</v>
      </c>
      <c r="C30" s="14" t="str">
        <f>VLOOKUP(Population3[[#This Row],[Country]],Lookup!$A:$C,2,0)</f>
        <v>Emerging Asia</v>
      </c>
      <c r="D30" s="3" t="s">
        <v>229</v>
      </c>
      <c r="E30" s="3" t="s">
        <v>230</v>
      </c>
      <c r="F30" s="3" t="s">
        <v>231</v>
      </c>
      <c r="G30" s="5"/>
      <c r="H30" s="6">
        <v>13.356</v>
      </c>
      <c r="I30" s="6">
        <v>13.555</v>
      </c>
      <c r="J30" s="6">
        <v>13.747</v>
      </c>
      <c r="K30" s="6">
        <v>13.941000000000001</v>
      </c>
      <c r="L30" s="6">
        <v>14.144</v>
      </c>
      <c r="M30" s="6">
        <v>14.365</v>
      </c>
      <c r="N30" s="6">
        <v>14.605</v>
      </c>
      <c r="O30" s="6">
        <v>14.864000000000001</v>
      </c>
      <c r="P30" s="7">
        <v>15.087</v>
      </c>
      <c r="Q30" s="7">
        <v>15.313000000000001</v>
      </c>
      <c r="R30" s="7">
        <v>15.542999999999999</v>
      </c>
      <c r="S30" s="7">
        <v>15.776</v>
      </c>
      <c r="T30" s="7">
        <v>16.013000000000002</v>
      </c>
      <c r="U30" s="7">
        <v>16.253</v>
      </c>
      <c r="V30" s="7">
        <v>16.497</v>
      </c>
      <c r="W30" s="7">
        <v>16.744</v>
      </c>
      <c r="X30" s="7">
        <v>16.995000000000001</v>
      </c>
      <c r="Y30" s="33">
        <v>17.25</v>
      </c>
    </row>
    <row r="31" spans="1:25" ht="15.75" hidden="1" thickBot="1" x14ac:dyDescent="0.3">
      <c r="A31" s="14" t="s">
        <v>42</v>
      </c>
      <c r="B31" s="14" t="str">
        <f>VLOOKUP(A31,Lookup!$A:$C,3,0)</f>
        <v>Africa</v>
      </c>
      <c r="C31" s="14" t="str">
        <f>VLOOKUP(Population3[[#This Row],[Country]],Lookup!$A:$C,2,0)</f>
        <v>Sub Sahara Africa</v>
      </c>
      <c r="D31" s="3" t="s">
        <v>229</v>
      </c>
      <c r="E31" s="3" t="s">
        <v>230</v>
      </c>
      <c r="F31" s="3" t="s">
        <v>231</v>
      </c>
      <c r="G31" s="5"/>
      <c r="H31" s="6">
        <v>17.841999999999999</v>
      </c>
      <c r="I31" s="6">
        <v>18.341000000000001</v>
      </c>
      <c r="J31" s="6">
        <v>18.855</v>
      </c>
      <c r="K31" s="6">
        <v>19.382999999999999</v>
      </c>
      <c r="L31" s="6">
        <v>19.925999999999998</v>
      </c>
      <c r="M31" s="6">
        <v>20.423999999999999</v>
      </c>
      <c r="N31" s="7">
        <v>20.934000000000001</v>
      </c>
      <c r="O31" s="7">
        <v>21.457999999999998</v>
      </c>
      <c r="P31" s="7">
        <v>21.994</v>
      </c>
      <c r="Q31" s="7">
        <v>22.544</v>
      </c>
      <c r="R31" s="7">
        <v>23.108000000000001</v>
      </c>
      <c r="S31" s="7">
        <v>23.684999999999999</v>
      </c>
      <c r="T31" s="7">
        <v>24.277000000000001</v>
      </c>
      <c r="U31" s="7">
        <v>24.884</v>
      </c>
      <c r="V31" s="7">
        <v>25.506</v>
      </c>
      <c r="W31" s="7">
        <v>26.143999999999998</v>
      </c>
      <c r="X31" s="7">
        <v>26.797999999999998</v>
      </c>
      <c r="Y31" s="33">
        <v>27.468</v>
      </c>
    </row>
    <row r="32" spans="1:25" ht="15.75" hidden="1" thickBot="1" x14ac:dyDescent="0.3">
      <c r="A32" s="14" t="s">
        <v>84</v>
      </c>
      <c r="B32" s="14" t="str">
        <f>VLOOKUP(A32,Lookup!$A:$C,3,0)</f>
        <v>North America</v>
      </c>
      <c r="C32" s="14" t="str">
        <f>VLOOKUP(Population3[[#This Row],[Country]],Lookup!$A:$C,2,0)</f>
        <v>Canada</v>
      </c>
      <c r="D32" s="3" t="s">
        <v>229</v>
      </c>
      <c r="E32" s="3" t="s">
        <v>230</v>
      </c>
      <c r="F32" s="3" t="s">
        <v>231</v>
      </c>
      <c r="G32" s="5"/>
      <c r="H32" s="6">
        <v>32.203000000000003</v>
      </c>
      <c r="I32" s="6">
        <v>32.529000000000003</v>
      </c>
      <c r="J32" s="6">
        <v>32.847999999999999</v>
      </c>
      <c r="K32" s="6">
        <v>33.198999999999998</v>
      </c>
      <c r="L32" s="6">
        <v>33.581000000000003</v>
      </c>
      <c r="M32" s="6">
        <v>33.959000000000003</v>
      </c>
      <c r="N32" s="6">
        <v>34.302</v>
      </c>
      <c r="O32" s="6">
        <v>34.697000000000003</v>
      </c>
      <c r="P32" s="6">
        <v>35.101999999999997</v>
      </c>
      <c r="Q32" s="6">
        <v>35.496000000000002</v>
      </c>
      <c r="R32" s="6">
        <v>35.820999999999998</v>
      </c>
      <c r="S32" s="6">
        <v>36.228999999999999</v>
      </c>
      <c r="T32" s="7">
        <v>36.637999999999998</v>
      </c>
      <c r="U32" s="7">
        <v>37.003</v>
      </c>
      <c r="V32" s="7">
        <v>37.372999999999998</v>
      </c>
      <c r="W32" s="7">
        <v>37.747</v>
      </c>
      <c r="X32" s="7">
        <v>38.125</v>
      </c>
      <c r="Y32" s="33">
        <v>38.506</v>
      </c>
    </row>
    <row r="33" spans="1:25" ht="15.75" hidden="1" thickBot="1" x14ac:dyDescent="0.3">
      <c r="A33" s="14" t="s">
        <v>148</v>
      </c>
      <c r="B33" s="14" t="str">
        <f>VLOOKUP(A33,Lookup!$A:$C,3,0)</f>
        <v>Africa</v>
      </c>
      <c r="C33" s="14" t="str">
        <f>VLOOKUP(Population3[[#This Row],[Country]],Lookup!$A:$C,2,0)</f>
        <v>Sub Sahara Africa</v>
      </c>
      <c r="D33" s="3" t="s">
        <v>229</v>
      </c>
      <c r="E33" s="3" t="s">
        <v>230</v>
      </c>
      <c r="F33" s="3" t="s">
        <v>231</v>
      </c>
      <c r="G33" s="5"/>
      <c r="H33" s="7">
        <v>3.9609999999999999</v>
      </c>
      <c r="I33" s="7">
        <v>4.032</v>
      </c>
      <c r="J33" s="7">
        <v>4.1070000000000002</v>
      </c>
      <c r="K33" s="7">
        <v>4.1849999999999996</v>
      </c>
      <c r="L33" s="7">
        <v>4.266</v>
      </c>
      <c r="M33" s="7">
        <v>4.3499999999999996</v>
      </c>
      <c r="N33" s="7">
        <v>4.4349999999999996</v>
      </c>
      <c r="O33" s="7">
        <v>4.5220000000000002</v>
      </c>
      <c r="P33" s="7">
        <v>4.6109999999999998</v>
      </c>
      <c r="Q33" s="7">
        <v>4.7009999999999996</v>
      </c>
      <c r="R33" s="7">
        <v>4.7939999999999996</v>
      </c>
      <c r="S33" s="7">
        <v>4.8879999999999999</v>
      </c>
      <c r="T33" s="7">
        <v>4.9829999999999997</v>
      </c>
      <c r="U33" s="7">
        <v>5.0810000000000004</v>
      </c>
      <c r="V33" s="7">
        <v>5.181</v>
      </c>
      <c r="W33" s="7">
        <v>5.282</v>
      </c>
      <c r="X33" s="7">
        <v>5.3860000000000001</v>
      </c>
      <c r="Y33" s="33">
        <v>5.492</v>
      </c>
    </row>
    <row r="34" spans="1:25" ht="15.75" hidden="1" thickBot="1" x14ac:dyDescent="0.3">
      <c r="A34" s="14" t="s">
        <v>12</v>
      </c>
      <c r="B34" s="14" t="str">
        <f>VLOOKUP(A34,Lookup!$A:$C,3,0)</f>
        <v>Africa</v>
      </c>
      <c r="C34" s="14" t="str">
        <f>VLOOKUP(Population3[[#This Row],[Country]],Lookup!$A:$C,2,0)</f>
        <v>Sub Sahara Africa</v>
      </c>
      <c r="D34" s="3" t="s">
        <v>229</v>
      </c>
      <c r="E34" s="3" t="s">
        <v>230</v>
      </c>
      <c r="F34" s="3" t="s">
        <v>231</v>
      </c>
      <c r="G34" s="5"/>
      <c r="H34" s="7">
        <v>9.0350000000000001</v>
      </c>
      <c r="I34" s="7">
        <v>9.2609999999999992</v>
      </c>
      <c r="J34" s="7">
        <v>9.4930000000000003</v>
      </c>
      <c r="K34" s="7">
        <v>9.73</v>
      </c>
      <c r="L34" s="7">
        <v>9.9730000000000008</v>
      </c>
      <c r="M34" s="7">
        <v>10.223000000000001</v>
      </c>
      <c r="N34" s="7">
        <v>10.478</v>
      </c>
      <c r="O34" s="7">
        <v>10.74</v>
      </c>
      <c r="P34" s="7">
        <v>11.009</v>
      </c>
      <c r="Q34" s="7">
        <v>11.284000000000001</v>
      </c>
      <c r="R34" s="7">
        <v>11.566000000000001</v>
      </c>
      <c r="S34" s="7">
        <v>11.855</v>
      </c>
      <c r="T34" s="7">
        <v>12.185</v>
      </c>
      <c r="U34" s="7">
        <v>12.49</v>
      </c>
      <c r="V34" s="7">
        <v>12.802</v>
      </c>
      <c r="W34" s="7">
        <v>13.122</v>
      </c>
      <c r="X34" s="7">
        <v>13.45</v>
      </c>
      <c r="Y34" s="33">
        <v>13.787000000000001</v>
      </c>
    </row>
    <row r="35" spans="1:25" ht="15.75" hidden="1" thickBot="1" x14ac:dyDescent="0.3">
      <c r="A35" s="14" t="s">
        <v>93</v>
      </c>
      <c r="B35" s="14" t="str">
        <f>VLOOKUP(A35,Lookup!$A:$C,3,0)</f>
        <v>Latin America</v>
      </c>
      <c r="C35" s="14" t="str">
        <f>VLOOKUP(Population3[[#This Row],[Country]],Lookup!$A:$C,2,0)</f>
        <v>South America</v>
      </c>
      <c r="D35" s="3" t="s">
        <v>229</v>
      </c>
      <c r="E35" s="3" t="s">
        <v>230</v>
      </c>
      <c r="F35" s="3" t="s">
        <v>231</v>
      </c>
      <c r="G35" s="5"/>
      <c r="H35" s="6">
        <v>16.164999999999999</v>
      </c>
      <c r="I35" s="6">
        <v>16.332000000000001</v>
      </c>
      <c r="J35" s="6">
        <v>16.504999999999999</v>
      </c>
      <c r="K35" s="6">
        <v>16.687000000000001</v>
      </c>
      <c r="L35" s="6">
        <v>16.876999999999999</v>
      </c>
      <c r="M35" s="6">
        <v>17.065999999999999</v>
      </c>
      <c r="N35" s="6">
        <v>17.256</v>
      </c>
      <c r="O35" s="6">
        <v>17.445</v>
      </c>
      <c r="P35" s="6">
        <v>17.632000000000001</v>
      </c>
      <c r="Q35" s="6">
        <v>17.818999999999999</v>
      </c>
      <c r="R35" s="6">
        <v>18.006</v>
      </c>
      <c r="S35" s="7">
        <v>18.196000000000002</v>
      </c>
      <c r="T35" s="7">
        <v>18.387</v>
      </c>
      <c r="U35" s="7">
        <v>18.579999999999998</v>
      </c>
      <c r="V35" s="7">
        <v>18.776</v>
      </c>
      <c r="W35" s="7">
        <v>18.972999999999999</v>
      </c>
      <c r="X35" s="7">
        <v>19.172999999999998</v>
      </c>
      <c r="Y35" s="33">
        <v>19.373999999999999</v>
      </c>
    </row>
    <row r="36" spans="1:25" ht="15.75" hidden="1" thickBot="1" x14ac:dyDescent="0.3">
      <c r="A36" s="14" t="s">
        <v>38</v>
      </c>
      <c r="B36" s="14" t="str">
        <f>VLOOKUP(A36,Lookup!$A:$C,3,0)</f>
        <v>Asia-Pacific</v>
      </c>
      <c r="C36" s="14" t="str">
        <f>VLOOKUP(Population3[[#This Row],[Country]],Lookup!$A:$C,2,0)</f>
        <v>PRC</v>
      </c>
      <c r="D36" s="3" t="s">
        <v>229</v>
      </c>
      <c r="E36" s="3" t="s">
        <v>230</v>
      </c>
      <c r="F36" s="3" t="s">
        <v>231</v>
      </c>
      <c r="G36" s="5"/>
      <c r="H36" s="8">
        <v>1307.56</v>
      </c>
      <c r="I36" s="8">
        <v>1314.48</v>
      </c>
      <c r="J36" s="8">
        <v>1321.29</v>
      </c>
      <c r="K36" s="8">
        <v>1328.02</v>
      </c>
      <c r="L36" s="8">
        <v>1334.5</v>
      </c>
      <c r="M36" s="8">
        <v>1340.91</v>
      </c>
      <c r="N36" s="8">
        <v>1347.35</v>
      </c>
      <c r="O36" s="8">
        <v>1354.04</v>
      </c>
      <c r="P36" s="8">
        <v>1360.72</v>
      </c>
      <c r="Q36" s="8">
        <v>1367.82</v>
      </c>
      <c r="R36" s="8">
        <v>1374.62</v>
      </c>
      <c r="S36" s="8">
        <v>1382.71</v>
      </c>
      <c r="T36" s="9">
        <v>1390.848</v>
      </c>
      <c r="U36" s="9">
        <v>1399.0329999999999</v>
      </c>
      <c r="V36" s="9">
        <v>1407.2670000000001</v>
      </c>
      <c r="W36" s="9">
        <v>1415.549</v>
      </c>
      <c r="X36" s="9">
        <v>1423.88</v>
      </c>
      <c r="Y36" s="34">
        <v>1432.26</v>
      </c>
    </row>
    <row r="37" spans="1:25" ht="15.75" hidden="1" thickBot="1" x14ac:dyDescent="0.3">
      <c r="A37" s="14" t="s">
        <v>191</v>
      </c>
      <c r="B37" s="14" t="str">
        <f>VLOOKUP(A37,Lookup!$A:$C,3,0)</f>
        <v>Latin America</v>
      </c>
      <c r="C37" s="14" t="str">
        <f>VLOOKUP(Population3[[#This Row],[Country]],Lookup!$A:$C,2,0)</f>
        <v>South America</v>
      </c>
      <c r="D37" s="3" t="s">
        <v>229</v>
      </c>
      <c r="E37" s="3" t="s">
        <v>230</v>
      </c>
      <c r="F37" s="3" t="s">
        <v>231</v>
      </c>
      <c r="G37" s="5"/>
      <c r="H37" s="6">
        <v>42.889000000000003</v>
      </c>
      <c r="I37" s="6">
        <v>43.405999999999999</v>
      </c>
      <c r="J37" s="6">
        <v>43.927</v>
      </c>
      <c r="K37" s="6">
        <v>44.451000000000001</v>
      </c>
      <c r="L37" s="6">
        <v>44.978999999999999</v>
      </c>
      <c r="M37" s="6">
        <v>45.51</v>
      </c>
      <c r="N37" s="6">
        <v>46.045000000000002</v>
      </c>
      <c r="O37" s="6">
        <v>46.582000000000001</v>
      </c>
      <c r="P37" s="6">
        <v>47.121000000000002</v>
      </c>
      <c r="Q37" s="6">
        <v>47.661999999999999</v>
      </c>
      <c r="R37" s="6">
        <v>48.203000000000003</v>
      </c>
      <c r="S37" s="7">
        <v>48.747999999999998</v>
      </c>
      <c r="T37" s="7">
        <v>49.293999999999997</v>
      </c>
      <c r="U37" s="7">
        <v>49.826000000000001</v>
      </c>
      <c r="V37" s="7">
        <v>50.363999999999997</v>
      </c>
      <c r="W37" s="7">
        <v>50.898000000000003</v>
      </c>
      <c r="X37" s="7">
        <v>51.438000000000002</v>
      </c>
      <c r="Y37" s="33">
        <v>51.982999999999997</v>
      </c>
    </row>
    <row r="38" spans="1:25" ht="15.75" hidden="1" thickBot="1" x14ac:dyDescent="0.3">
      <c r="A38" s="14" t="s">
        <v>32</v>
      </c>
      <c r="B38" s="14" t="str">
        <f>VLOOKUP(A38,Lookup!$A:$C,3,0)</f>
        <v>Africa</v>
      </c>
      <c r="C38" s="14" t="str">
        <f>VLOOKUP(Population3[[#This Row],[Country]],Lookup!$A:$C,2,0)</f>
        <v>Sub Sahara Africa</v>
      </c>
      <c r="D38" s="3" t="s">
        <v>229</v>
      </c>
      <c r="E38" s="3" t="s">
        <v>230</v>
      </c>
      <c r="F38" s="3" t="s">
        <v>231</v>
      </c>
      <c r="G38" s="5"/>
      <c r="H38" s="6">
        <v>0.6</v>
      </c>
      <c r="I38" s="6">
        <v>0.61299999999999999</v>
      </c>
      <c r="J38" s="6">
        <v>0.63100000000000001</v>
      </c>
      <c r="K38" s="6">
        <v>0.65</v>
      </c>
      <c r="L38" s="6">
        <v>0.67</v>
      </c>
      <c r="M38" s="6">
        <v>0.69</v>
      </c>
      <c r="N38" s="6">
        <v>0.71</v>
      </c>
      <c r="O38" s="6">
        <v>0.73199999999999998</v>
      </c>
      <c r="P38" s="6">
        <v>0.754</v>
      </c>
      <c r="Q38" s="6">
        <v>0.77600000000000002</v>
      </c>
      <c r="R38" s="6">
        <v>0.79900000000000004</v>
      </c>
      <c r="S38" s="7">
        <v>0.82299999999999995</v>
      </c>
      <c r="T38" s="7">
        <v>0.84799999999999998</v>
      </c>
      <c r="U38" s="7">
        <v>0.874</v>
      </c>
      <c r="V38" s="7">
        <v>0.9</v>
      </c>
      <c r="W38" s="7">
        <v>0.92700000000000005</v>
      </c>
      <c r="X38" s="7">
        <v>0.95499999999999996</v>
      </c>
      <c r="Y38" s="33">
        <v>0.98299999999999998</v>
      </c>
    </row>
    <row r="39" spans="1:25" ht="15.75" hidden="1" thickBot="1" x14ac:dyDescent="0.3">
      <c r="A39" s="14" t="s">
        <v>167</v>
      </c>
      <c r="B39" s="14" t="str">
        <f>VLOOKUP(A39,Lookup!$A:$C,3,0)</f>
        <v>Africa</v>
      </c>
      <c r="C39" s="14" t="str">
        <f>VLOOKUP(Population3[[#This Row],[Country]],Lookup!$A:$C,2,0)</f>
        <v>Sub Sahara Africa</v>
      </c>
      <c r="D39" s="3" t="s">
        <v>229</v>
      </c>
      <c r="E39" s="3" t="s">
        <v>230</v>
      </c>
      <c r="F39" s="3" t="s">
        <v>231</v>
      </c>
      <c r="G39" s="5"/>
      <c r="H39" s="7">
        <v>60.777000000000001</v>
      </c>
      <c r="I39" s="7">
        <v>62.600999999999999</v>
      </c>
      <c r="J39" s="7">
        <v>64.478999999999999</v>
      </c>
      <c r="K39" s="7">
        <v>66.412999999999997</v>
      </c>
      <c r="L39" s="7">
        <v>68.406000000000006</v>
      </c>
      <c r="M39" s="7">
        <v>70.457999999999998</v>
      </c>
      <c r="N39" s="7">
        <v>72.570999999999998</v>
      </c>
      <c r="O39" s="7">
        <v>74.748999999999995</v>
      </c>
      <c r="P39" s="7">
        <v>76.991</v>
      </c>
      <c r="Q39" s="7">
        <v>79.301000000000002</v>
      </c>
      <c r="R39" s="7">
        <v>81.680000000000007</v>
      </c>
      <c r="S39" s="7">
        <v>84.13</v>
      </c>
      <c r="T39" s="7">
        <v>86.653999999999996</v>
      </c>
      <c r="U39" s="7">
        <v>89.254000000000005</v>
      </c>
      <c r="V39" s="7">
        <v>91.930999999999997</v>
      </c>
      <c r="W39" s="7">
        <v>94.688999999999993</v>
      </c>
      <c r="X39" s="7">
        <v>97.53</v>
      </c>
      <c r="Y39" s="33">
        <v>100.456</v>
      </c>
    </row>
    <row r="40" spans="1:25" ht="15.75" hidden="1" thickBot="1" x14ac:dyDescent="0.3">
      <c r="A40" s="14" t="s">
        <v>216</v>
      </c>
      <c r="B40" s="14" t="str">
        <f>VLOOKUP(A40,Lookup!$A:$C,3,0)</f>
        <v>Africa</v>
      </c>
      <c r="C40" s="14" t="str">
        <f>VLOOKUP(Population3[[#This Row],[Country]],Lookup!$A:$C,2,0)</f>
        <v>Sub Sahara Africa</v>
      </c>
      <c r="D40" s="3" t="s">
        <v>229</v>
      </c>
      <c r="E40" s="3" t="s">
        <v>230</v>
      </c>
      <c r="F40" s="3" t="s">
        <v>231</v>
      </c>
      <c r="G40" s="5"/>
      <c r="H40" s="7">
        <v>3.2330000000000001</v>
      </c>
      <c r="I40" s="7">
        <v>3.3130000000000002</v>
      </c>
      <c r="J40" s="7">
        <v>3.3959999999999999</v>
      </c>
      <c r="K40" s="7">
        <v>3.4809999999999999</v>
      </c>
      <c r="L40" s="7">
        <v>3.5680000000000001</v>
      </c>
      <c r="M40" s="7">
        <v>3.657</v>
      </c>
      <c r="N40" s="7">
        <v>3.7490000000000001</v>
      </c>
      <c r="O40" s="7">
        <v>3.843</v>
      </c>
      <c r="P40" s="7">
        <v>3.9390000000000001</v>
      </c>
      <c r="Q40" s="7">
        <v>4.0369999999999999</v>
      </c>
      <c r="R40" s="7">
        <v>4.1379999999999999</v>
      </c>
      <c r="S40" s="7">
        <v>4.2409999999999997</v>
      </c>
      <c r="T40" s="7">
        <v>4.3470000000000004</v>
      </c>
      <c r="U40" s="7">
        <v>4.4560000000000004</v>
      </c>
      <c r="V40" s="7">
        <v>4.5679999999999996</v>
      </c>
      <c r="W40" s="7">
        <v>4.6820000000000004</v>
      </c>
      <c r="X40" s="7">
        <v>4.7990000000000004</v>
      </c>
      <c r="Y40" s="33">
        <v>4.9189999999999996</v>
      </c>
    </row>
    <row r="41" spans="1:25" ht="15.75" hidden="1" thickBot="1" x14ac:dyDescent="0.3">
      <c r="A41" s="14" t="s">
        <v>180</v>
      </c>
      <c r="B41" s="14" t="str">
        <f>VLOOKUP(A41,Lookup!$A:$C,3,0)</f>
        <v>Latin America</v>
      </c>
      <c r="C41" s="14" t="str">
        <f>VLOOKUP(Population3[[#This Row],[Country]],Lookup!$A:$C,2,0)</f>
        <v>Central America</v>
      </c>
      <c r="D41" s="3" t="s">
        <v>229</v>
      </c>
      <c r="E41" s="3" t="s">
        <v>230</v>
      </c>
      <c r="F41" s="3" t="s">
        <v>231</v>
      </c>
      <c r="G41" s="5"/>
      <c r="H41" s="6">
        <v>4.2149999999999999</v>
      </c>
      <c r="I41" s="6">
        <v>4.2789999999999999</v>
      </c>
      <c r="J41" s="6">
        <v>4.34</v>
      </c>
      <c r="K41" s="6">
        <v>4.4039999999999999</v>
      </c>
      <c r="L41" s="6">
        <v>4.4690000000000003</v>
      </c>
      <c r="M41" s="6">
        <v>4.5339999999999998</v>
      </c>
      <c r="N41" s="6">
        <v>4.5919999999999996</v>
      </c>
      <c r="O41" s="6">
        <v>4.6520000000000001</v>
      </c>
      <c r="P41" s="6">
        <v>4.7130000000000001</v>
      </c>
      <c r="Q41" s="6">
        <v>4.7930000000000001</v>
      </c>
      <c r="R41" s="6">
        <v>4.851</v>
      </c>
      <c r="S41" s="6">
        <v>4.9089999999999998</v>
      </c>
      <c r="T41" s="7">
        <v>4.968</v>
      </c>
      <c r="U41" s="7">
        <v>5.0279999999999996</v>
      </c>
      <c r="V41" s="7">
        <v>5.0890000000000004</v>
      </c>
      <c r="W41" s="7">
        <v>5.15</v>
      </c>
      <c r="X41" s="7">
        <v>5.2119999999999997</v>
      </c>
      <c r="Y41" s="33">
        <v>5.2750000000000004</v>
      </c>
    </row>
    <row r="42" spans="1:25" ht="15.75" hidden="1" thickBot="1" x14ac:dyDescent="0.3">
      <c r="A42" s="14" t="s">
        <v>43</v>
      </c>
      <c r="B42" s="14" t="str">
        <f>VLOOKUP(A42,Lookup!$A:$C,3,0)</f>
        <v>Africa</v>
      </c>
      <c r="C42" s="14" t="str">
        <f>VLOOKUP(Population3[[#This Row],[Country]],Lookup!$A:$C,2,0)</f>
        <v>Sub Sahara Africa</v>
      </c>
      <c r="D42" s="3" t="s">
        <v>229</v>
      </c>
      <c r="E42" s="3" t="s">
        <v>230</v>
      </c>
      <c r="F42" s="3" t="s">
        <v>231</v>
      </c>
      <c r="G42" s="5"/>
      <c r="H42" s="6">
        <v>18.343</v>
      </c>
      <c r="I42" s="6">
        <v>18.82</v>
      </c>
      <c r="J42" s="6">
        <v>19.309000000000001</v>
      </c>
      <c r="K42" s="6">
        <v>19.811</v>
      </c>
      <c r="L42" s="6">
        <v>20.327000000000002</v>
      </c>
      <c r="M42" s="6">
        <v>20.855</v>
      </c>
      <c r="N42" s="6">
        <v>21.396999999999998</v>
      </c>
      <c r="O42" s="6">
        <v>21.954000000000001</v>
      </c>
      <c r="P42" s="6">
        <v>22.524000000000001</v>
      </c>
      <c r="Q42" s="6">
        <v>23.11</v>
      </c>
      <c r="R42" s="7">
        <v>23.710999999999999</v>
      </c>
      <c r="S42" s="7">
        <v>24.327000000000002</v>
      </c>
      <c r="T42" s="7">
        <v>24.96</v>
      </c>
      <c r="U42" s="7">
        <v>25.609000000000002</v>
      </c>
      <c r="V42" s="7">
        <v>26.274999999999999</v>
      </c>
      <c r="W42" s="7">
        <v>26.957999999999998</v>
      </c>
      <c r="X42" s="7">
        <v>27.658999999999999</v>
      </c>
      <c r="Y42" s="33">
        <v>28.378</v>
      </c>
    </row>
    <row r="43" spans="1:25" ht="15.75" hidden="1" thickBot="1" x14ac:dyDescent="0.3">
      <c r="A43" s="14" t="s">
        <v>204</v>
      </c>
      <c r="B43" s="14" t="str">
        <f>VLOOKUP(A43,Lookup!$A:$C,3,0)</f>
        <v>Europe</v>
      </c>
      <c r="C43" s="14" t="str">
        <f>VLOOKUP(Population3[[#This Row],[Country]],Lookup!$A:$C,2,0)</f>
        <v>Central Europe</v>
      </c>
      <c r="D43" s="3" t="s">
        <v>229</v>
      </c>
      <c r="E43" s="3" t="s">
        <v>230</v>
      </c>
      <c r="F43" s="3" t="s">
        <v>231</v>
      </c>
      <c r="G43" s="5"/>
      <c r="H43" s="6">
        <v>4.4420000000000002</v>
      </c>
      <c r="I43" s="6">
        <v>4.4400000000000004</v>
      </c>
      <c r="J43" s="6">
        <v>4.4359999999999999</v>
      </c>
      <c r="K43" s="6">
        <v>4.4340000000000002</v>
      </c>
      <c r="L43" s="6">
        <v>4.4290000000000003</v>
      </c>
      <c r="M43" s="6">
        <v>4.4180000000000001</v>
      </c>
      <c r="N43" s="6">
        <v>4.2809999999999997</v>
      </c>
      <c r="O43" s="6">
        <v>4.2679999999999998</v>
      </c>
      <c r="P43" s="6">
        <v>4.2560000000000002</v>
      </c>
      <c r="Q43" s="6">
        <v>4.2380000000000004</v>
      </c>
      <c r="R43" s="6">
        <v>4.2039999999999997</v>
      </c>
      <c r="S43" s="6">
        <v>4.17</v>
      </c>
      <c r="T43" s="7">
        <v>4.1580000000000004</v>
      </c>
      <c r="U43" s="7">
        <v>4.1449999999999996</v>
      </c>
      <c r="V43" s="7">
        <v>4.1369999999999996</v>
      </c>
      <c r="W43" s="7">
        <v>4.133</v>
      </c>
      <c r="X43" s="7">
        <v>4.133</v>
      </c>
      <c r="Y43" s="33">
        <v>4.133</v>
      </c>
    </row>
    <row r="44" spans="1:25" ht="15.75" hidden="1" thickBot="1" x14ac:dyDescent="0.3">
      <c r="A44" s="14" t="s">
        <v>125</v>
      </c>
      <c r="B44" s="14" t="str">
        <f>VLOOKUP(A44,Lookup!$A:$C,3,0)</f>
        <v>Europe</v>
      </c>
      <c r="C44" s="14" t="str">
        <f>VLOOKUP(Population3[[#This Row],[Country]],Lookup!$A:$C,2,0)</f>
        <v>Western Europe</v>
      </c>
      <c r="D44" s="3" t="s">
        <v>229</v>
      </c>
      <c r="E44" s="3" t="s">
        <v>230</v>
      </c>
      <c r="F44" s="3" t="s">
        <v>231</v>
      </c>
      <c r="G44" s="5"/>
      <c r="H44" s="6">
        <v>0.73299999999999998</v>
      </c>
      <c r="I44" s="6">
        <v>0.74399999999999999</v>
      </c>
      <c r="J44" s="6">
        <v>0.75800000000000001</v>
      </c>
      <c r="K44" s="6">
        <v>0.77600000000000002</v>
      </c>
      <c r="L44" s="6">
        <v>0.79700000000000004</v>
      </c>
      <c r="M44" s="6">
        <v>0.81899999999999995</v>
      </c>
      <c r="N44" s="6">
        <v>0.84</v>
      </c>
      <c r="O44" s="6">
        <v>0.86199999999999999</v>
      </c>
      <c r="P44" s="6">
        <v>0.86599999999999999</v>
      </c>
      <c r="Q44" s="6">
        <v>0.85799999999999998</v>
      </c>
      <c r="R44" s="6">
        <v>0.84699999999999998</v>
      </c>
      <c r="S44" s="6">
        <v>0.84799999999999998</v>
      </c>
      <c r="T44" s="7">
        <v>0.85299999999999998</v>
      </c>
      <c r="U44" s="7">
        <v>0.85799999999999998</v>
      </c>
      <c r="V44" s="7">
        <v>0.86399999999999999</v>
      </c>
      <c r="W44" s="7">
        <v>0.86899999999999999</v>
      </c>
      <c r="X44" s="7">
        <v>0.874</v>
      </c>
      <c r="Y44" s="33">
        <v>0.88</v>
      </c>
    </row>
    <row r="45" spans="1:25" ht="15.75" hidden="1" thickBot="1" x14ac:dyDescent="0.3">
      <c r="A45" s="14" t="s">
        <v>150</v>
      </c>
      <c r="B45" s="14" t="str">
        <f>VLOOKUP(A45,Lookup!$A:$C,3,0)</f>
        <v>Europe</v>
      </c>
      <c r="C45" s="14" t="str">
        <f>VLOOKUP(Population3[[#This Row],[Country]],Lookup!$A:$C,2,0)</f>
        <v>Central Europe</v>
      </c>
      <c r="D45" s="3" t="s">
        <v>229</v>
      </c>
      <c r="E45" s="3" t="s">
        <v>230</v>
      </c>
      <c r="F45" s="3" t="s">
        <v>231</v>
      </c>
      <c r="G45" s="5"/>
      <c r="H45" s="6">
        <v>10.199</v>
      </c>
      <c r="I45" s="6">
        <v>10.224</v>
      </c>
      <c r="J45" s="6">
        <v>10.254</v>
      </c>
      <c r="K45" s="6">
        <v>10.343</v>
      </c>
      <c r="L45" s="6">
        <v>10.426</v>
      </c>
      <c r="M45" s="6">
        <v>10.462</v>
      </c>
      <c r="N45" s="6">
        <v>10.487</v>
      </c>
      <c r="O45" s="6">
        <v>10.505000000000001</v>
      </c>
      <c r="P45" s="6">
        <v>10.516</v>
      </c>
      <c r="Q45" s="6">
        <v>10.512</v>
      </c>
      <c r="R45" s="6">
        <v>10.538</v>
      </c>
      <c r="S45" s="6">
        <v>10.554</v>
      </c>
      <c r="T45" s="7">
        <v>10.579000000000001</v>
      </c>
      <c r="U45" s="7">
        <v>10.593</v>
      </c>
      <c r="V45" s="7">
        <v>10.606</v>
      </c>
      <c r="W45" s="7">
        <v>10.618</v>
      </c>
      <c r="X45" s="7">
        <v>10.631</v>
      </c>
      <c r="Y45" s="33">
        <v>10.644</v>
      </c>
    </row>
    <row r="46" spans="1:25" ht="15.75" hidden="1" thickBot="1" x14ac:dyDescent="0.3">
      <c r="A46" s="14" t="s">
        <v>156</v>
      </c>
      <c r="B46" s="14" t="str">
        <f>VLOOKUP(A46,Lookup!$A:$C,3,0)</f>
        <v>Europe</v>
      </c>
      <c r="C46" s="14" t="str">
        <f>VLOOKUP(Population3[[#This Row],[Country]],Lookup!$A:$C,2,0)</f>
        <v>Western Europe</v>
      </c>
      <c r="D46" s="3" t="s">
        <v>229</v>
      </c>
      <c r="E46" s="3" t="s">
        <v>230</v>
      </c>
      <c r="F46" s="3" t="s">
        <v>231</v>
      </c>
      <c r="G46" s="5"/>
      <c r="H46" s="6">
        <v>5.4109999999999996</v>
      </c>
      <c r="I46" s="6">
        <v>5.4269999999999996</v>
      </c>
      <c r="J46" s="6">
        <v>5.4470000000000001</v>
      </c>
      <c r="K46" s="6">
        <v>5.476</v>
      </c>
      <c r="L46" s="6">
        <v>5.5110000000000001</v>
      </c>
      <c r="M46" s="6">
        <v>5.5350000000000001</v>
      </c>
      <c r="N46" s="6">
        <v>5.5609999999999999</v>
      </c>
      <c r="O46" s="6">
        <v>5.5810000000000004</v>
      </c>
      <c r="P46" s="6">
        <v>5.6029999999999998</v>
      </c>
      <c r="Q46" s="6">
        <v>5.6269999999999998</v>
      </c>
      <c r="R46" s="6">
        <v>5.66</v>
      </c>
      <c r="S46" s="6">
        <v>5.7069999999999999</v>
      </c>
      <c r="T46" s="7">
        <v>5.7539999999999996</v>
      </c>
      <c r="U46" s="7">
        <v>5.798</v>
      </c>
      <c r="V46" s="7">
        <v>5.843</v>
      </c>
      <c r="W46" s="7">
        <v>5.8869999999999996</v>
      </c>
      <c r="X46" s="7">
        <v>5.93</v>
      </c>
      <c r="Y46" s="33">
        <v>5.9740000000000002</v>
      </c>
    </row>
    <row r="47" spans="1:25" ht="15.75" hidden="1" thickBot="1" x14ac:dyDescent="0.3">
      <c r="A47" s="14" t="s">
        <v>13</v>
      </c>
      <c r="B47" s="14" t="str">
        <f>VLOOKUP(A47,Lookup!$A:$C,3,0)</f>
        <v>Africa</v>
      </c>
      <c r="C47" s="14" t="str">
        <f>VLOOKUP(Population3[[#This Row],[Country]],Lookup!$A:$C,2,0)</f>
        <v>Sub Sahara Africa</v>
      </c>
      <c r="D47" s="3" t="s">
        <v>229</v>
      </c>
      <c r="E47" s="3" t="s">
        <v>230</v>
      </c>
      <c r="F47" s="3" t="s">
        <v>231</v>
      </c>
      <c r="G47" s="5"/>
      <c r="H47" s="6">
        <v>0.73299999999999998</v>
      </c>
      <c r="I47" s="6">
        <v>0.753</v>
      </c>
      <c r="J47" s="6">
        <v>0.77400000000000002</v>
      </c>
      <c r="K47" s="6">
        <v>0.79600000000000004</v>
      </c>
      <c r="L47" s="6">
        <v>0.81799999999999995</v>
      </c>
      <c r="M47" s="7">
        <v>0.84099999999999997</v>
      </c>
      <c r="N47" s="7">
        <v>0.86499999999999999</v>
      </c>
      <c r="O47" s="7">
        <v>0.88900000000000001</v>
      </c>
      <c r="P47" s="7">
        <v>0.91400000000000003</v>
      </c>
      <c r="Q47" s="7">
        <v>0.93899999999999995</v>
      </c>
      <c r="R47" s="7">
        <v>0.96599999999999997</v>
      </c>
      <c r="S47" s="7">
        <v>0.99299999999999999</v>
      </c>
      <c r="T47" s="7">
        <v>1.02</v>
      </c>
      <c r="U47" s="7">
        <v>1.0489999999999999</v>
      </c>
      <c r="V47" s="7">
        <v>1.0780000000000001</v>
      </c>
      <c r="W47" s="7">
        <v>1.109</v>
      </c>
      <c r="X47" s="7">
        <v>1.1399999999999999</v>
      </c>
      <c r="Y47" s="33">
        <v>1.1719999999999999</v>
      </c>
    </row>
    <row r="48" spans="1:25" ht="15.75" hidden="1" thickBot="1" x14ac:dyDescent="0.3">
      <c r="A48" s="14" t="s">
        <v>74</v>
      </c>
      <c r="B48" s="14" t="str">
        <f>VLOOKUP(A48,Lookup!$A:$C,3,0)</f>
        <v>Latin America</v>
      </c>
      <c r="C48" s="14" t="str">
        <f>VLOOKUP(Population3[[#This Row],[Country]],Lookup!$A:$C,2,0)</f>
        <v>Caribbean</v>
      </c>
      <c r="D48" s="3" t="s">
        <v>229</v>
      </c>
      <c r="E48" s="3" t="s">
        <v>230</v>
      </c>
      <c r="F48" s="3" t="s">
        <v>231</v>
      </c>
      <c r="G48" s="5"/>
      <c r="H48" s="6">
        <v>7.0999999999999994E-2</v>
      </c>
      <c r="I48" s="6">
        <v>7.0999999999999994E-2</v>
      </c>
      <c r="J48" s="6">
        <v>7.0999999999999994E-2</v>
      </c>
      <c r="K48" s="6">
        <v>7.0999999999999994E-2</v>
      </c>
      <c r="L48" s="6">
        <v>7.0999999999999994E-2</v>
      </c>
      <c r="M48" s="6">
        <v>7.0999999999999994E-2</v>
      </c>
      <c r="N48" s="6">
        <v>7.0999999999999994E-2</v>
      </c>
      <c r="O48" s="7">
        <v>7.0999999999999994E-2</v>
      </c>
      <c r="P48" s="7">
        <v>7.0999999999999994E-2</v>
      </c>
      <c r="Q48" s="7">
        <v>7.0999999999999994E-2</v>
      </c>
      <c r="R48" s="7">
        <v>7.0999999999999994E-2</v>
      </c>
      <c r="S48" s="7">
        <v>7.0999999999999994E-2</v>
      </c>
      <c r="T48" s="7">
        <v>7.0999999999999994E-2</v>
      </c>
      <c r="U48" s="7">
        <v>7.0999999999999994E-2</v>
      </c>
      <c r="V48" s="7">
        <v>7.0999999999999994E-2</v>
      </c>
      <c r="W48" s="7">
        <v>7.0999999999999994E-2</v>
      </c>
      <c r="X48" s="7">
        <v>7.0999999999999994E-2</v>
      </c>
      <c r="Y48" s="33">
        <v>7.0999999999999994E-2</v>
      </c>
    </row>
    <row r="49" spans="1:25" ht="15.75" hidden="1" thickBot="1" x14ac:dyDescent="0.3">
      <c r="A49" s="14" t="s">
        <v>126</v>
      </c>
      <c r="B49" s="14" t="str">
        <f>VLOOKUP(A49,Lookup!$A:$C,3,0)</f>
        <v>Latin America</v>
      </c>
      <c r="C49" s="14" t="str">
        <f>VLOOKUP(Population3[[#This Row],[Country]],Lookup!$A:$C,2,0)</f>
        <v>Caribbean</v>
      </c>
      <c r="D49" s="3" t="s">
        <v>229</v>
      </c>
      <c r="E49" s="3" t="s">
        <v>230</v>
      </c>
      <c r="F49" s="3" t="s">
        <v>231</v>
      </c>
      <c r="G49" s="5"/>
      <c r="H49" s="6">
        <v>8.968</v>
      </c>
      <c r="I49" s="6">
        <v>9.0709999999999997</v>
      </c>
      <c r="J49" s="6">
        <v>9.1739999999999995</v>
      </c>
      <c r="K49" s="6">
        <v>9.2799999999999994</v>
      </c>
      <c r="L49" s="6">
        <v>9.3800000000000008</v>
      </c>
      <c r="M49" s="6">
        <v>9.4789999999999992</v>
      </c>
      <c r="N49" s="6">
        <v>9.58</v>
      </c>
      <c r="O49" s="6">
        <v>9.6809999999999992</v>
      </c>
      <c r="P49" s="6">
        <v>9.7850000000000001</v>
      </c>
      <c r="Q49" s="6">
        <v>9.8829999999999991</v>
      </c>
      <c r="R49" s="6">
        <v>9.98</v>
      </c>
      <c r="S49" s="6">
        <v>10.074999999999999</v>
      </c>
      <c r="T49" s="7">
        <v>10.172000000000001</v>
      </c>
      <c r="U49" s="7">
        <v>10.27</v>
      </c>
      <c r="V49" s="7">
        <v>10.368</v>
      </c>
      <c r="W49" s="7">
        <v>10.468</v>
      </c>
      <c r="X49" s="7">
        <v>10.568</v>
      </c>
      <c r="Y49" s="33">
        <v>10.67</v>
      </c>
    </row>
    <row r="50" spans="1:25" ht="15.75" hidden="1" thickBot="1" x14ac:dyDescent="0.3">
      <c r="A50" s="14" t="s">
        <v>133</v>
      </c>
      <c r="B50" s="14" t="str">
        <f>VLOOKUP(A50,Lookup!$A:$C,3,0)</f>
        <v>Latin America</v>
      </c>
      <c r="C50" s="14" t="str">
        <f>VLOOKUP(Population3[[#This Row],[Country]],Lookup!$A:$C,2,0)</f>
        <v>South America</v>
      </c>
      <c r="D50" s="3" t="s">
        <v>229</v>
      </c>
      <c r="E50" s="3" t="s">
        <v>230</v>
      </c>
      <c r="F50" s="3" t="s">
        <v>231</v>
      </c>
      <c r="G50" s="5"/>
      <c r="H50" s="6">
        <v>13.721</v>
      </c>
      <c r="I50" s="6">
        <v>13.965</v>
      </c>
      <c r="J50" s="6">
        <v>14.215</v>
      </c>
      <c r="K50" s="6">
        <v>14.473000000000001</v>
      </c>
      <c r="L50" s="6">
        <v>14.738</v>
      </c>
      <c r="M50" s="6">
        <v>15.012</v>
      </c>
      <c r="N50" s="6">
        <v>15.266</v>
      </c>
      <c r="O50" s="6">
        <v>15.521000000000001</v>
      </c>
      <c r="P50" s="6">
        <v>15.775</v>
      </c>
      <c r="Q50" s="6">
        <v>16.027000000000001</v>
      </c>
      <c r="R50" s="6">
        <v>16.279</v>
      </c>
      <c r="S50" s="6">
        <v>16.529</v>
      </c>
      <c r="T50" s="7">
        <v>16.777000000000001</v>
      </c>
      <c r="U50" s="7">
        <v>17.023</v>
      </c>
      <c r="V50" s="7">
        <v>17.268000000000001</v>
      </c>
      <c r="W50" s="7">
        <v>17.510999999999999</v>
      </c>
      <c r="X50" s="7">
        <v>17.757000000000001</v>
      </c>
      <c r="Y50" s="33">
        <v>18.006</v>
      </c>
    </row>
    <row r="51" spans="1:25" ht="15.75" hidden="1" thickBot="1" x14ac:dyDescent="0.3">
      <c r="A51" s="14" t="s">
        <v>164</v>
      </c>
      <c r="B51" s="14" t="str">
        <f>VLOOKUP(A51,Lookup!$A:$C,3,0)</f>
        <v>Africa</v>
      </c>
      <c r="C51" s="14" t="str">
        <f>VLOOKUP(Population3[[#This Row],[Country]],Lookup!$A:$C,2,0)</f>
        <v>North Africa</v>
      </c>
      <c r="D51" s="3" t="s">
        <v>229</v>
      </c>
      <c r="E51" s="3" t="s">
        <v>230</v>
      </c>
      <c r="F51" s="3" t="s">
        <v>231</v>
      </c>
      <c r="G51" s="5"/>
      <c r="H51" s="6">
        <v>70.748000000000005</v>
      </c>
      <c r="I51" s="6">
        <v>72.212000000000003</v>
      </c>
      <c r="J51" s="6">
        <v>73.644000000000005</v>
      </c>
      <c r="K51" s="6">
        <v>75.228999999999999</v>
      </c>
      <c r="L51" s="6">
        <v>76.924999999999997</v>
      </c>
      <c r="M51" s="6">
        <v>78.727999999999994</v>
      </c>
      <c r="N51" s="6">
        <v>80.5</v>
      </c>
      <c r="O51" s="6">
        <v>82.4</v>
      </c>
      <c r="P51" s="6">
        <v>84.7</v>
      </c>
      <c r="Q51" s="6">
        <v>86.7</v>
      </c>
      <c r="R51" s="6">
        <v>89</v>
      </c>
      <c r="S51" s="6">
        <v>90.2</v>
      </c>
      <c r="T51" s="7">
        <v>92.275000000000006</v>
      </c>
      <c r="U51" s="7">
        <v>94.397000000000006</v>
      </c>
      <c r="V51" s="7">
        <v>96.567999999999998</v>
      </c>
      <c r="W51" s="7">
        <v>98.789000000000001</v>
      </c>
      <c r="X51" s="7">
        <v>101.06100000000001</v>
      </c>
      <c r="Y51" s="33">
        <v>103.386</v>
      </c>
    </row>
    <row r="52" spans="1:25" ht="15.75" hidden="1" thickBot="1" x14ac:dyDescent="0.3">
      <c r="A52" s="14" t="s">
        <v>213</v>
      </c>
      <c r="B52" s="14" t="str">
        <f>VLOOKUP(A52,Lookup!$A:$C,3,0)</f>
        <v>Latin America</v>
      </c>
      <c r="C52" s="14" t="str">
        <f>VLOOKUP(Population3[[#This Row],[Country]],Lookup!$A:$C,2,0)</f>
        <v>Central America</v>
      </c>
      <c r="D52" s="3" t="s">
        <v>229</v>
      </c>
      <c r="E52" s="3" t="s">
        <v>230</v>
      </c>
      <c r="F52" s="3" t="s">
        <v>231</v>
      </c>
      <c r="G52" s="5"/>
      <c r="H52" s="6">
        <v>6.03</v>
      </c>
      <c r="I52" s="6">
        <v>6.06</v>
      </c>
      <c r="J52" s="6">
        <v>6.08</v>
      </c>
      <c r="K52" s="7">
        <v>6.11</v>
      </c>
      <c r="L52" s="7">
        <v>6.14</v>
      </c>
      <c r="M52" s="7">
        <v>6.16</v>
      </c>
      <c r="N52" s="7">
        <v>6.19</v>
      </c>
      <c r="O52" s="7">
        <v>6.22</v>
      </c>
      <c r="P52" s="7">
        <v>6.25</v>
      </c>
      <c r="Q52" s="7">
        <v>6.28</v>
      </c>
      <c r="R52" s="7">
        <v>6.31</v>
      </c>
      <c r="S52" s="7">
        <v>6.34</v>
      </c>
      <c r="T52" s="7">
        <v>6.3689999999999998</v>
      </c>
      <c r="U52" s="7">
        <v>6.3979999999999997</v>
      </c>
      <c r="V52" s="7">
        <v>6.4269999999999996</v>
      </c>
      <c r="W52" s="7">
        <v>6.4569999999999999</v>
      </c>
      <c r="X52" s="7">
        <v>6.4859999999999998</v>
      </c>
      <c r="Y52" s="33">
        <v>6.516</v>
      </c>
    </row>
    <row r="53" spans="1:25" ht="15.75" hidden="1" thickBot="1" x14ac:dyDescent="0.3">
      <c r="A53" s="14" t="s">
        <v>15</v>
      </c>
      <c r="B53" s="14" t="str">
        <f>VLOOKUP(A53,Lookup!$A:$C,3,0)</f>
        <v>Africa</v>
      </c>
      <c r="C53" s="14" t="str">
        <f>VLOOKUP(Population3[[#This Row],[Country]],Lookup!$A:$C,2,0)</f>
        <v>Sub Sahara Africa</v>
      </c>
      <c r="D53" s="3" t="s">
        <v>229</v>
      </c>
      <c r="E53" s="3" t="s">
        <v>230</v>
      </c>
      <c r="F53" s="3" t="s">
        <v>231</v>
      </c>
      <c r="G53" s="5"/>
      <c r="H53" s="6">
        <v>0.60399999999999998</v>
      </c>
      <c r="I53" s="6">
        <v>0.622</v>
      </c>
      <c r="J53" s="6">
        <v>0.64</v>
      </c>
      <c r="K53" s="6">
        <v>0.65800000000000003</v>
      </c>
      <c r="L53" s="6">
        <v>0.67700000000000005</v>
      </c>
      <c r="M53" s="6">
        <v>0.69599999999999995</v>
      </c>
      <c r="N53" s="7">
        <v>0.71599999999999997</v>
      </c>
      <c r="O53" s="7">
        <v>0.73599999999999999</v>
      </c>
      <c r="P53" s="7">
        <v>0.75700000000000001</v>
      </c>
      <c r="Q53" s="7">
        <v>0.77800000000000002</v>
      </c>
      <c r="R53" s="7">
        <v>0.79900000000000004</v>
      </c>
      <c r="S53" s="7">
        <v>0.82099999999999995</v>
      </c>
      <c r="T53" s="7">
        <v>0.84299999999999997</v>
      </c>
      <c r="U53" s="7">
        <v>0.86499999999999999</v>
      </c>
      <c r="V53" s="7">
        <v>0.88700000000000001</v>
      </c>
      <c r="W53" s="7">
        <v>0.91</v>
      </c>
      <c r="X53" s="7">
        <v>0.93200000000000005</v>
      </c>
      <c r="Y53" s="33">
        <v>0.95399999999999996</v>
      </c>
    </row>
    <row r="54" spans="1:25" ht="15.75" hidden="1" thickBot="1" x14ac:dyDescent="0.3">
      <c r="A54" s="14" t="s">
        <v>146</v>
      </c>
      <c r="B54" s="14" t="str">
        <f>VLOOKUP(A54,Lookup!$A:$C,3,0)</f>
        <v>Africa</v>
      </c>
      <c r="C54" s="14" t="str">
        <f>VLOOKUP(Population3[[#This Row],[Country]],Lookup!$A:$C,2,0)</f>
        <v>Sub Sahara Africa</v>
      </c>
      <c r="D54" s="3" t="s">
        <v>229</v>
      </c>
      <c r="E54" s="3" t="s">
        <v>230</v>
      </c>
      <c r="F54" s="3" t="s">
        <v>231</v>
      </c>
      <c r="G54" s="5"/>
      <c r="H54" s="6">
        <v>4.5490000000000004</v>
      </c>
      <c r="I54" s="6">
        <v>4.6989999999999998</v>
      </c>
      <c r="J54" s="7">
        <v>4.8540000000000001</v>
      </c>
      <c r="K54" s="7">
        <v>5.0140000000000002</v>
      </c>
      <c r="L54" s="7">
        <v>5.18</v>
      </c>
      <c r="M54" s="7">
        <v>5.351</v>
      </c>
      <c r="N54" s="7">
        <v>5.5270000000000001</v>
      </c>
      <c r="O54" s="7">
        <v>5.71</v>
      </c>
      <c r="P54" s="7">
        <v>5.8979999999999997</v>
      </c>
      <c r="Q54" s="7">
        <v>6.093</v>
      </c>
      <c r="R54" s="7">
        <v>6.2939999999999996</v>
      </c>
      <c r="S54" s="7">
        <v>6.5019999999999998</v>
      </c>
      <c r="T54" s="7">
        <v>6.7160000000000002</v>
      </c>
      <c r="U54" s="7">
        <v>6.9379999999999997</v>
      </c>
      <c r="V54" s="7">
        <v>7.1669999999999998</v>
      </c>
      <c r="W54" s="7">
        <v>7.4029999999999996</v>
      </c>
      <c r="X54" s="7">
        <v>7.6479999999999997</v>
      </c>
      <c r="Y54" s="33">
        <v>7.9</v>
      </c>
    </row>
    <row r="55" spans="1:25" ht="15.75" hidden="1" thickBot="1" x14ac:dyDescent="0.3">
      <c r="A55" s="14" t="s">
        <v>4</v>
      </c>
      <c r="B55" s="14" t="str">
        <f>VLOOKUP(A55,Lookup!$A:$C,3,0)</f>
        <v>Europe</v>
      </c>
      <c r="C55" s="14" t="str">
        <f>VLOOKUP(Population3[[#This Row],[Country]],Lookup!$A:$C,2,0)</f>
        <v>Central Europe</v>
      </c>
      <c r="D55" s="3" t="s">
        <v>229</v>
      </c>
      <c r="E55" s="3" t="s">
        <v>230</v>
      </c>
      <c r="F55" s="3" t="s">
        <v>231</v>
      </c>
      <c r="G55" s="5"/>
      <c r="H55" s="6">
        <v>1.359</v>
      </c>
      <c r="I55" s="6">
        <v>1.351</v>
      </c>
      <c r="J55" s="6">
        <v>1.343</v>
      </c>
      <c r="K55" s="6">
        <v>1.3380000000000001</v>
      </c>
      <c r="L55" s="6">
        <v>1.3360000000000001</v>
      </c>
      <c r="M55" s="6">
        <v>1.333</v>
      </c>
      <c r="N55" s="6">
        <v>1.33</v>
      </c>
      <c r="O55" s="6">
        <v>1.325</v>
      </c>
      <c r="P55" s="6">
        <v>1.32</v>
      </c>
      <c r="Q55" s="6">
        <v>1.3160000000000001</v>
      </c>
      <c r="R55" s="6">
        <v>1.3129999999999999</v>
      </c>
      <c r="S55" s="6">
        <v>1.3120000000000001</v>
      </c>
      <c r="T55" s="7">
        <v>1.3089999999999999</v>
      </c>
      <c r="U55" s="7">
        <v>1.3049999999999999</v>
      </c>
      <c r="V55" s="7">
        <v>1.3009999999999999</v>
      </c>
      <c r="W55" s="7">
        <v>1.2969999999999999</v>
      </c>
      <c r="X55" s="7">
        <v>1.2929999999999999</v>
      </c>
      <c r="Y55" s="33">
        <v>1.2889999999999999</v>
      </c>
    </row>
    <row r="56" spans="1:25" ht="15.75" hidden="1" thickBot="1" x14ac:dyDescent="0.3">
      <c r="A56" s="14" t="s">
        <v>160</v>
      </c>
      <c r="B56" s="14" t="str">
        <f>VLOOKUP(A56,Lookup!$A:$C,3,0)</f>
        <v>Africa</v>
      </c>
      <c r="C56" s="14" t="str">
        <f>VLOOKUP(Population3[[#This Row],[Country]],Lookup!$A:$C,2,0)</f>
        <v>Sub Sahara Africa</v>
      </c>
      <c r="D56" s="3" t="s">
        <v>229</v>
      </c>
      <c r="E56" s="3" t="s">
        <v>230</v>
      </c>
      <c r="F56" s="3" t="s">
        <v>231</v>
      </c>
      <c r="G56" s="5"/>
      <c r="H56" s="6">
        <v>75.099999999999994</v>
      </c>
      <c r="I56" s="6">
        <v>77.052999999999997</v>
      </c>
      <c r="J56" s="6">
        <v>79.055999999999997</v>
      </c>
      <c r="K56" s="6">
        <v>80.320999999999998</v>
      </c>
      <c r="L56" s="6">
        <v>81.605999999999995</v>
      </c>
      <c r="M56" s="6">
        <v>82.912000000000006</v>
      </c>
      <c r="N56" s="6">
        <v>84.238</v>
      </c>
      <c r="O56" s="6">
        <v>85.585999999999999</v>
      </c>
      <c r="P56" s="6">
        <v>86.954999999999998</v>
      </c>
      <c r="Q56" s="6">
        <v>88.346999999999994</v>
      </c>
      <c r="R56" s="6">
        <v>89.76</v>
      </c>
      <c r="S56" s="6">
        <v>91.195999999999998</v>
      </c>
      <c r="T56" s="7">
        <v>92.656000000000006</v>
      </c>
      <c r="U56" s="7">
        <v>94.138000000000005</v>
      </c>
      <c r="V56" s="7">
        <v>95.644000000000005</v>
      </c>
      <c r="W56" s="7">
        <v>97.174999999999997</v>
      </c>
      <c r="X56" s="7">
        <v>98.728999999999999</v>
      </c>
      <c r="Y56" s="33">
        <v>100.309</v>
      </c>
    </row>
    <row r="57" spans="1:25" ht="15.75" hidden="1" thickBot="1" x14ac:dyDescent="0.3">
      <c r="A57" s="14" t="s">
        <v>0</v>
      </c>
      <c r="B57" s="14" t="str">
        <f>VLOOKUP(A57,Lookup!$A:$C,3,0)</f>
        <v>Asia-Pacific</v>
      </c>
      <c r="C57" s="14" t="str">
        <f>VLOOKUP(Population3[[#This Row],[Country]],Lookup!$A:$C,2,0)</f>
        <v>Pacific</v>
      </c>
      <c r="D57" s="3" t="s">
        <v>229</v>
      </c>
      <c r="E57" s="3" t="s">
        <v>230</v>
      </c>
      <c r="F57" s="3" t="s">
        <v>231</v>
      </c>
      <c r="G57" s="5"/>
      <c r="H57" s="6">
        <v>0.82599999999999996</v>
      </c>
      <c r="I57" s="6">
        <v>0.83199999999999996</v>
      </c>
      <c r="J57" s="6">
        <v>0.83699999999999997</v>
      </c>
      <c r="K57" s="6">
        <v>0.84099999999999997</v>
      </c>
      <c r="L57" s="6">
        <v>0.84499999999999997</v>
      </c>
      <c r="M57" s="6">
        <v>0.84899999999999998</v>
      </c>
      <c r="N57" s="6">
        <v>0.85299999999999998</v>
      </c>
      <c r="O57" s="6">
        <v>0.85799999999999998</v>
      </c>
      <c r="P57" s="6">
        <v>0.86199999999999999</v>
      </c>
      <c r="Q57" s="6">
        <v>0.86599999999999999</v>
      </c>
      <c r="R57" s="6">
        <v>0.86899999999999999</v>
      </c>
      <c r="S57" s="7">
        <v>0.873</v>
      </c>
      <c r="T57" s="7">
        <v>0.877</v>
      </c>
      <c r="U57" s="7">
        <v>0.88100000000000001</v>
      </c>
      <c r="V57" s="7">
        <v>0.88500000000000001</v>
      </c>
      <c r="W57" s="7">
        <v>0.88900000000000001</v>
      </c>
      <c r="X57" s="7">
        <v>0.89300000000000002</v>
      </c>
      <c r="Y57" s="33">
        <v>0.89700000000000002</v>
      </c>
    </row>
    <row r="58" spans="1:25" ht="15.75" hidden="1" thickBot="1" x14ac:dyDescent="0.3">
      <c r="A58" s="14" t="s">
        <v>127</v>
      </c>
      <c r="B58" s="14" t="str">
        <f>VLOOKUP(A58,Lookup!$A:$C,3,0)</f>
        <v>Europe</v>
      </c>
      <c r="C58" s="14" t="str">
        <f>VLOOKUP(Population3[[#This Row],[Country]],Lookup!$A:$C,2,0)</f>
        <v>Western Europe</v>
      </c>
      <c r="D58" s="3" t="s">
        <v>229</v>
      </c>
      <c r="E58" s="3" t="s">
        <v>230</v>
      </c>
      <c r="F58" s="3" t="s">
        <v>231</v>
      </c>
      <c r="G58" s="5"/>
      <c r="H58" s="6">
        <v>5.2370000000000001</v>
      </c>
      <c r="I58" s="6">
        <v>5.2560000000000002</v>
      </c>
      <c r="J58" s="6">
        <v>5.2770000000000001</v>
      </c>
      <c r="K58" s="6">
        <v>5.3</v>
      </c>
      <c r="L58" s="6">
        <v>5.3259999999999996</v>
      </c>
      <c r="M58" s="6">
        <v>5.351</v>
      </c>
      <c r="N58" s="6">
        <v>5.375</v>
      </c>
      <c r="O58" s="6">
        <v>5.4009999999999998</v>
      </c>
      <c r="P58" s="6">
        <v>5.4269999999999996</v>
      </c>
      <c r="Q58" s="6">
        <v>5.4509999999999996</v>
      </c>
      <c r="R58" s="7">
        <v>5.4720000000000004</v>
      </c>
      <c r="S58" s="7">
        <v>5.4870000000000001</v>
      </c>
      <c r="T58" s="7">
        <v>5.5039999999999996</v>
      </c>
      <c r="U58" s="7">
        <v>5.524</v>
      </c>
      <c r="V58" s="7">
        <v>5.5430000000000001</v>
      </c>
      <c r="W58" s="7">
        <v>5.5620000000000003</v>
      </c>
      <c r="X58" s="7">
        <v>5.58</v>
      </c>
      <c r="Y58" s="33">
        <v>5.5970000000000004</v>
      </c>
    </row>
    <row r="59" spans="1:25" ht="15.75" hidden="1" thickBot="1" x14ac:dyDescent="0.3">
      <c r="A59" s="14" t="s">
        <v>56</v>
      </c>
      <c r="B59" s="14" t="str">
        <f>VLOOKUP(A59,Lookup!$A:$C,3,0)</f>
        <v>Europe</v>
      </c>
      <c r="C59" s="14" t="str">
        <f>VLOOKUP(Population3[[#This Row],[Country]],Lookup!$A:$C,2,0)</f>
        <v>Western Europe</v>
      </c>
      <c r="D59" s="3" t="s">
        <v>229</v>
      </c>
      <c r="E59" s="3" t="s">
        <v>230</v>
      </c>
      <c r="F59" s="3" t="s">
        <v>231</v>
      </c>
      <c r="G59" s="5"/>
      <c r="H59" s="6">
        <v>60.963000000000001</v>
      </c>
      <c r="I59" s="6">
        <v>61.4</v>
      </c>
      <c r="J59" s="6">
        <v>61.795000000000002</v>
      </c>
      <c r="K59" s="6">
        <v>62.134999999999998</v>
      </c>
      <c r="L59" s="6">
        <v>62.466000000000001</v>
      </c>
      <c r="M59" s="6">
        <v>62.765000000000001</v>
      </c>
      <c r="N59" s="6">
        <v>63.07</v>
      </c>
      <c r="O59" s="6">
        <v>63.375999999999998</v>
      </c>
      <c r="P59" s="6">
        <v>63.698</v>
      </c>
      <c r="Q59" s="6">
        <v>64.028000000000006</v>
      </c>
      <c r="R59" s="6">
        <v>64.343999999999994</v>
      </c>
      <c r="S59" s="6">
        <v>64.605000000000004</v>
      </c>
      <c r="T59" s="7">
        <v>64.900999999999996</v>
      </c>
      <c r="U59" s="7">
        <v>65.197999999999993</v>
      </c>
      <c r="V59" s="7">
        <v>65.495999999999995</v>
      </c>
      <c r="W59" s="7">
        <v>65.796000000000006</v>
      </c>
      <c r="X59" s="7">
        <v>66.096999999999994</v>
      </c>
      <c r="Y59" s="33">
        <v>66.400000000000006</v>
      </c>
    </row>
    <row r="60" spans="1:25" ht="15.75" hidden="1" thickBot="1" x14ac:dyDescent="0.3">
      <c r="A60" s="14" t="s">
        <v>129</v>
      </c>
      <c r="B60" s="14" t="str">
        <f>VLOOKUP(A60,Lookup!$A:$C,3,0)</f>
        <v>Africa</v>
      </c>
      <c r="C60" s="14" t="str">
        <f>VLOOKUP(Population3[[#This Row],[Country]],Lookup!$A:$C,2,0)</f>
        <v>Sub Sahara Africa</v>
      </c>
      <c r="D60" s="3" t="s">
        <v>229</v>
      </c>
      <c r="E60" s="3" t="s">
        <v>230</v>
      </c>
      <c r="F60" s="3" t="s">
        <v>231</v>
      </c>
      <c r="G60" s="5"/>
      <c r="H60" s="7">
        <v>1.3640000000000001</v>
      </c>
      <c r="I60" s="7">
        <v>1.3979999999999999</v>
      </c>
      <c r="J60" s="7">
        <v>1.44</v>
      </c>
      <c r="K60" s="7">
        <v>1.494</v>
      </c>
      <c r="L60" s="7">
        <v>1.5509999999999999</v>
      </c>
      <c r="M60" s="7">
        <v>1.61</v>
      </c>
      <c r="N60" s="7">
        <v>1.671</v>
      </c>
      <c r="O60" s="7">
        <v>1.7350000000000001</v>
      </c>
      <c r="P60" s="7">
        <v>1.8029999999999999</v>
      </c>
      <c r="Q60" s="7">
        <v>1.829</v>
      </c>
      <c r="R60" s="7">
        <v>1.855</v>
      </c>
      <c r="S60" s="7">
        <v>1.881</v>
      </c>
      <c r="T60" s="7">
        <v>1.9079999999999999</v>
      </c>
      <c r="U60" s="7">
        <v>1.9339999999999999</v>
      </c>
      <c r="V60" s="7">
        <v>1.96</v>
      </c>
      <c r="W60" s="7">
        <v>1.986</v>
      </c>
      <c r="X60" s="7">
        <v>2.0110000000000001</v>
      </c>
      <c r="Y60" s="33">
        <v>2.036</v>
      </c>
    </row>
    <row r="61" spans="1:25" ht="15.75" hidden="1" thickBot="1" x14ac:dyDescent="0.3">
      <c r="A61" s="14" t="s">
        <v>101</v>
      </c>
      <c r="B61" s="14" t="str">
        <f>VLOOKUP(A61,Lookup!$A:$C,3,0)</f>
        <v>Africa</v>
      </c>
      <c r="C61" s="14" t="str">
        <f>VLOOKUP(Population3[[#This Row],[Country]],Lookup!$A:$C,2,0)</f>
        <v>Sub Sahara Africa</v>
      </c>
      <c r="D61" s="3" t="s">
        <v>229</v>
      </c>
      <c r="E61" s="3" t="s">
        <v>230</v>
      </c>
      <c r="F61" s="3" t="s">
        <v>231</v>
      </c>
      <c r="G61" s="5"/>
      <c r="H61" s="6">
        <v>1.4410000000000001</v>
      </c>
      <c r="I61" s="6">
        <v>1.488</v>
      </c>
      <c r="J61" s="6">
        <v>1.536</v>
      </c>
      <c r="K61" s="6">
        <v>1.587</v>
      </c>
      <c r="L61" s="6">
        <v>1.639</v>
      </c>
      <c r="M61" s="6">
        <v>1.6930000000000001</v>
      </c>
      <c r="N61" s="6">
        <v>1.7490000000000001</v>
      </c>
      <c r="O61" s="6">
        <v>1.8069999999999999</v>
      </c>
      <c r="P61" s="6">
        <v>1.867</v>
      </c>
      <c r="Q61" s="6">
        <v>1.9279999999999999</v>
      </c>
      <c r="R61" s="6">
        <v>1.9910000000000001</v>
      </c>
      <c r="S61" s="7">
        <v>2.0569999999999999</v>
      </c>
      <c r="T61" s="7">
        <v>2.1240000000000001</v>
      </c>
      <c r="U61" s="7">
        <v>2.194</v>
      </c>
      <c r="V61" s="7">
        <v>2.266</v>
      </c>
      <c r="W61" s="7">
        <v>2.3410000000000002</v>
      </c>
      <c r="X61" s="7">
        <v>2.4180000000000001</v>
      </c>
      <c r="Y61" s="33">
        <v>2.4980000000000002</v>
      </c>
    </row>
    <row r="62" spans="1:25" ht="15.75" hidden="1" thickBot="1" x14ac:dyDescent="0.3">
      <c r="A62" s="14" t="s">
        <v>60</v>
      </c>
      <c r="B62" s="14" t="str">
        <f>VLOOKUP(A62,Lookup!$A:$C,3,0)</f>
        <v>CIS</v>
      </c>
      <c r="C62" s="14" t="str">
        <f>VLOOKUP(Population3[[#This Row],[Country]],Lookup!$A:$C,2,0)</f>
        <v>CIS</v>
      </c>
      <c r="D62" s="3" t="s">
        <v>229</v>
      </c>
      <c r="E62" s="3" t="s">
        <v>230</v>
      </c>
      <c r="F62" s="3" t="s">
        <v>231</v>
      </c>
      <c r="G62" s="5"/>
      <c r="H62" s="6">
        <v>4.2110000000000003</v>
      </c>
      <c r="I62" s="6">
        <v>4.1580000000000004</v>
      </c>
      <c r="J62" s="6">
        <v>4.1040000000000001</v>
      </c>
      <c r="K62" s="6">
        <v>4.0510000000000002</v>
      </c>
      <c r="L62" s="6">
        <v>3.9969999999999999</v>
      </c>
      <c r="M62" s="6">
        <v>3.944</v>
      </c>
      <c r="N62" s="6">
        <v>3.89</v>
      </c>
      <c r="O62" s="6">
        <v>3.8370000000000002</v>
      </c>
      <c r="P62" s="6">
        <v>3.7829999999999999</v>
      </c>
      <c r="Q62" s="6">
        <v>3.73</v>
      </c>
      <c r="R62" s="6">
        <v>3.72</v>
      </c>
      <c r="S62" s="7">
        <v>3.7010000000000001</v>
      </c>
      <c r="T62" s="7">
        <v>3.694</v>
      </c>
      <c r="U62" s="7">
        <v>3.694</v>
      </c>
      <c r="V62" s="7">
        <v>3.6949999999999998</v>
      </c>
      <c r="W62" s="7">
        <v>3.6930000000000001</v>
      </c>
      <c r="X62" s="7">
        <v>3.6869999999999998</v>
      </c>
      <c r="Y62" s="33">
        <v>3.6779999999999999</v>
      </c>
    </row>
    <row r="63" spans="1:25" ht="15.75" hidden="1" thickBot="1" x14ac:dyDescent="0.3">
      <c r="A63" s="14" t="s">
        <v>57</v>
      </c>
      <c r="B63" s="14" t="str">
        <f>VLOOKUP(A63,Lookup!$A:$C,3,0)</f>
        <v>Europe</v>
      </c>
      <c r="C63" s="14" t="str">
        <f>VLOOKUP(Population3[[#This Row],[Country]],Lookup!$A:$C,2,0)</f>
        <v>Western Europe</v>
      </c>
      <c r="D63" s="3" t="s">
        <v>229</v>
      </c>
      <c r="E63" s="3" t="s">
        <v>230</v>
      </c>
      <c r="F63" s="3" t="s">
        <v>231</v>
      </c>
      <c r="G63" s="5"/>
      <c r="H63" s="6">
        <v>81.337000000000003</v>
      </c>
      <c r="I63" s="6">
        <v>81.174000000000007</v>
      </c>
      <c r="J63" s="6">
        <v>80.992999999999995</v>
      </c>
      <c r="K63" s="6">
        <v>80.763999999999996</v>
      </c>
      <c r="L63" s="6">
        <v>80.483000000000004</v>
      </c>
      <c r="M63" s="6">
        <v>80.284999999999997</v>
      </c>
      <c r="N63" s="6">
        <v>80.275000000000006</v>
      </c>
      <c r="O63" s="6">
        <v>80.426000000000002</v>
      </c>
      <c r="P63" s="6">
        <v>80.646000000000001</v>
      </c>
      <c r="Q63" s="6">
        <v>80.983000000000004</v>
      </c>
      <c r="R63" s="6">
        <v>81.686999999999998</v>
      </c>
      <c r="S63" s="6">
        <v>82.492000000000004</v>
      </c>
      <c r="T63" s="7">
        <v>82.650999999999996</v>
      </c>
      <c r="U63" s="7">
        <v>82.775999999999996</v>
      </c>
      <c r="V63" s="7">
        <v>82.841999999999999</v>
      </c>
      <c r="W63" s="7">
        <v>82.85</v>
      </c>
      <c r="X63" s="7">
        <v>82.799000000000007</v>
      </c>
      <c r="Y63" s="33">
        <v>82.738</v>
      </c>
    </row>
    <row r="64" spans="1:25" ht="15.75" hidden="1" thickBot="1" x14ac:dyDescent="0.3">
      <c r="A64" s="14" t="s">
        <v>158</v>
      </c>
      <c r="B64" s="14" t="str">
        <f>VLOOKUP(A64,Lookup!$A:$C,3,0)</f>
        <v>Africa</v>
      </c>
      <c r="C64" s="14" t="str">
        <f>VLOOKUP(Population3[[#This Row],[Country]],Lookup!$A:$C,2,0)</f>
        <v>Sub Sahara Africa</v>
      </c>
      <c r="D64" s="3" t="s">
        <v>229</v>
      </c>
      <c r="E64" s="3" t="s">
        <v>230</v>
      </c>
      <c r="F64" s="3" t="s">
        <v>231</v>
      </c>
      <c r="G64" s="5"/>
      <c r="H64" s="7">
        <v>20.888999999999999</v>
      </c>
      <c r="I64" s="7">
        <v>21.422999999999998</v>
      </c>
      <c r="J64" s="7">
        <v>21.97</v>
      </c>
      <c r="K64" s="7">
        <v>22.532</v>
      </c>
      <c r="L64" s="7">
        <v>23.108000000000001</v>
      </c>
      <c r="M64" s="7">
        <v>23.699000000000002</v>
      </c>
      <c r="N64" s="7">
        <v>24.303999999999998</v>
      </c>
      <c r="O64" s="7">
        <v>24.925999999999998</v>
      </c>
      <c r="P64" s="7">
        <v>25.562999999999999</v>
      </c>
      <c r="Q64" s="7">
        <v>26.216000000000001</v>
      </c>
      <c r="R64" s="7">
        <v>26.885999999999999</v>
      </c>
      <c r="S64" s="7">
        <v>27.573</v>
      </c>
      <c r="T64" s="7">
        <v>28.277999999999999</v>
      </c>
      <c r="U64" s="7">
        <v>29.001000000000001</v>
      </c>
      <c r="V64" s="7">
        <v>29.742000000000001</v>
      </c>
      <c r="W64" s="7">
        <v>30.503</v>
      </c>
      <c r="X64" s="7">
        <v>31.282</v>
      </c>
      <c r="Y64" s="33">
        <v>32.082000000000001</v>
      </c>
    </row>
    <row r="65" spans="1:25" ht="15.75" hidden="1" thickBot="1" x14ac:dyDescent="0.3">
      <c r="A65" s="14" t="s">
        <v>154</v>
      </c>
      <c r="B65" s="14" t="str">
        <f>VLOOKUP(A65,Lookup!$A:$C,3,0)</f>
        <v>Europe</v>
      </c>
      <c r="C65" s="14" t="str">
        <f>VLOOKUP(Population3[[#This Row],[Country]],Lookup!$A:$C,2,0)</f>
        <v>Western Europe</v>
      </c>
      <c r="D65" s="3" t="s">
        <v>229</v>
      </c>
      <c r="E65" s="3" t="s">
        <v>230</v>
      </c>
      <c r="F65" s="3" t="s">
        <v>231</v>
      </c>
      <c r="G65" s="5"/>
      <c r="H65" s="6">
        <v>10.97</v>
      </c>
      <c r="I65" s="6">
        <v>11.005000000000001</v>
      </c>
      <c r="J65" s="6">
        <v>11.036</v>
      </c>
      <c r="K65" s="6">
        <v>11.061</v>
      </c>
      <c r="L65" s="6">
        <v>11.095000000000001</v>
      </c>
      <c r="M65" s="6">
        <v>11.119</v>
      </c>
      <c r="N65" s="6">
        <v>11.122999999999999</v>
      </c>
      <c r="O65" s="6">
        <v>11.086</v>
      </c>
      <c r="P65" s="6">
        <v>11.004</v>
      </c>
      <c r="Q65" s="6">
        <v>10.927</v>
      </c>
      <c r="R65" s="6">
        <v>10.858000000000001</v>
      </c>
      <c r="S65" s="6">
        <v>10.784000000000001</v>
      </c>
      <c r="T65" s="7">
        <v>10.784000000000001</v>
      </c>
      <c r="U65" s="7">
        <v>10.773</v>
      </c>
      <c r="V65" s="7">
        <v>10.762</v>
      </c>
      <c r="W65" s="7">
        <v>10.750999999999999</v>
      </c>
      <c r="X65" s="7">
        <v>10.741</v>
      </c>
      <c r="Y65" s="33">
        <v>10.731</v>
      </c>
    </row>
    <row r="66" spans="1:25" ht="15.75" hidden="1" thickBot="1" x14ac:dyDescent="0.3">
      <c r="A66" s="14" t="s">
        <v>169</v>
      </c>
      <c r="B66" s="14" t="str">
        <f>VLOOKUP(A66,Lookup!$A:$C,3,0)</f>
        <v>Latin America</v>
      </c>
      <c r="C66" s="14" t="str">
        <f>VLOOKUP(Population3[[#This Row],[Country]],Lookup!$A:$C,2,0)</f>
        <v>Caribbean</v>
      </c>
      <c r="D66" s="3" t="s">
        <v>229</v>
      </c>
      <c r="E66" s="3" t="s">
        <v>230</v>
      </c>
      <c r="F66" s="3" t="s">
        <v>231</v>
      </c>
      <c r="G66" s="5"/>
      <c r="H66" s="6">
        <v>0.10299999999999999</v>
      </c>
      <c r="I66" s="6">
        <v>0.10299999999999999</v>
      </c>
      <c r="J66" s="6">
        <v>0.104</v>
      </c>
      <c r="K66" s="6">
        <v>0.104</v>
      </c>
      <c r="L66" s="6">
        <v>0.104</v>
      </c>
      <c r="M66" s="6">
        <v>0.105</v>
      </c>
      <c r="N66" s="6">
        <v>0.105</v>
      </c>
      <c r="O66" s="7">
        <v>0.105</v>
      </c>
      <c r="P66" s="7">
        <v>0.106</v>
      </c>
      <c r="Q66" s="7">
        <v>0.106</v>
      </c>
      <c r="R66" s="7">
        <v>0.107</v>
      </c>
      <c r="S66" s="7">
        <v>0.107</v>
      </c>
      <c r="T66" s="7">
        <v>0.108</v>
      </c>
      <c r="U66" s="7">
        <v>0.108</v>
      </c>
      <c r="V66" s="7">
        <v>0.108</v>
      </c>
      <c r="W66" s="7">
        <v>0.109</v>
      </c>
      <c r="X66" s="7">
        <v>0.109</v>
      </c>
      <c r="Y66" s="33">
        <v>0.11</v>
      </c>
    </row>
    <row r="67" spans="1:25" ht="15.75" hidden="1" thickBot="1" x14ac:dyDescent="0.3">
      <c r="A67" s="14" t="s">
        <v>143</v>
      </c>
      <c r="B67" s="14" t="str">
        <f>VLOOKUP(A67,Lookup!$A:$C,3,0)</f>
        <v>Latin America</v>
      </c>
      <c r="C67" s="14" t="str">
        <f>VLOOKUP(Population3[[#This Row],[Country]],Lookup!$A:$C,2,0)</f>
        <v>Central America</v>
      </c>
      <c r="D67" s="3" t="s">
        <v>229</v>
      </c>
      <c r="E67" s="3" t="s">
        <v>230</v>
      </c>
      <c r="F67" s="3" t="s">
        <v>231</v>
      </c>
      <c r="G67" s="5"/>
      <c r="H67" s="6">
        <v>13.096</v>
      </c>
      <c r="I67" s="6">
        <v>13.397</v>
      </c>
      <c r="J67" s="6">
        <v>13.7</v>
      </c>
      <c r="K67" s="6">
        <v>14.006</v>
      </c>
      <c r="L67" s="6">
        <v>14.316000000000001</v>
      </c>
      <c r="M67" s="6">
        <v>14.63</v>
      </c>
      <c r="N67" s="7">
        <v>14.949</v>
      </c>
      <c r="O67" s="7">
        <v>15.271000000000001</v>
      </c>
      <c r="P67" s="7">
        <v>15.596</v>
      </c>
      <c r="Q67" s="7">
        <v>15.923999999999999</v>
      </c>
      <c r="R67" s="7">
        <v>16.251999999999999</v>
      </c>
      <c r="S67" s="7">
        <v>16.582000000000001</v>
      </c>
      <c r="T67" s="7">
        <v>16.919</v>
      </c>
      <c r="U67" s="7">
        <v>17.263000000000002</v>
      </c>
      <c r="V67" s="7">
        <v>17.613</v>
      </c>
      <c r="W67" s="7">
        <v>17.971</v>
      </c>
      <c r="X67" s="7">
        <v>18.335999999999999</v>
      </c>
      <c r="Y67" s="33">
        <v>18.707999999999998</v>
      </c>
    </row>
    <row r="68" spans="1:25" ht="15.75" hidden="1" thickBot="1" x14ac:dyDescent="0.3">
      <c r="A68" s="14" t="s">
        <v>220</v>
      </c>
      <c r="B68" s="14" t="str">
        <f>VLOOKUP(A68,Lookup!$A:$C,3,0)</f>
        <v>Africa</v>
      </c>
      <c r="C68" s="14" t="str">
        <f>VLOOKUP(Population3[[#This Row],[Country]],Lookup!$A:$C,2,0)</f>
        <v>Sub Sahara Africa</v>
      </c>
      <c r="D68" s="3" t="s">
        <v>229</v>
      </c>
      <c r="E68" s="3" t="s">
        <v>230</v>
      </c>
      <c r="F68" s="3" t="s">
        <v>231</v>
      </c>
      <c r="G68" s="5"/>
      <c r="H68" s="6">
        <v>9.5760000000000005</v>
      </c>
      <c r="I68" s="6">
        <v>9.7989999999999995</v>
      </c>
      <c r="J68" s="6">
        <v>10.047000000000001</v>
      </c>
      <c r="K68" s="6">
        <v>10.315</v>
      </c>
      <c r="L68" s="6">
        <v>10.593</v>
      </c>
      <c r="M68" s="6">
        <v>10.875999999999999</v>
      </c>
      <c r="N68" s="6">
        <v>11.162000000000001</v>
      </c>
      <c r="O68" s="6">
        <v>11.451000000000001</v>
      </c>
      <c r="P68" s="6">
        <v>11.744999999999999</v>
      </c>
      <c r="Q68" s="6">
        <v>12.044</v>
      </c>
      <c r="R68" s="7">
        <v>12.345000000000001</v>
      </c>
      <c r="S68" s="7">
        <v>12.654</v>
      </c>
      <c r="T68" s="7">
        <v>12.97</v>
      </c>
      <c r="U68" s="7">
        <v>13.294</v>
      </c>
      <c r="V68" s="7">
        <v>13.627000000000001</v>
      </c>
      <c r="W68" s="7">
        <v>13.967000000000001</v>
      </c>
      <c r="X68" s="7">
        <v>14.317</v>
      </c>
      <c r="Y68" s="33">
        <v>14.673999999999999</v>
      </c>
    </row>
    <row r="69" spans="1:25" ht="15.75" hidden="1" thickBot="1" x14ac:dyDescent="0.3">
      <c r="A69" s="14" t="s">
        <v>136</v>
      </c>
      <c r="B69" s="14" t="str">
        <f>VLOOKUP(A69,Lookup!$A:$C,3,0)</f>
        <v>Africa</v>
      </c>
      <c r="C69" s="14" t="str">
        <f>VLOOKUP(Population3[[#This Row],[Country]],Lookup!$A:$C,2,0)</f>
        <v>Sub Sahara Africa</v>
      </c>
      <c r="D69" s="3" t="s">
        <v>229</v>
      </c>
      <c r="E69" s="3" t="s">
        <v>230</v>
      </c>
      <c r="F69" s="3" t="s">
        <v>231</v>
      </c>
      <c r="G69" s="5"/>
      <c r="H69" s="7">
        <v>1.3280000000000001</v>
      </c>
      <c r="I69" s="7">
        <v>1.3560000000000001</v>
      </c>
      <c r="J69" s="7">
        <v>1.3859999999999999</v>
      </c>
      <c r="K69" s="7">
        <v>1.417</v>
      </c>
      <c r="L69" s="7">
        <v>1.4490000000000001</v>
      </c>
      <c r="M69" s="7">
        <v>1.46</v>
      </c>
      <c r="N69" s="7">
        <v>1.492</v>
      </c>
      <c r="O69" s="7">
        <v>1.5249999999999999</v>
      </c>
      <c r="P69" s="7">
        <v>1.5589999999999999</v>
      </c>
      <c r="Q69" s="7">
        <v>1.593</v>
      </c>
      <c r="R69" s="7">
        <v>1.6279999999999999</v>
      </c>
      <c r="S69" s="7">
        <v>1.6639999999999999</v>
      </c>
      <c r="T69" s="7">
        <v>1.7</v>
      </c>
      <c r="U69" s="7">
        <v>1.738</v>
      </c>
      <c r="V69" s="7">
        <v>1.776</v>
      </c>
      <c r="W69" s="7">
        <v>1.8149999999999999</v>
      </c>
      <c r="X69" s="7">
        <v>1.855</v>
      </c>
      <c r="Y69" s="33">
        <v>1.8959999999999999</v>
      </c>
    </row>
    <row r="70" spans="1:25" ht="15.75" hidden="1" thickBot="1" x14ac:dyDescent="0.3">
      <c r="A70" s="14" t="s">
        <v>176</v>
      </c>
      <c r="B70" s="14" t="str">
        <f>VLOOKUP(A70,Lookup!$A:$C,3,0)</f>
        <v>Latin America</v>
      </c>
      <c r="C70" s="14" t="str">
        <f>VLOOKUP(Population3[[#This Row],[Country]],Lookup!$A:$C,2,0)</f>
        <v>South America</v>
      </c>
      <c r="D70" s="3" t="s">
        <v>229</v>
      </c>
      <c r="E70" s="3" t="s">
        <v>230</v>
      </c>
      <c r="F70" s="3" t="s">
        <v>231</v>
      </c>
      <c r="G70" s="5"/>
      <c r="H70" s="6">
        <v>0.74199999999999999</v>
      </c>
      <c r="I70" s="6">
        <v>0.74399999999999999</v>
      </c>
      <c r="J70" s="6">
        <v>0.746</v>
      </c>
      <c r="K70" s="6">
        <v>0.748</v>
      </c>
      <c r="L70" s="6">
        <v>0.751</v>
      </c>
      <c r="M70" s="6">
        <v>0.753</v>
      </c>
      <c r="N70" s="6">
        <v>0.75600000000000001</v>
      </c>
      <c r="O70" s="6">
        <v>0.75800000000000001</v>
      </c>
      <c r="P70" s="7">
        <v>0.76100000000000001</v>
      </c>
      <c r="Q70" s="7">
        <v>0.76400000000000001</v>
      </c>
      <c r="R70" s="7">
        <v>0.76700000000000002</v>
      </c>
      <c r="S70" s="7">
        <v>0.76800000000000002</v>
      </c>
      <c r="T70" s="7">
        <v>0.77</v>
      </c>
      <c r="U70" s="7">
        <v>0.77300000000000002</v>
      </c>
      <c r="V70" s="7">
        <v>0.77500000000000002</v>
      </c>
      <c r="W70" s="7">
        <v>0.77700000000000002</v>
      </c>
      <c r="X70" s="7">
        <v>0.78</v>
      </c>
      <c r="Y70" s="33">
        <v>0.78200000000000003</v>
      </c>
    </row>
    <row r="71" spans="1:25" ht="15.75" hidden="1" thickBot="1" x14ac:dyDescent="0.3">
      <c r="A71" s="14" t="s">
        <v>30</v>
      </c>
      <c r="B71" s="14" t="str">
        <f>VLOOKUP(A71,Lookup!$A:$C,3,0)</f>
        <v>Latin America</v>
      </c>
      <c r="C71" s="14" t="str">
        <f>VLOOKUP(Population3[[#This Row],[Country]],Lookup!$A:$C,2,0)</f>
        <v>Caribbean</v>
      </c>
      <c r="D71" s="3" t="s">
        <v>229</v>
      </c>
      <c r="E71" s="3" t="s">
        <v>230</v>
      </c>
      <c r="F71" s="3" t="s">
        <v>231</v>
      </c>
      <c r="G71" s="5"/>
      <c r="H71" s="7">
        <v>9.2629999999999999</v>
      </c>
      <c r="I71" s="7">
        <v>9.4090000000000007</v>
      </c>
      <c r="J71" s="7">
        <v>9.5570000000000004</v>
      </c>
      <c r="K71" s="7">
        <v>9.7050000000000001</v>
      </c>
      <c r="L71" s="7">
        <v>9.8529999999999998</v>
      </c>
      <c r="M71" s="7">
        <v>10</v>
      </c>
      <c r="N71" s="7">
        <v>10.145</v>
      </c>
      <c r="O71" s="7">
        <v>10.289</v>
      </c>
      <c r="P71" s="7">
        <v>10.430999999999999</v>
      </c>
      <c r="Q71" s="7">
        <v>10.571999999999999</v>
      </c>
      <c r="R71" s="7">
        <v>10.711</v>
      </c>
      <c r="S71" s="7">
        <v>10.848000000000001</v>
      </c>
      <c r="T71" s="7">
        <v>10.983000000000001</v>
      </c>
      <c r="U71" s="7">
        <v>11.117000000000001</v>
      </c>
      <c r="V71" s="7">
        <v>11.247999999999999</v>
      </c>
      <c r="W71" s="7">
        <v>11.378</v>
      </c>
      <c r="X71" s="7">
        <v>11.507</v>
      </c>
      <c r="Y71" s="33">
        <v>11.634</v>
      </c>
    </row>
    <row r="72" spans="1:25" ht="15.75" hidden="1" thickBot="1" x14ac:dyDescent="0.3">
      <c r="A72" s="14" t="s">
        <v>70</v>
      </c>
      <c r="B72" s="14" t="str">
        <f>VLOOKUP(A72,Lookup!$A:$C,3,0)</f>
        <v>Latin America</v>
      </c>
      <c r="C72" s="14" t="str">
        <f>VLOOKUP(Population3[[#This Row],[Country]],Lookup!$A:$C,2,0)</f>
        <v>Central America</v>
      </c>
      <c r="D72" s="3" t="s">
        <v>229</v>
      </c>
      <c r="E72" s="3" t="s">
        <v>230</v>
      </c>
      <c r="F72" s="3" t="s">
        <v>231</v>
      </c>
      <c r="G72" s="5"/>
      <c r="H72" s="7">
        <v>6.88</v>
      </c>
      <c r="I72" s="7">
        <v>7.0069999999999997</v>
      </c>
      <c r="J72" s="7">
        <v>7.1340000000000003</v>
      </c>
      <c r="K72" s="7">
        <v>7.2590000000000003</v>
      </c>
      <c r="L72" s="7">
        <v>7.383</v>
      </c>
      <c r="M72" s="7">
        <v>7.5039999999999996</v>
      </c>
      <c r="N72" s="7">
        <v>7.6210000000000004</v>
      </c>
      <c r="O72" s="7">
        <v>7.7359999999999998</v>
      </c>
      <c r="P72" s="7">
        <v>7.8490000000000002</v>
      </c>
      <c r="Q72" s="7">
        <v>7.9619999999999997</v>
      </c>
      <c r="R72" s="7">
        <v>8.0749999999999993</v>
      </c>
      <c r="S72" s="7">
        <v>8.19</v>
      </c>
      <c r="T72" s="7">
        <v>8.3070000000000004</v>
      </c>
      <c r="U72" s="7">
        <v>8.4250000000000007</v>
      </c>
      <c r="V72" s="7">
        <v>8.5449999999999999</v>
      </c>
      <c r="W72" s="7">
        <v>8.6669999999999998</v>
      </c>
      <c r="X72" s="7">
        <v>8.7899999999999991</v>
      </c>
      <c r="Y72" s="33">
        <v>8.9149999999999991</v>
      </c>
    </row>
    <row r="73" spans="1:25" ht="15.75" hidden="1" thickBot="1" x14ac:dyDescent="0.3">
      <c r="A73" s="14" t="s">
        <v>232</v>
      </c>
      <c r="B73" s="14" t="str">
        <f>VLOOKUP(A73,Lookup!$A:$C,3,0)</f>
        <v>Asia-Pacific</v>
      </c>
      <c r="C73" s="14" t="str">
        <f>VLOOKUP(Population3[[#This Row],[Country]],Lookup!$A:$C,2,0)</f>
        <v>Advanced Asia</v>
      </c>
      <c r="D73" s="3" t="s">
        <v>229</v>
      </c>
      <c r="E73" s="3" t="s">
        <v>230</v>
      </c>
      <c r="F73" s="3" t="s">
        <v>231</v>
      </c>
      <c r="G73" s="5"/>
      <c r="H73" s="6">
        <v>6.8380000000000001</v>
      </c>
      <c r="I73" s="6">
        <v>6.9039999999999999</v>
      </c>
      <c r="J73" s="6">
        <v>6.9379999999999997</v>
      </c>
      <c r="K73" s="6">
        <v>6.9640000000000004</v>
      </c>
      <c r="L73" s="6">
        <v>6.9960000000000004</v>
      </c>
      <c r="M73" s="6">
        <v>7.0519999999999996</v>
      </c>
      <c r="N73" s="6">
        <v>7.11</v>
      </c>
      <c r="O73" s="6">
        <v>7.1710000000000003</v>
      </c>
      <c r="P73" s="6">
        <v>7.2110000000000003</v>
      </c>
      <c r="Q73" s="6">
        <v>7.2530000000000001</v>
      </c>
      <c r="R73" s="6">
        <v>7.31</v>
      </c>
      <c r="S73" s="6">
        <v>7.367</v>
      </c>
      <c r="T73" s="7">
        <v>7.4249999999999998</v>
      </c>
      <c r="U73" s="7">
        <v>7.4829999999999997</v>
      </c>
      <c r="V73" s="7">
        <v>7.5410000000000004</v>
      </c>
      <c r="W73" s="7">
        <v>7.6</v>
      </c>
      <c r="X73" s="7">
        <v>7.66</v>
      </c>
      <c r="Y73" s="33">
        <v>7.72</v>
      </c>
    </row>
    <row r="74" spans="1:25" ht="15.75" hidden="1" thickBot="1" x14ac:dyDescent="0.3">
      <c r="A74" s="14" t="s">
        <v>95</v>
      </c>
      <c r="B74" s="14" t="str">
        <f>VLOOKUP(A74,Lookup!$A:$C,3,0)</f>
        <v>Europe</v>
      </c>
      <c r="C74" s="14" t="str">
        <f>VLOOKUP(Population3[[#This Row],[Country]],Lookup!$A:$C,2,0)</f>
        <v>Central Europe</v>
      </c>
      <c r="D74" s="3" t="s">
        <v>229</v>
      </c>
      <c r="E74" s="3" t="s">
        <v>230</v>
      </c>
      <c r="F74" s="3" t="s">
        <v>231</v>
      </c>
      <c r="G74" s="5"/>
      <c r="H74" s="6">
        <v>10.098000000000001</v>
      </c>
      <c r="I74" s="6">
        <v>10.077</v>
      </c>
      <c r="J74" s="6">
        <v>10.066000000000001</v>
      </c>
      <c r="K74" s="6">
        <v>10.045</v>
      </c>
      <c r="L74" s="6">
        <v>10.031000000000001</v>
      </c>
      <c r="M74" s="6">
        <v>10.013999999999999</v>
      </c>
      <c r="N74" s="6">
        <v>9.9860000000000007</v>
      </c>
      <c r="O74" s="6">
        <v>9.9320000000000004</v>
      </c>
      <c r="P74" s="6">
        <v>9.9090000000000007</v>
      </c>
      <c r="Q74" s="6">
        <v>9.8770000000000007</v>
      </c>
      <c r="R74" s="6">
        <v>9.8559999999999999</v>
      </c>
      <c r="S74" s="7">
        <v>9.83</v>
      </c>
      <c r="T74" s="7">
        <v>9.81</v>
      </c>
      <c r="U74" s="7">
        <v>9.7889999999999997</v>
      </c>
      <c r="V74" s="7">
        <v>9.7680000000000007</v>
      </c>
      <c r="W74" s="7">
        <v>9.7469999999999999</v>
      </c>
      <c r="X74" s="7">
        <v>9.7260000000000009</v>
      </c>
      <c r="Y74" s="33">
        <v>9.7059999999999995</v>
      </c>
    </row>
    <row r="75" spans="1:25" ht="15.75" hidden="1" thickBot="1" x14ac:dyDescent="0.3">
      <c r="A75" s="14" t="s">
        <v>183</v>
      </c>
      <c r="B75" s="14" t="str">
        <f>VLOOKUP(A75,Lookup!$A:$C,3,0)</f>
        <v>Europe</v>
      </c>
      <c r="C75" s="14" t="str">
        <f>VLOOKUP(Population3[[#This Row],[Country]],Lookup!$A:$C,2,0)</f>
        <v>Western Europe</v>
      </c>
      <c r="D75" s="3" t="s">
        <v>229</v>
      </c>
      <c r="E75" s="3" t="s">
        <v>230</v>
      </c>
      <c r="F75" s="3" t="s">
        <v>231</v>
      </c>
      <c r="G75" s="5"/>
      <c r="H75" s="6">
        <v>0.3</v>
      </c>
      <c r="I75" s="6">
        <v>0.308</v>
      </c>
      <c r="J75" s="6">
        <v>0.315</v>
      </c>
      <c r="K75" s="6">
        <v>0.31900000000000001</v>
      </c>
      <c r="L75" s="6">
        <v>0.318</v>
      </c>
      <c r="M75" s="6">
        <v>0.318</v>
      </c>
      <c r="N75" s="6">
        <v>0.32</v>
      </c>
      <c r="O75" s="6">
        <v>0.32200000000000001</v>
      </c>
      <c r="P75" s="6">
        <v>0.32600000000000001</v>
      </c>
      <c r="Q75" s="6">
        <v>0.32900000000000001</v>
      </c>
      <c r="R75" s="6">
        <v>0.33300000000000002</v>
      </c>
      <c r="S75" s="6">
        <v>0.33600000000000002</v>
      </c>
      <c r="T75" s="7">
        <v>0.34</v>
      </c>
      <c r="U75" s="7">
        <v>0.34399999999999997</v>
      </c>
      <c r="V75" s="7">
        <v>0.34799999999999998</v>
      </c>
      <c r="W75" s="7">
        <v>0.35199999999999998</v>
      </c>
      <c r="X75" s="7">
        <v>0.35599999999999998</v>
      </c>
      <c r="Y75" s="33">
        <v>0.36</v>
      </c>
    </row>
    <row r="76" spans="1:25" ht="15.75" thickBot="1" x14ac:dyDescent="0.3">
      <c r="A76" s="14" t="s">
        <v>121</v>
      </c>
      <c r="B76" s="14" t="str">
        <f>VLOOKUP(A76,Lookup!$A:$C,3,0)</f>
        <v>Asia-Pacific</v>
      </c>
      <c r="C76" s="14" t="str">
        <f>VLOOKUP(Population3[[#This Row],[Country]],Lookup!$A:$C,2,0)</f>
        <v>Indian Sub Continent</v>
      </c>
      <c r="D76" s="3" t="s">
        <v>229</v>
      </c>
      <c r="E76" s="3" t="s">
        <v>230</v>
      </c>
      <c r="F76" s="3" t="s">
        <v>231</v>
      </c>
      <c r="G76" s="5"/>
      <c r="H76" s="8">
        <v>1116.2570000000001</v>
      </c>
      <c r="I76" s="8">
        <v>1133.328</v>
      </c>
      <c r="J76" s="8">
        <v>1150.316</v>
      </c>
      <c r="K76" s="8">
        <v>1167.212</v>
      </c>
      <c r="L76" s="8">
        <v>1184</v>
      </c>
      <c r="M76" s="8">
        <v>1200.664</v>
      </c>
      <c r="N76" s="8">
        <v>1217.1969999999999</v>
      </c>
      <c r="O76" s="8">
        <v>1233.588</v>
      </c>
      <c r="P76" s="8">
        <v>1249.817</v>
      </c>
      <c r="Q76" s="9">
        <v>1266.259</v>
      </c>
      <c r="R76" s="9">
        <v>1282.9179999999999</v>
      </c>
      <c r="S76" s="9">
        <v>1299.796</v>
      </c>
      <c r="T76" s="9">
        <v>1316.896</v>
      </c>
      <c r="U76" s="9">
        <v>1334.221</v>
      </c>
      <c r="V76" s="9">
        <v>1351.7739999999999</v>
      </c>
      <c r="W76" s="9">
        <v>1369.557</v>
      </c>
      <c r="X76" s="9">
        <v>1387.575</v>
      </c>
      <c r="Y76" s="34">
        <v>1405.83</v>
      </c>
    </row>
    <row r="77" spans="1:25" ht="15.75" hidden="1" thickBot="1" x14ac:dyDescent="0.3">
      <c r="A77" s="14" t="s">
        <v>139</v>
      </c>
      <c r="B77" s="14" t="str">
        <f>VLOOKUP(A77,Lookup!$A:$C,3,0)</f>
        <v>Asia-Pacific</v>
      </c>
      <c r="C77" s="14" t="str">
        <f>VLOOKUP(Population3[[#This Row],[Country]],Lookup!$A:$C,2,0)</f>
        <v>Emerging Asia</v>
      </c>
      <c r="D77" s="3" t="s">
        <v>229</v>
      </c>
      <c r="E77" s="3" t="s">
        <v>230</v>
      </c>
      <c r="F77" s="3" t="s">
        <v>231</v>
      </c>
      <c r="G77" s="5"/>
      <c r="H77" s="6">
        <v>221.398</v>
      </c>
      <c r="I77" s="6">
        <v>224.55500000000001</v>
      </c>
      <c r="J77" s="6">
        <v>227.75800000000001</v>
      </c>
      <c r="K77" s="6">
        <v>231.006</v>
      </c>
      <c r="L77" s="6">
        <v>234.3</v>
      </c>
      <c r="M77" s="6">
        <v>237.64099999999999</v>
      </c>
      <c r="N77" s="6">
        <v>241.99100000000001</v>
      </c>
      <c r="O77" s="6">
        <v>245.42500000000001</v>
      </c>
      <c r="P77" s="6">
        <v>248.81800000000001</v>
      </c>
      <c r="Q77" s="6">
        <v>252.16499999999999</v>
      </c>
      <c r="R77" s="6">
        <v>255.46199999999999</v>
      </c>
      <c r="S77" s="6">
        <v>258.70499999999998</v>
      </c>
      <c r="T77" s="7">
        <v>261.98899999999998</v>
      </c>
      <c r="U77" s="7">
        <v>265.31599999999997</v>
      </c>
      <c r="V77" s="7">
        <v>268.68400000000003</v>
      </c>
      <c r="W77" s="7">
        <v>272.09500000000003</v>
      </c>
      <c r="X77" s="7">
        <v>275.55</v>
      </c>
      <c r="Y77" s="33">
        <v>279.048</v>
      </c>
    </row>
    <row r="78" spans="1:25" ht="15.75" hidden="1" thickBot="1" x14ac:dyDescent="0.3">
      <c r="A78" s="14" t="s">
        <v>55</v>
      </c>
      <c r="B78" s="14" t="str">
        <f>VLOOKUP(A78,Lookup!$A:$C,3,0)</f>
        <v>Middle East</v>
      </c>
      <c r="C78" s="14" t="str">
        <f>VLOOKUP(Population3[[#This Row],[Country]],Lookup!$A:$C,2,0)</f>
        <v>Middle East</v>
      </c>
      <c r="D78" s="3" t="s">
        <v>229</v>
      </c>
      <c r="E78" s="3" t="s">
        <v>230</v>
      </c>
      <c r="F78" s="3" t="s">
        <v>231</v>
      </c>
      <c r="G78" s="5"/>
      <c r="H78" s="6">
        <v>69.39</v>
      </c>
      <c r="I78" s="6">
        <v>70.495999999999995</v>
      </c>
      <c r="J78" s="6">
        <v>71.366</v>
      </c>
      <c r="K78" s="6">
        <v>72.266000000000005</v>
      </c>
      <c r="L78" s="6">
        <v>73.195999999999998</v>
      </c>
      <c r="M78" s="6">
        <v>74.156999999999996</v>
      </c>
      <c r="N78" s="6">
        <v>75.150000000000006</v>
      </c>
      <c r="O78" s="6">
        <v>76.037999999999997</v>
      </c>
      <c r="P78" s="7">
        <v>76.941999999999993</v>
      </c>
      <c r="Q78" s="7">
        <v>78.47</v>
      </c>
      <c r="R78" s="7">
        <v>79.475999999999999</v>
      </c>
      <c r="S78" s="7">
        <v>80.459999999999994</v>
      </c>
      <c r="T78" s="7">
        <v>81.423000000000002</v>
      </c>
      <c r="U78" s="7">
        <v>82.36</v>
      </c>
      <c r="V78" s="7">
        <v>83.269000000000005</v>
      </c>
      <c r="W78" s="7">
        <v>84.149000000000001</v>
      </c>
      <c r="X78" s="7">
        <v>84.995000000000005</v>
      </c>
      <c r="Y78" s="33">
        <v>85.808000000000007</v>
      </c>
    </row>
    <row r="79" spans="1:25" ht="15.75" hidden="1" thickBot="1" x14ac:dyDescent="0.3">
      <c r="A79" s="14" t="s">
        <v>111</v>
      </c>
      <c r="B79" s="14" t="str">
        <f>VLOOKUP(A79,Lookup!$A:$C,3,0)</f>
        <v>Middle East</v>
      </c>
      <c r="C79" s="14" t="str">
        <f>VLOOKUP(Population3[[#This Row],[Country]],Lookup!$A:$C,2,0)</f>
        <v>Middle East</v>
      </c>
      <c r="D79" s="3" t="s">
        <v>229</v>
      </c>
      <c r="E79" s="3" t="s">
        <v>230</v>
      </c>
      <c r="F79" s="3" t="s">
        <v>231</v>
      </c>
      <c r="G79" s="5"/>
      <c r="H79" s="6">
        <v>27.376999999999999</v>
      </c>
      <c r="I79" s="6">
        <v>28.064</v>
      </c>
      <c r="J79" s="6">
        <v>28.741</v>
      </c>
      <c r="K79" s="6">
        <v>29.43</v>
      </c>
      <c r="L79" s="6">
        <v>30.163</v>
      </c>
      <c r="M79" s="6">
        <v>30.962</v>
      </c>
      <c r="N79" s="6">
        <v>31.76</v>
      </c>
      <c r="O79" s="6">
        <v>32.578000000000003</v>
      </c>
      <c r="P79" s="6">
        <v>33.417000000000002</v>
      </c>
      <c r="Q79" s="7">
        <v>36.005000000000003</v>
      </c>
      <c r="R79" s="7">
        <v>36.933999999999997</v>
      </c>
      <c r="S79" s="7">
        <v>37.884</v>
      </c>
      <c r="T79" s="7">
        <v>38.857999999999997</v>
      </c>
      <c r="U79" s="7">
        <v>39.856999999999999</v>
      </c>
      <c r="V79" s="7">
        <v>40.881999999999998</v>
      </c>
      <c r="W79" s="7">
        <v>41.933</v>
      </c>
      <c r="X79" s="7">
        <v>43.012</v>
      </c>
      <c r="Y79" s="33">
        <v>44.118000000000002</v>
      </c>
    </row>
    <row r="80" spans="1:25" ht="15.75" hidden="1" thickBot="1" x14ac:dyDescent="0.3">
      <c r="A80" s="14" t="s">
        <v>91</v>
      </c>
      <c r="B80" s="14" t="str">
        <f>VLOOKUP(A80,Lookup!$A:$C,3,0)</f>
        <v>Europe</v>
      </c>
      <c r="C80" s="14" t="str">
        <f>VLOOKUP(Population3[[#This Row],[Country]],Lookup!$A:$C,2,0)</f>
        <v>Western Europe</v>
      </c>
      <c r="D80" s="3" t="s">
        <v>229</v>
      </c>
      <c r="E80" s="3" t="s">
        <v>230</v>
      </c>
      <c r="F80" s="3" t="s">
        <v>231</v>
      </c>
      <c r="G80" s="5"/>
      <c r="H80" s="6">
        <v>4.2</v>
      </c>
      <c r="I80" s="6">
        <v>4.3209999999999997</v>
      </c>
      <c r="J80" s="6">
        <v>4.4450000000000003</v>
      </c>
      <c r="K80" s="6">
        <v>4.516</v>
      </c>
      <c r="L80" s="6">
        <v>4.5469999999999997</v>
      </c>
      <c r="M80" s="6">
        <v>4.5679999999999996</v>
      </c>
      <c r="N80" s="6">
        <v>4.58</v>
      </c>
      <c r="O80" s="6">
        <v>4.5960000000000001</v>
      </c>
      <c r="P80" s="6">
        <v>4.609</v>
      </c>
      <c r="Q80" s="6">
        <v>4.6219999999999999</v>
      </c>
      <c r="R80" s="6">
        <v>4.6550000000000002</v>
      </c>
      <c r="S80" s="6">
        <v>4.6989999999999998</v>
      </c>
      <c r="T80" s="7">
        <v>4.7469999999999999</v>
      </c>
      <c r="U80" s="7">
        <v>4.7949999999999999</v>
      </c>
      <c r="V80" s="7">
        <v>4.843</v>
      </c>
      <c r="W80" s="7">
        <v>4.8920000000000003</v>
      </c>
      <c r="X80" s="7">
        <v>4.9420000000000002</v>
      </c>
      <c r="Y80" s="33">
        <v>4.9909999999999997</v>
      </c>
    </row>
    <row r="81" spans="1:25" ht="15.75" hidden="1" thickBot="1" x14ac:dyDescent="0.3">
      <c r="A81" s="14" t="s">
        <v>47</v>
      </c>
      <c r="B81" s="14" t="str">
        <f>VLOOKUP(A81,Lookup!$A:$C,3,0)</f>
        <v>Europe</v>
      </c>
      <c r="C81" s="14" t="str">
        <f>VLOOKUP(Population3[[#This Row],[Country]],Lookup!$A:$C,2,0)</f>
        <v>Western Europe</v>
      </c>
      <c r="D81" s="3" t="s">
        <v>229</v>
      </c>
      <c r="E81" s="3" t="s">
        <v>230</v>
      </c>
      <c r="F81" s="3" t="s">
        <v>231</v>
      </c>
      <c r="G81" s="5"/>
      <c r="H81" s="6">
        <v>6.9269999999999996</v>
      </c>
      <c r="I81" s="6">
        <v>7.0519999999999996</v>
      </c>
      <c r="J81" s="6">
        <v>7.1760000000000002</v>
      </c>
      <c r="K81" s="6">
        <v>7.3070000000000004</v>
      </c>
      <c r="L81" s="6">
        <v>7.4820000000000002</v>
      </c>
      <c r="M81" s="6">
        <v>7.6210000000000004</v>
      </c>
      <c r="N81" s="6">
        <v>7.7629999999999999</v>
      </c>
      <c r="O81" s="6">
        <v>7.907</v>
      </c>
      <c r="P81" s="6">
        <v>8.0559999999999992</v>
      </c>
      <c r="Q81" s="6">
        <v>8.2119999999999997</v>
      </c>
      <c r="R81" s="6">
        <v>8.3770000000000007</v>
      </c>
      <c r="S81" s="6">
        <v>8.5429999999999993</v>
      </c>
      <c r="T81" s="7">
        <v>8.7059999999999995</v>
      </c>
      <c r="U81" s="7">
        <v>8.8710000000000004</v>
      </c>
      <c r="V81" s="7">
        <v>9.0399999999999991</v>
      </c>
      <c r="W81" s="7">
        <v>9.2110000000000003</v>
      </c>
      <c r="X81" s="7">
        <v>9.3859999999999992</v>
      </c>
      <c r="Y81" s="33">
        <v>9.5649999999999995</v>
      </c>
    </row>
    <row r="82" spans="1:25" ht="15.75" hidden="1" thickBot="1" x14ac:dyDescent="0.3">
      <c r="A82" s="14" t="s">
        <v>184</v>
      </c>
      <c r="B82" s="14" t="str">
        <f>VLOOKUP(A82,Lookup!$A:$C,3,0)</f>
        <v>Europe</v>
      </c>
      <c r="C82" s="14" t="str">
        <f>VLOOKUP(Population3[[#This Row],[Country]],Lookup!$A:$C,2,0)</f>
        <v>Western Europe</v>
      </c>
      <c r="D82" s="3" t="s">
        <v>229</v>
      </c>
      <c r="E82" s="3" t="s">
        <v>230</v>
      </c>
      <c r="F82" s="3" t="s">
        <v>231</v>
      </c>
      <c r="G82" s="5"/>
      <c r="H82" s="6">
        <v>58.064999999999998</v>
      </c>
      <c r="I82" s="6">
        <v>58.316000000000003</v>
      </c>
      <c r="J82" s="6">
        <v>58.54</v>
      </c>
      <c r="K82" s="6">
        <v>59.033999999999999</v>
      </c>
      <c r="L82" s="6">
        <v>59.448999999999998</v>
      </c>
      <c r="M82" s="6">
        <v>59.707000000000001</v>
      </c>
      <c r="N82" s="6">
        <v>59.951999999999998</v>
      </c>
      <c r="O82" s="6">
        <v>60.167999999999999</v>
      </c>
      <c r="P82" s="6">
        <v>60.51</v>
      </c>
      <c r="Q82" s="6">
        <v>60.783000000000001</v>
      </c>
      <c r="R82" s="6">
        <v>60.795999999999999</v>
      </c>
      <c r="S82" s="6">
        <v>60.665999999999997</v>
      </c>
      <c r="T82" s="7">
        <v>60.76</v>
      </c>
      <c r="U82" s="7">
        <v>60.756</v>
      </c>
      <c r="V82" s="7">
        <v>60.74</v>
      </c>
      <c r="W82" s="7">
        <v>60.719000000000001</v>
      </c>
      <c r="X82" s="7">
        <v>60.692</v>
      </c>
      <c r="Y82" s="33">
        <v>60.66</v>
      </c>
    </row>
    <row r="83" spans="1:25" ht="15.75" hidden="1" thickBot="1" x14ac:dyDescent="0.3">
      <c r="A83" s="14" t="s">
        <v>40</v>
      </c>
      <c r="B83" s="14" t="str">
        <f>VLOOKUP(A83,Lookup!$A:$C,3,0)</f>
        <v>Latin America</v>
      </c>
      <c r="C83" s="14" t="str">
        <f>VLOOKUP(Population3[[#This Row],[Country]],Lookup!$A:$C,2,0)</f>
        <v>Caribbean</v>
      </c>
      <c r="D83" s="3" t="s">
        <v>229</v>
      </c>
      <c r="E83" s="3" t="s">
        <v>230</v>
      </c>
      <c r="F83" s="3" t="s">
        <v>231</v>
      </c>
      <c r="G83" s="5"/>
      <c r="H83" s="6">
        <v>2.6819999999999999</v>
      </c>
      <c r="I83" s="6">
        <v>2.6960000000000002</v>
      </c>
      <c r="J83" s="6">
        <v>2.7080000000000002</v>
      </c>
      <c r="K83" s="6">
        <v>2.7189999999999999</v>
      </c>
      <c r="L83" s="6">
        <v>2.73</v>
      </c>
      <c r="M83" s="6">
        <v>2.7410000000000001</v>
      </c>
      <c r="N83" s="6">
        <v>2.7549999999999999</v>
      </c>
      <c r="O83" s="6">
        <v>2.7690000000000001</v>
      </c>
      <c r="P83" s="6">
        <v>2.7839999999999998</v>
      </c>
      <c r="Q83" s="6">
        <v>2.7989999999999999</v>
      </c>
      <c r="R83" s="6">
        <v>2.8140000000000001</v>
      </c>
      <c r="S83" s="7">
        <v>2.8290000000000002</v>
      </c>
      <c r="T83" s="7">
        <v>2.8439999999999999</v>
      </c>
      <c r="U83" s="7">
        <v>2.86</v>
      </c>
      <c r="V83" s="7">
        <v>2.875</v>
      </c>
      <c r="W83" s="7">
        <v>2.891</v>
      </c>
      <c r="X83" s="7">
        <v>2.9060000000000001</v>
      </c>
      <c r="Y83" s="33">
        <v>2.9220000000000002</v>
      </c>
    </row>
    <row r="84" spans="1:25" ht="15.75" hidden="1" thickBot="1" x14ac:dyDescent="0.3">
      <c r="A84" s="14" t="s">
        <v>34</v>
      </c>
      <c r="B84" s="14" t="str">
        <f>VLOOKUP(A84,Lookup!$A:$C,3,0)</f>
        <v>Asia-Pacific</v>
      </c>
      <c r="C84" s="14" t="str">
        <f>VLOOKUP(Population3[[#This Row],[Country]],Lookup!$A:$C,2,0)</f>
        <v>Japan</v>
      </c>
      <c r="D84" s="3" t="s">
        <v>229</v>
      </c>
      <c r="E84" s="3" t="s">
        <v>230</v>
      </c>
      <c r="F84" s="3" t="s">
        <v>231</v>
      </c>
      <c r="G84" s="5"/>
      <c r="H84" s="6">
        <v>127.752</v>
      </c>
      <c r="I84" s="6">
        <v>127.746</v>
      </c>
      <c r="J84" s="6">
        <v>127.75700000000001</v>
      </c>
      <c r="K84" s="6">
        <v>127.69199999999999</v>
      </c>
      <c r="L84" s="6">
        <v>127.551</v>
      </c>
      <c r="M84" s="6">
        <v>127.59399999999999</v>
      </c>
      <c r="N84" s="6">
        <v>127.831</v>
      </c>
      <c r="O84" s="6">
        <v>127.55200000000001</v>
      </c>
      <c r="P84" s="6">
        <v>127.333</v>
      </c>
      <c r="Q84" s="6">
        <v>127.12</v>
      </c>
      <c r="R84" s="6">
        <v>126.97799999999999</v>
      </c>
      <c r="S84" s="6">
        <v>126.96</v>
      </c>
      <c r="T84" s="7">
        <v>126.705</v>
      </c>
      <c r="U84" s="7">
        <v>126.378</v>
      </c>
      <c r="V84" s="7">
        <v>125.992</v>
      </c>
      <c r="W84" s="7">
        <v>125.56100000000001</v>
      </c>
      <c r="X84" s="7">
        <v>125.087</v>
      </c>
      <c r="Y84" s="33">
        <v>124.575</v>
      </c>
    </row>
    <row r="85" spans="1:25" ht="15.75" hidden="1" thickBot="1" x14ac:dyDescent="0.3">
      <c r="A85" s="14" t="s">
        <v>142</v>
      </c>
      <c r="B85" s="14" t="str">
        <f>VLOOKUP(A85,Lookup!$A:$C,3,0)</f>
        <v>Middle East</v>
      </c>
      <c r="C85" s="14" t="str">
        <f>VLOOKUP(Population3[[#This Row],[Country]],Lookup!$A:$C,2,0)</f>
        <v>Middle East</v>
      </c>
      <c r="D85" s="3" t="s">
        <v>229</v>
      </c>
      <c r="E85" s="3" t="s">
        <v>230</v>
      </c>
      <c r="F85" s="3" t="s">
        <v>231</v>
      </c>
      <c r="G85" s="5"/>
      <c r="H85" s="6">
        <v>5.4729999999999999</v>
      </c>
      <c r="I85" s="6">
        <v>5.6</v>
      </c>
      <c r="J85" s="6">
        <v>5.7229999999999999</v>
      </c>
      <c r="K85" s="6">
        <v>5.85</v>
      </c>
      <c r="L85" s="6">
        <v>5.98</v>
      </c>
      <c r="M85" s="6">
        <v>6.1130000000000004</v>
      </c>
      <c r="N85" s="6">
        <v>6.2489999999999997</v>
      </c>
      <c r="O85" s="6">
        <v>6.3879999999999999</v>
      </c>
      <c r="P85" s="6">
        <v>6.53</v>
      </c>
      <c r="Q85" s="6">
        <v>6.6749999999999998</v>
      </c>
      <c r="R85" s="6">
        <v>6.8239999999999998</v>
      </c>
      <c r="S85" s="7">
        <v>6.976</v>
      </c>
      <c r="T85" s="7">
        <v>7.1310000000000002</v>
      </c>
      <c r="U85" s="7">
        <v>7.29</v>
      </c>
      <c r="V85" s="7">
        <v>7.452</v>
      </c>
      <c r="W85" s="7">
        <v>7.6180000000000003</v>
      </c>
      <c r="X85" s="7">
        <v>7.7869999999999999</v>
      </c>
      <c r="Y85" s="33">
        <v>7.96</v>
      </c>
    </row>
    <row r="86" spans="1:25" ht="15.75" hidden="1" thickBot="1" x14ac:dyDescent="0.3">
      <c r="A86" s="14" t="s">
        <v>181</v>
      </c>
      <c r="B86" s="14" t="str">
        <f>VLOOKUP(A86,Lookup!$A:$C,3,0)</f>
        <v>CIS</v>
      </c>
      <c r="C86" s="14" t="str">
        <f>VLOOKUP(Population3[[#This Row],[Country]],Lookup!$A:$C,2,0)</f>
        <v>CIS</v>
      </c>
      <c r="D86" s="3" t="s">
        <v>229</v>
      </c>
      <c r="E86" s="3" t="s">
        <v>230</v>
      </c>
      <c r="F86" s="3" t="s">
        <v>231</v>
      </c>
      <c r="G86" s="5"/>
      <c r="H86" s="6">
        <v>15.218999999999999</v>
      </c>
      <c r="I86" s="6">
        <v>15.397</v>
      </c>
      <c r="J86" s="6">
        <v>15.571999999999999</v>
      </c>
      <c r="K86" s="6">
        <v>15.981999999999999</v>
      </c>
      <c r="L86" s="6">
        <v>16.202999999999999</v>
      </c>
      <c r="M86" s="6">
        <v>16.440000000000001</v>
      </c>
      <c r="N86" s="6">
        <v>16.672999999999998</v>
      </c>
      <c r="O86" s="6">
        <v>16.91</v>
      </c>
      <c r="P86" s="6">
        <v>17.161000000000001</v>
      </c>
      <c r="Q86" s="6">
        <v>17.417999999999999</v>
      </c>
      <c r="R86" s="6">
        <v>17.670999999999999</v>
      </c>
      <c r="S86" s="7">
        <v>17.927</v>
      </c>
      <c r="T86" s="7">
        <v>18.193000000000001</v>
      </c>
      <c r="U86" s="7">
        <v>18.463000000000001</v>
      </c>
      <c r="V86" s="7">
        <v>18.736999999999998</v>
      </c>
      <c r="W86" s="7">
        <v>19.015000000000001</v>
      </c>
      <c r="X86" s="7">
        <v>19.297000000000001</v>
      </c>
      <c r="Y86" s="33">
        <v>19.582999999999998</v>
      </c>
    </row>
    <row r="87" spans="1:25" ht="15.75" hidden="1" thickBot="1" x14ac:dyDescent="0.3">
      <c r="A87" s="14" t="s">
        <v>145</v>
      </c>
      <c r="B87" s="14" t="str">
        <f>VLOOKUP(A87,Lookup!$A:$C,3,0)</f>
        <v>Africa</v>
      </c>
      <c r="C87" s="14" t="str">
        <f>VLOOKUP(Population3[[#This Row],[Country]],Lookup!$A:$C,2,0)</f>
        <v>Sub Sahara Africa</v>
      </c>
      <c r="D87" s="3" t="s">
        <v>229</v>
      </c>
      <c r="E87" s="3" t="s">
        <v>230</v>
      </c>
      <c r="F87" s="3" t="s">
        <v>231</v>
      </c>
      <c r="G87" s="5"/>
      <c r="H87" s="6">
        <v>33.802999999999997</v>
      </c>
      <c r="I87" s="6">
        <v>34.738</v>
      </c>
      <c r="J87" s="6">
        <v>35.698</v>
      </c>
      <c r="K87" s="6">
        <v>36.686</v>
      </c>
      <c r="L87" s="6">
        <v>37.700000000000003</v>
      </c>
      <c r="M87" s="6">
        <v>38.5</v>
      </c>
      <c r="N87" s="6">
        <v>39.5</v>
      </c>
      <c r="O87" s="6">
        <v>40.700000000000003</v>
      </c>
      <c r="P87" s="6">
        <v>41.8</v>
      </c>
      <c r="Q87" s="7">
        <v>43</v>
      </c>
      <c r="R87" s="7">
        <v>44.2</v>
      </c>
      <c r="S87" s="7">
        <v>45.451000000000001</v>
      </c>
      <c r="T87" s="7">
        <v>46.728999999999999</v>
      </c>
      <c r="U87" s="7">
        <v>48.033000000000001</v>
      </c>
      <c r="V87" s="7">
        <v>49.363999999999997</v>
      </c>
      <c r="W87" s="7">
        <v>50.722000000000001</v>
      </c>
      <c r="X87" s="7">
        <v>52.106999999999999</v>
      </c>
      <c r="Y87" s="33">
        <v>53.518999999999998</v>
      </c>
    </row>
    <row r="88" spans="1:25" ht="15.75" hidden="1" thickBot="1" x14ac:dyDescent="0.3">
      <c r="A88" s="14" t="s">
        <v>48</v>
      </c>
      <c r="B88" s="14" t="str">
        <f>VLOOKUP(A88,Lookup!$A:$C,3,0)</f>
        <v>Asia-Pacific</v>
      </c>
      <c r="C88" s="14" t="str">
        <f>VLOOKUP(Population3[[#This Row],[Country]],Lookup!$A:$C,2,0)</f>
        <v>Pacific</v>
      </c>
      <c r="D88" s="3" t="s">
        <v>229</v>
      </c>
      <c r="E88" s="3" t="s">
        <v>230</v>
      </c>
      <c r="F88" s="3" t="s">
        <v>231</v>
      </c>
      <c r="G88" s="5"/>
      <c r="H88" s="6">
        <v>9.2999999999999999E-2</v>
      </c>
      <c r="I88" s="6">
        <v>9.5000000000000001E-2</v>
      </c>
      <c r="J88" s="6">
        <v>9.7000000000000003E-2</v>
      </c>
      <c r="K88" s="6">
        <v>9.9000000000000005E-2</v>
      </c>
      <c r="L88" s="6">
        <v>0.10100000000000001</v>
      </c>
      <c r="M88" s="6">
        <v>0.10299999999999999</v>
      </c>
      <c r="N88" s="6">
        <v>0.104</v>
      </c>
      <c r="O88" s="6">
        <v>0.106</v>
      </c>
      <c r="P88" s="6">
        <v>0.107</v>
      </c>
      <c r="Q88" s="6">
        <v>0.109</v>
      </c>
      <c r="R88" s="6">
        <v>0.11</v>
      </c>
      <c r="S88" s="7">
        <v>0.112</v>
      </c>
      <c r="T88" s="7">
        <v>0.115</v>
      </c>
      <c r="U88" s="7">
        <v>0.11700000000000001</v>
      </c>
      <c r="V88" s="7">
        <v>0.11899999999999999</v>
      </c>
      <c r="W88" s="7">
        <v>0.122</v>
      </c>
      <c r="X88" s="7">
        <v>0.124</v>
      </c>
      <c r="Y88" s="33">
        <v>0.127</v>
      </c>
    </row>
    <row r="89" spans="1:25" ht="15.75" hidden="1" thickBot="1" x14ac:dyDescent="0.3">
      <c r="A89" s="14" t="s">
        <v>198</v>
      </c>
      <c r="B89" s="14" t="str">
        <f>VLOOKUP(A89,Lookup!$A:$C,3,0)</f>
        <v>Asia-Pacific</v>
      </c>
      <c r="C89" s="14" t="str">
        <f>VLOOKUP(Population3[[#This Row],[Country]],Lookup!$A:$C,2,0)</f>
        <v>Advanced Asia</v>
      </c>
      <c r="D89" s="3" t="s">
        <v>229</v>
      </c>
      <c r="E89" s="3" t="s">
        <v>230</v>
      </c>
      <c r="F89" s="3" t="s">
        <v>231</v>
      </c>
      <c r="G89" s="5"/>
      <c r="H89" s="6">
        <v>48.185000000000002</v>
      </c>
      <c r="I89" s="6">
        <v>48.438000000000002</v>
      </c>
      <c r="J89" s="6">
        <v>48.683999999999997</v>
      </c>
      <c r="K89" s="6">
        <v>49.055</v>
      </c>
      <c r="L89" s="6">
        <v>49.308</v>
      </c>
      <c r="M89" s="6">
        <v>49.554000000000002</v>
      </c>
      <c r="N89" s="6">
        <v>49.936999999999998</v>
      </c>
      <c r="O89" s="6">
        <v>50.2</v>
      </c>
      <c r="P89" s="6">
        <v>50.429000000000002</v>
      </c>
      <c r="Q89" s="6">
        <v>50.747</v>
      </c>
      <c r="R89" s="6">
        <v>51.015000000000001</v>
      </c>
      <c r="S89" s="7">
        <v>51.246000000000002</v>
      </c>
      <c r="T89" s="7">
        <v>51.454000000000001</v>
      </c>
      <c r="U89" s="7">
        <v>51.662999999999997</v>
      </c>
      <c r="V89" s="7">
        <v>51.874000000000002</v>
      </c>
      <c r="W89" s="7">
        <v>52.085000000000001</v>
      </c>
      <c r="X89" s="7">
        <v>52.296999999999997</v>
      </c>
      <c r="Y89" s="33">
        <v>52.509</v>
      </c>
    </row>
    <row r="90" spans="1:25" ht="15.75" hidden="1" thickBot="1" x14ac:dyDescent="0.3">
      <c r="A90" s="14" t="s">
        <v>209</v>
      </c>
      <c r="B90" s="14" t="str">
        <f>VLOOKUP(A90,Lookup!$A:$C,3,0)</f>
        <v>Asia-Pacific</v>
      </c>
      <c r="C90" s="14" t="str">
        <f>VLOOKUP(Population3[[#This Row],[Country]],Lookup!$A:$C,2,0)</f>
        <v>Pacific</v>
      </c>
      <c r="D90" s="3" t="s">
        <v>229</v>
      </c>
      <c r="E90" s="3" t="s">
        <v>230</v>
      </c>
      <c r="F90" s="3" t="s">
        <v>231</v>
      </c>
      <c r="G90" s="5"/>
      <c r="H90" s="7">
        <v>1.651</v>
      </c>
      <c r="I90" s="7">
        <v>1.6739999999999999</v>
      </c>
      <c r="J90" s="7">
        <v>1.6990000000000001</v>
      </c>
      <c r="K90" s="7">
        <v>1.72</v>
      </c>
      <c r="L90" s="7">
        <v>1.7470000000000001</v>
      </c>
      <c r="M90" s="7">
        <v>1.7749999999999999</v>
      </c>
      <c r="N90" s="7">
        <v>1.802</v>
      </c>
      <c r="O90" s="7">
        <v>1.8069999999999999</v>
      </c>
      <c r="P90" s="7">
        <v>1.8149999999999999</v>
      </c>
      <c r="Q90" s="7">
        <v>1.8420000000000001</v>
      </c>
      <c r="R90" s="7">
        <v>1.8380000000000001</v>
      </c>
      <c r="S90" s="7">
        <v>1.839</v>
      </c>
      <c r="T90" s="7">
        <v>1.867</v>
      </c>
      <c r="U90" s="7">
        <v>1.895</v>
      </c>
      <c r="V90" s="7">
        <v>1.923</v>
      </c>
      <c r="W90" s="7">
        <v>1.952</v>
      </c>
      <c r="X90" s="7">
        <v>1.9810000000000001</v>
      </c>
      <c r="Y90" s="33">
        <v>2.0110000000000001</v>
      </c>
    </row>
    <row r="91" spans="1:25" ht="15.75" hidden="1" thickBot="1" x14ac:dyDescent="0.3">
      <c r="A91" s="14" t="s">
        <v>208</v>
      </c>
      <c r="B91" s="14" t="str">
        <f>VLOOKUP(A91,Lookup!$A:$C,3,0)</f>
        <v>Middle East</v>
      </c>
      <c r="C91" s="14" t="str">
        <f>VLOOKUP(Population3[[#This Row],[Country]],Lookup!$A:$C,2,0)</f>
        <v>Middle East</v>
      </c>
      <c r="D91" s="3" t="s">
        <v>229</v>
      </c>
      <c r="E91" s="3" t="s">
        <v>230</v>
      </c>
      <c r="F91" s="3" t="s">
        <v>231</v>
      </c>
      <c r="G91" s="5"/>
      <c r="H91" s="6">
        <v>2.9910000000000001</v>
      </c>
      <c r="I91" s="6">
        <v>3.1829999999999998</v>
      </c>
      <c r="J91" s="6">
        <v>3.4</v>
      </c>
      <c r="K91" s="6">
        <v>3.4420000000000002</v>
      </c>
      <c r="L91" s="6">
        <v>3.4849999999999999</v>
      </c>
      <c r="M91" s="6">
        <v>3.5819999999999999</v>
      </c>
      <c r="N91" s="6">
        <v>3.6819999999999999</v>
      </c>
      <c r="O91" s="6">
        <v>3.7850000000000001</v>
      </c>
      <c r="P91" s="6">
        <v>3.89</v>
      </c>
      <c r="Q91" s="6">
        <v>3.9990000000000001</v>
      </c>
      <c r="R91" s="6">
        <v>4.1100000000000003</v>
      </c>
      <c r="S91" s="7">
        <v>4.2249999999999996</v>
      </c>
      <c r="T91" s="7">
        <v>4.3419999999999996</v>
      </c>
      <c r="U91" s="7">
        <v>4.4630000000000001</v>
      </c>
      <c r="V91" s="7">
        <v>4.5880000000000001</v>
      </c>
      <c r="W91" s="7">
        <v>4.7160000000000002</v>
      </c>
      <c r="X91" s="7">
        <v>4.8470000000000004</v>
      </c>
      <c r="Y91" s="33">
        <v>4.9820000000000002</v>
      </c>
    </row>
    <row r="92" spans="1:25" ht="15.75" hidden="1" thickBot="1" x14ac:dyDescent="0.3">
      <c r="A92" s="14" t="s">
        <v>22</v>
      </c>
      <c r="B92" s="14" t="str">
        <f>VLOOKUP(A92,Lookup!$A:$C,3,0)</f>
        <v>CIS</v>
      </c>
      <c r="C92" s="14" t="str">
        <f>VLOOKUP(Population3[[#This Row],[Country]],Lookup!$A:$C,2,0)</f>
        <v>CIS</v>
      </c>
      <c r="D92" s="3" t="s">
        <v>229</v>
      </c>
      <c r="E92" s="3" t="s">
        <v>230</v>
      </c>
      <c r="F92" s="3" t="s">
        <v>231</v>
      </c>
      <c r="G92" s="5"/>
      <c r="H92" s="6">
        <v>5.1890000000000001</v>
      </c>
      <c r="I92" s="6">
        <v>5.2480000000000002</v>
      </c>
      <c r="J92" s="6">
        <v>5.2889999999999997</v>
      </c>
      <c r="K92" s="6">
        <v>5.3479999999999999</v>
      </c>
      <c r="L92" s="6">
        <v>5.4180000000000001</v>
      </c>
      <c r="M92" s="6">
        <v>5.4779999999999998</v>
      </c>
      <c r="N92" s="6">
        <v>5.5519999999999996</v>
      </c>
      <c r="O92" s="6">
        <v>5.6630000000000003</v>
      </c>
      <c r="P92" s="6">
        <v>5.7770000000000001</v>
      </c>
      <c r="Q92" s="6">
        <v>5.8949999999999996</v>
      </c>
      <c r="R92" s="6">
        <v>6.0190000000000001</v>
      </c>
      <c r="S92" s="7">
        <v>6.1070000000000002</v>
      </c>
      <c r="T92" s="7">
        <v>6.1959999999999997</v>
      </c>
      <c r="U92" s="7">
        <v>6.2859999999999996</v>
      </c>
      <c r="V92" s="7">
        <v>6.3769999999999998</v>
      </c>
      <c r="W92" s="7">
        <v>6.47</v>
      </c>
      <c r="X92" s="7">
        <v>6.5640000000000001</v>
      </c>
      <c r="Y92" s="33">
        <v>6.66</v>
      </c>
    </row>
    <row r="93" spans="1:25" ht="15.75" hidden="1" thickBot="1" x14ac:dyDescent="0.3">
      <c r="A93" s="14" t="s">
        <v>233</v>
      </c>
      <c r="B93" s="14" t="str">
        <f>VLOOKUP(A93,Lookup!$A:$C,3,0)</f>
        <v>Asia-Pacific</v>
      </c>
      <c r="C93" s="14" t="str">
        <f>VLOOKUP(Population3[[#This Row],[Country]],Lookup!$A:$C,2,0)</f>
        <v>Emerging Asia</v>
      </c>
      <c r="D93" s="3" t="s">
        <v>229</v>
      </c>
      <c r="E93" s="3" t="s">
        <v>230</v>
      </c>
      <c r="F93" s="3" t="s">
        <v>231</v>
      </c>
      <c r="G93" s="5"/>
      <c r="H93" s="6">
        <v>5.6210000000000004</v>
      </c>
      <c r="I93" s="6">
        <v>5.702</v>
      </c>
      <c r="J93" s="6">
        <v>5.7839999999999998</v>
      </c>
      <c r="K93" s="6">
        <v>5.867</v>
      </c>
      <c r="L93" s="6">
        <v>5.952</v>
      </c>
      <c r="M93" s="6">
        <v>6.0380000000000003</v>
      </c>
      <c r="N93" s="6">
        <v>6.1239999999999997</v>
      </c>
      <c r="O93" s="6">
        <v>6.2130000000000001</v>
      </c>
      <c r="P93" s="6">
        <v>6.3019999999999996</v>
      </c>
      <c r="Q93" s="6">
        <v>6.3929999999999998</v>
      </c>
      <c r="R93" s="6">
        <v>6.492</v>
      </c>
      <c r="S93" s="6">
        <v>6.585</v>
      </c>
      <c r="T93" s="7">
        <v>6.68</v>
      </c>
      <c r="U93" s="7">
        <v>6.7770000000000001</v>
      </c>
      <c r="V93" s="7">
        <v>6.8739999999999997</v>
      </c>
      <c r="W93" s="7">
        <v>6.9729999999999999</v>
      </c>
      <c r="X93" s="7">
        <v>7.0730000000000004</v>
      </c>
      <c r="Y93" s="33">
        <v>7.1749999999999998</v>
      </c>
    </row>
    <row r="94" spans="1:25" ht="15.75" hidden="1" thickBot="1" x14ac:dyDescent="0.3">
      <c r="A94" s="14" t="s">
        <v>64</v>
      </c>
      <c r="B94" s="14" t="str">
        <f>VLOOKUP(A94,Lookup!$A:$C,3,0)</f>
        <v>Europe</v>
      </c>
      <c r="C94" s="14" t="str">
        <f>VLOOKUP(Population3[[#This Row],[Country]],Lookup!$A:$C,2,0)</f>
        <v>Central Europe</v>
      </c>
      <c r="D94" s="3" t="s">
        <v>229</v>
      </c>
      <c r="E94" s="3" t="s">
        <v>230</v>
      </c>
      <c r="F94" s="3" t="s">
        <v>231</v>
      </c>
      <c r="G94" s="5"/>
      <c r="H94" s="6">
        <v>2.25</v>
      </c>
      <c r="I94" s="6">
        <v>2.2280000000000002</v>
      </c>
      <c r="J94" s="6">
        <v>2.2090000000000001</v>
      </c>
      <c r="K94" s="6">
        <v>2.1920000000000002</v>
      </c>
      <c r="L94" s="6">
        <v>2.1629999999999998</v>
      </c>
      <c r="M94" s="6">
        <v>2.121</v>
      </c>
      <c r="N94" s="6">
        <v>2.0750000000000002</v>
      </c>
      <c r="O94" s="6">
        <v>2.0449999999999999</v>
      </c>
      <c r="P94" s="6">
        <v>2.024</v>
      </c>
      <c r="Q94" s="6">
        <v>2.0009999999999999</v>
      </c>
      <c r="R94" s="6">
        <v>1.986</v>
      </c>
      <c r="S94" s="6">
        <v>1.9690000000000001</v>
      </c>
      <c r="T94" s="7">
        <v>1.9590000000000001</v>
      </c>
      <c r="U94" s="7">
        <v>1.9530000000000001</v>
      </c>
      <c r="V94" s="7">
        <v>1.9470000000000001</v>
      </c>
      <c r="W94" s="7">
        <v>1.9430000000000001</v>
      </c>
      <c r="X94" s="7">
        <v>1.94</v>
      </c>
      <c r="Y94" s="33">
        <v>1.9359999999999999</v>
      </c>
    </row>
    <row r="95" spans="1:25" ht="15.75" hidden="1" thickBot="1" x14ac:dyDescent="0.3">
      <c r="A95" s="14" t="s">
        <v>171</v>
      </c>
      <c r="B95" s="14" t="str">
        <f>VLOOKUP(A95,Lookup!$A:$C,3,0)</f>
        <v>Middle East</v>
      </c>
      <c r="C95" s="14" t="str">
        <f>VLOOKUP(Population3[[#This Row],[Country]],Lookup!$A:$C,2,0)</f>
        <v>Middle East</v>
      </c>
      <c r="D95" s="3" t="s">
        <v>229</v>
      </c>
      <c r="E95" s="3" t="s">
        <v>230</v>
      </c>
      <c r="F95" s="3" t="s">
        <v>231</v>
      </c>
      <c r="G95" s="5"/>
      <c r="H95" s="6">
        <v>3.9870000000000001</v>
      </c>
      <c r="I95" s="6">
        <v>4.08</v>
      </c>
      <c r="J95" s="6">
        <v>4.1399999999999997</v>
      </c>
      <c r="K95" s="6">
        <v>4.1859999999999999</v>
      </c>
      <c r="L95" s="6">
        <v>4.2469999999999999</v>
      </c>
      <c r="M95" s="6">
        <v>4.3410000000000002</v>
      </c>
      <c r="N95" s="6">
        <v>4.383</v>
      </c>
      <c r="O95" s="6">
        <v>4.4249999999999998</v>
      </c>
      <c r="P95" s="7">
        <v>4.4249999999999998</v>
      </c>
      <c r="Q95" s="7">
        <v>4.4249999999999998</v>
      </c>
      <c r="R95" s="7">
        <v>4.4249999999999998</v>
      </c>
      <c r="S95" s="7">
        <v>4.4669999999999996</v>
      </c>
      <c r="T95" s="7">
        <v>4.51</v>
      </c>
      <c r="U95" s="7">
        <v>4.5540000000000003</v>
      </c>
      <c r="V95" s="7">
        <v>4.5970000000000004</v>
      </c>
      <c r="W95" s="7">
        <v>4.6420000000000003</v>
      </c>
      <c r="X95" s="7">
        <v>4.6859999999999999</v>
      </c>
      <c r="Y95" s="33">
        <v>4.7309999999999999</v>
      </c>
    </row>
    <row r="96" spans="1:25" ht="15.75" hidden="1" thickBot="1" x14ac:dyDescent="0.3">
      <c r="A96" s="14" t="s">
        <v>187</v>
      </c>
      <c r="B96" s="14" t="str">
        <f>VLOOKUP(A96,Lookup!$A:$C,3,0)</f>
        <v>Africa</v>
      </c>
      <c r="C96" s="14" t="str">
        <f>VLOOKUP(Population3[[#This Row],[Country]],Lookup!$A:$C,2,0)</f>
        <v>Sub Sahara Africa</v>
      </c>
      <c r="D96" s="3" t="s">
        <v>229</v>
      </c>
      <c r="E96" s="3" t="s">
        <v>230</v>
      </c>
      <c r="F96" s="3" t="s">
        <v>231</v>
      </c>
      <c r="G96" s="5"/>
      <c r="H96" s="6">
        <v>1.8680000000000001</v>
      </c>
      <c r="I96" s="6">
        <v>1.873</v>
      </c>
      <c r="J96" s="7">
        <v>1.877</v>
      </c>
      <c r="K96" s="7">
        <v>1.8819999999999999</v>
      </c>
      <c r="L96" s="7">
        <v>1.887</v>
      </c>
      <c r="M96" s="7">
        <v>1.8919999999999999</v>
      </c>
      <c r="N96" s="7">
        <v>1.8959999999999999</v>
      </c>
      <c r="O96" s="7">
        <v>1.901</v>
      </c>
      <c r="P96" s="7">
        <v>1.9059999999999999</v>
      </c>
      <c r="Q96" s="7">
        <v>1.911</v>
      </c>
      <c r="R96" s="7">
        <v>1.9159999999999999</v>
      </c>
      <c r="S96" s="7">
        <v>1.92</v>
      </c>
      <c r="T96" s="7">
        <v>1.925</v>
      </c>
      <c r="U96" s="7">
        <v>1.93</v>
      </c>
      <c r="V96" s="7">
        <v>1.9350000000000001</v>
      </c>
      <c r="W96" s="7">
        <v>1.94</v>
      </c>
      <c r="X96" s="7">
        <v>1.9450000000000001</v>
      </c>
      <c r="Y96" s="33">
        <v>1.95</v>
      </c>
    </row>
    <row r="97" spans="1:25" ht="15.75" hidden="1" thickBot="1" x14ac:dyDescent="0.3">
      <c r="A97" s="14" t="s">
        <v>155</v>
      </c>
      <c r="B97" s="14" t="str">
        <f>VLOOKUP(A97,Lookup!$A:$C,3,0)</f>
        <v>Africa</v>
      </c>
      <c r="C97" s="14" t="str">
        <f>VLOOKUP(Population3[[#This Row],[Country]],Lookup!$A:$C,2,0)</f>
        <v>Sub Sahara Africa</v>
      </c>
      <c r="D97" s="3" t="s">
        <v>229</v>
      </c>
      <c r="E97" s="3" t="s">
        <v>230</v>
      </c>
      <c r="F97" s="3" t="s">
        <v>231</v>
      </c>
      <c r="G97" s="5"/>
      <c r="H97" s="6">
        <v>3.2829999999999999</v>
      </c>
      <c r="I97" s="6">
        <v>3.3849999999999998</v>
      </c>
      <c r="J97" s="6">
        <v>3.431</v>
      </c>
      <c r="K97" s="6">
        <v>3.4769999999999999</v>
      </c>
      <c r="L97" s="6">
        <v>3.6240000000000001</v>
      </c>
      <c r="M97" s="7">
        <v>3.778</v>
      </c>
      <c r="N97" s="7">
        <v>3.8759999999999999</v>
      </c>
      <c r="O97" s="7">
        <v>3.9769999999999999</v>
      </c>
      <c r="P97" s="7">
        <v>4.0810000000000004</v>
      </c>
      <c r="Q97" s="7">
        <v>4.1870000000000003</v>
      </c>
      <c r="R97" s="7">
        <v>4.2960000000000003</v>
      </c>
      <c r="S97" s="7">
        <v>4.399</v>
      </c>
      <c r="T97" s="7">
        <v>4.5049999999999999</v>
      </c>
      <c r="U97" s="7">
        <v>4.6130000000000004</v>
      </c>
      <c r="V97" s="7">
        <v>4.7240000000000002</v>
      </c>
      <c r="W97" s="7">
        <v>4.8380000000000001</v>
      </c>
      <c r="X97" s="7">
        <v>4.944</v>
      </c>
      <c r="Y97" s="33">
        <v>5.0529999999999999</v>
      </c>
    </row>
    <row r="98" spans="1:25" ht="15.75" hidden="1" thickBot="1" x14ac:dyDescent="0.3">
      <c r="A98" s="14" t="s">
        <v>10</v>
      </c>
      <c r="B98" s="14" t="str">
        <f>VLOOKUP(A98,Lookup!$A:$C,3,0)</f>
        <v>Africa</v>
      </c>
      <c r="C98" s="14" t="str">
        <f>VLOOKUP(Population3[[#This Row],[Country]],Lookup!$A:$C,2,0)</f>
        <v>North Africa</v>
      </c>
      <c r="D98" s="3" t="s">
        <v>229</v>
      </c>
      <c r="E98" s="3" t="s">
        <v>230</v>
      </c>
      <c r="F98" s="3" t="s">
        <v>231</v>
      </c>
      <c r="G98" s="5"/>
      <c r="H98" s="6">
        <v>5.59</v>
      </c>
      <c r="I98" s="6">
        <v>5.69</v>
      </c>
      <c r="J98" s="6">
        <v>5.78</v>
      </c>
      <c r="K98" s="6">
        <v>5.88</v>
      </c>
      <c r="L98" s="6">
        <v>5.96</v>
      </c>
      <c r="M98" s="6">
        <v>6.0410000000000004</v>
      </c>
      <c r="N98" s="6">
        <v>5.923</v>
      </c>
      <c r="O98" s="6">
        <v>6.2830000000000004</v>
      </c>
      <c r="P98" s="6">
        <v>6.266</v>
      </c>
      <c r="Q98" s="6">
        <v>6.2590000000000003</v>
      </c>
      <c r="R98" s="7">
        <v>6.3220000000000001</v>
      </c>
      <c r="S98" s="7">
        <v>6.3849999999999998</v>
      </c>
      <c r="T98" s="7">
        <v>6.4480000000000004</v>
      </c>
      <c r="U98" s="7">
        <v>6.5129999999999999</v>
      </c>
      <c r="V98" s="7">
        <v>6.5780000000000003</v>
      </c>
      <c r="W98" s="7">
        <v>6.6440000000000001</v>
      </c>
      <c r="X98" s="7">
        <v>6.71</v>
      </c>
      <c r="Y98" s="33">
        <v>6.7770000000000001</v>
      </c>
    </row>
    <row r="99" spans="1:25" ht="15.75" hidden="1" thickBot="1" x14ac:dyDescent="0.3">
      <c r="A99" s="14" t="s">
        <v>211</v>
      </c>
      <c r="B99" s="14" t="str">
        <f>VLOOKUP(A99,Lookup!$A:$C,3,0)</f>
        <v>Europe</v>
      </c>
      <c r="C99" s="14" t="str">
        <f>VLOOKUP(Population3[[#This Row],[Country]],Lookup!$A:$C,2,0)</f>
        <v>Central Europe</v>
      </c>
      <c r="D99" s="3" t="s">
        <v>229</v>
      </c>
      <c r="E99" s="3" t="s">
        <v>230</v>
      </c>
      <c r="F99" s="3" t="s">
        <v>231</v>
      </c>
      <c r="G99" s="5"/>
      <c r="H99" s="6">
        <v>3.323</v>
      </c>
      <c r="I99" s="6">
        <v>3.27</v>
      </c>
      <c r="J99" s="6">
        <v>3.2309999999999999</v>
      </c>
      <c r="K99" s="6">
        <v>3.198</v>
      </c>
      <c r="L99" s="6">
        <v>3.1629999999999998</v>
      </c>
      <c r="M99" s="6">
        <v>3.097</v>
      </c>
      <c r="N99" s="6">
        <v>3.028</v>
      </c>
      <c r="O99" s="6">
        <v>2.988</v>
      </c>
      <c r="P99" s="6">
        <v>2.9580000000000002</v>
      </c>
      <c r="Q99" s="6">
        <v>2.9319999999999999</v>
      </c>
      <c r="R99" s="6">
        <v>2.9049999999999998</v>
      </c>
      <c r="S99" s="6">
        <v>2.871</v>
      </c>
      <c r="T99" s="7">
        <v>2.8380000000000001</v>
      </c>
      <c r="U99" s="7">
        <v>2.8050000000000002</v>
      </c>
      <c r="V99" s="7">
        <v>2.7730000000000001</v>
      </c>
      <c r="W99" s="7">
        <v>2.7410000000000001</v>
      </c>
      <c r="X99" s="7">
        <v>2.71</v>
      </c>
      <c r="Y99" s="33">
        <v>2.6789999999999998</v>
      </c>
    </row>
    <row r="100" spans="1:25" ht="15.75" hidden="1" thickBot="1" x14ac:dyDescent="0.3">
      <c r="A100" s="14" t="s">
        <v>6</v>
      </c>
      <c r="B100" s="14" t="str">
        <f>VLOOKUP(A100,Lookup!$A:$C,3,0)</f>
        <v>Europe</v>
      </c>
      <c r="C100" s="14" t="str">
        <f>VLOOKUP(Population3[[#This Row],[Country]],Lookup!$A:$C,2,0)</f>
        <v>Western Europe</v>
      </c>
      <c r="D100" s="3" t="s">
        <v>229</v>
      </c>
      <c r="E100" s="3" t="s">
        <v>230</v>
      </c>
      <c r="F100" s="3" t="s">
        <v>231</v>
      </c>
      <c r="G100" s="5"/>
      <c r="H100" s="6">
        <v>0.46100000000000002</v>
      </c>
      <c r="I100" s="6">
        <v>0.46899999999999997</v>
      </c>
      <c r="J100" s="6">
        <v>0.47599999999999998</v>
      </c>
      <c r="K100" s="6">
        <v>0.48399999999999999</v>
      </c>
      <c r="L100" s="6">
        <v>0.49399999999999999</v>
      </c>
      <c r="M100" s="6">
        <v>0.502</v>
      </c>
      <c r="N100" s="6">
        <v>0.51200000000000001</v>
      </c>
      <c r="O100" s="6">
        <v>0.52500000000000002</v>
      </c>
      <c r="P100" s="6">
        <v>0.53700000000000003</v>
      </c>
      <c r="Q100" s="6">
        <v>0.55000000000000004</v>
      </c>
      <c r="R100" s="6">
        <v>0.56299999999999994</v>
      </c>
      <c r="S100" s="6">
        <v>0.57599999999999996</v>
      </c>
      <c r="T100" s="7">
        <v>0.59</v>
      </c>
      <c r="U100" s="7">
        <v>0.60399999999999998</v>
      </c>
      <c r="V100" s="7">
        <v>0.61799999999999999</v>
      </c>
      <c r="W100" s="7">
        <v>0.63200000000000001</v>
      </c>
      <c r="X100" s="7">
        <v>0.64700000000000002</v>
      </c>
      <c r="Y100" s="33">
        <v>0.66200000000000003</v>
      </c>
    </row>
    <row r="101" spans="1:25" ht="15.75" hidden="1" thickBot="1" x14ac:dyDescent="0.3">
      <c r="A101" s="14" t="s">
        <v>234</v>
      </c>
      <c r="B101" s="14" t="str">
        <f>VLOOKUP(A101,Lookup!$A:$C,3,0)</f>
        <v>Asia-Pacific</v>
      </c>
      <c r="C101" s="14" t="str">
        <f>VLOOKUP(Population3[[#This Row],[Country]],Lookup!$A:$C,2,0)</f>
        <v>PRC</v>
      </c>
      <c r="D101" s="3" t="s">
        <v>229</v>
      </c>
      <c r="E101" s="3" t="s">
        <v>230</v>
      </c>
      <c r="F101" s="3" t="s">
        <v>231</v>
      </c>
      <c r="G101" s="5"/>
      <c r="H101" s="6">
        <v>0.48399999999999999</v>
      </c>
      <c r="I101" s="6">
        <v>0.51300000000000001</v>
      </c>
      <c r="J101" s="6">
        <v>0.53800000000000003</v>
      </c>
      <c r="K101" s="6">
        <v>0.54900000000000004</v>
      </c>
      <c r="L101" s="6">
        <v>0.54200000000000004</v>
      </c>
      <c r="M101" s="6">
        <v>0.55200000000000005</v>
      </c>
      <c r="N101" s="6">
        <v>0.55700000000000005</v>
      </c>
      <c r="O101" s="6">
        <v>0.58199999999999996</v>
      </c>
      <c r="P101" s="6">
        <v>0.60799999999999998</v>
      </c>
      <c r="Q101" s="6">
        <v>0.63600000000000001</v>
      </c>
      <c r="R101" s="6">
        <v>0.64700000000000002</v>
      </c>
      <c r="S101" s="6">
        <v>0.64500000000000002</v>
      </c>
      <c r="T101" s="7">
        <v>0.64300000000000002</v>
      </c>
      <c r="U101" s="7">
        <v>0.64100000000000001</v>
      </c>
      <c r="V101" s="7">
        <v>0.63900000000000001</v>
      </c>
      <c r="W101" s="7">
        <v>0.63700000000000001</v>
      </c>
      <c r="X101" s="7">
        <v>0.63500000000000001</v>
      </c>
      <c r="Y101" s="33">
        <v>0.63400000000000001</v>
      </c>
    </row>
    <row r="102" spans="1:25" ht="15.75" hidden="1" thickBot="1" x14ac:dyDescent="0.3">
      <c r="A102" s="14" t="s">
        <v>235</v>
      </c>
      <c r="B102" s="14" t="str">
        <f>VLOOKUP(A102,Lookup!$A:$C,3,0)</f>
        <v>Europe</v>
      </c>
      <c r="C102" s="14" t="str">
        <f>VLOOKUP(Population3[[#This Row],[Country]],Lookup!$A:$C,2,0)</f>
        <v>Central Europe</v>
      </c>
      <c r="D102" s="3" t="s">
        <v>229</v>
      </c>
      <c r="E102" s="3" t="s">
        <v>230</v>
      </c>
      <c r="F102" s="3" t="s">
        <v>231</v>
      </c>
      <c r="G102" s="5"/>
      <c r="H102" s="6">
        <v>2.0369999999999999</v>
      </c>
      <c r="I102" s="6">
        <v>2.0419999999999998</v>
      </c>
      <c r="J102" s="6">
        <v>2.0449999999999999</v>
      </c>
      <c r="K102" s="6">
        <v>2.0489999999999999</v>
      </c>
      <c r="L102" s="6">
        <v>2.0529999999999999</v>
      </c>
      <c r="M102" s="6">
        <v>2.0569999999999999</v>
      </c>
      <c r="N102" s="6">
        <v>2.06</v>
      </c>
      <c r="O102" s="6">
        <v>2.0619999999999998</v>
      </c>
      <c r="P102" s="6">
        <v>2.0659999999999998</v>
      </c>
      <c r="Q102" s="6">
        <v>2.069</v>
      </c>
      <c r="R102" s="6">
        <v>2.0710000000000002</v>
      </c>
      <c r="S102" s="6">
        <v>2.073</v>
      </c>
      <c r="T102" s="7">
        <v>2.0760000000000001</v>
      </c>
      <c r="U102" s="7">
        <v>2.0779999999999998</v>
      </c>
      <c r="V102" s="7">
        <v>2.08</v>
      </c>
      <c r="W102" s="7">
        <v>2.0819999999999999</v>
      </c>
      <c r="X102" s="7">
        <v>2.0830000000000002</v>
      </c>
      <c r="Y102" s="33">
        <v>2.0840000000000001</v>
      </c>
    </row>
    <row r="103" spans="1:25" ht="15.75" hidden="1" thickBot="1" x14ac:dyDescent="0.3">
      <c r="A103" s="14" t="s">
        <v>109</v>
      </c>
      <c r="B103" s="14" t="str">
        <f>VLOOKUP(A103,Lookup!$A:$C,3,0)</f>
        <v>Africa</v>
      </c>
      <c r="C103" s="14" t="str">
        <f>VLOOKUP(Population3[[#This Row],[Country]],Lookup!$A:$C,2,0)</f>
        <v>Sub Sahara Africa</v>
      </c>
      <c r="D103" s="3" t="s">
        <v>229</v>
      </c>
      <c r="E103" s="3" t="s">
        <v>230</v>
      </c>
      <c r="F103" s="3" t="s">
        <v>231</v>
      </c>
      <c r="G103" s="5"/>
      <c r="H103" s="6">
        <v>18.29</v>
      </c>
      <c r="I103" s="6">
        <v>18.826000000000001</v>
      </c>
      <c r="J103" s="6">
        <v>19.370999999999999</v>
      </c>
      <c r="K103" s="6">
        <v>19.927</v>
      </c>
      <c r="L103" s="6">
        <v>20.495999999999999</v>
      </c>
      <c r="M103" s="6">
        <v>21.08</v>
      </c>
      <c r="N103" s="7">
        <v>21.678999999999998</v>
      </c>
      <c r="O103" s="7">
        <v>22.294</v>
      </c>
      <c r="P103" s="7">
        <v>22.925000000000001</v>
      </c>
      <c r="Q103" s="7">
        <v>23.571999999999999</v>
      </c>
      <c r="R103" s="7">
        <v>24.234999999999999</v>
      </c>
      <c r="S103" s="7">
        <v>24.916</v>
      </c>
      <c r="T103" s="7">
        <v>25.613</v>
      </c>
      <c r="U103" s="7">
        <v>26.326000000000001</v>
      </c>
      <c r="V103" s="7">
        <v>27.055</v>
      </c>
      <c r="W103" s="7">
        <v>27.798999999999999</v>
      </c>
      <c r="X103" s="7">
        <v>28.556999999999999</v>
      </c>
      <c r="Y103" s="33">
        <v>29.33</v>
      </c>
    </row>
    <row r="104" spans="1:25" ht="15.75" hidden="1" thickBot="1" x14ac:dyDescent="0.3">
      <c r="A104" s="14" t="s">
        <v>177</v>
      </c>
      <c r="B104" s="14" t="str">
        <f>VLOOKUP(A104,Lookup!$A:$C,3,0)</f>
        <v>Africa</v>
      </c>
      <c r="C104" s="14" t="str">
        <f>VLOOKUP(Population3[[#This Row],[Country]],Lookup!$A:$C,2,0)</f>
        <v>Sub Sahara Africa</v>
      </c>
      <c r="D104" s="3" t="s">
        <v>229</v>
      </c>
      <c r="E104" s="3" t="s">
        <v>230</v>
      </c>
      <c r="F104" s="3" t="s">
        <v>231</v>
      </c>
      <c r="G104" s="5"/>
      <c r="H104" s="6">
        <v>13.654</v>
      </c>
      <c r="I104" s="6">
        <v>14.042999999999999</v>
      </c>
      <c r="J104" s="6">
        <v>14.439</v>
      </c>
      <c r="K104" s="6">
        <v>14.846</v>
      </c>
      <c r="L104" s="6">
        <v>15.273999999999999</v>
      </c>
      <c r="M104" s="6">
        <v>15.714</v>
      </c>
      <c r="N104" s="6">
        <v>16.166</v>
      </c>
      <c r="O104" s="6">
        <v>16.632000000000001</v>
      </c>
      <c r="P104" s="6">
        <v>17.111000000000001</v>
      </c>
      <c r="Q104" s="6">
        <v>17.603999999999999</v>
      </c>
      <c r="R104" s="6">
        <v>18.111000000000001</v>
      </c>
      <c r="S104" s="6">
        <v>18.632000000000001</v>
      </c>
      <c r="T104" s="7">
        <v>19.169</v>
      </c>
      <c r="U104" s="7">
        <v>19.721</v>
      </c>
      <c r="V104" s="7">
        <v>20.289000000000001</v>
      </c>
      <c r="W104" s="7">
        <v>20.873000000000001</v>
      </c>
      <c r="X104" s="7">
        <v>21.474</v>
      </c>
      <c r="Y104" s="33">
        <v>22.093</v>
      </c>
    </row>
    <row r="105" spans="1:25" ht="15.75" hidden="1" thickBot="1" x14ac:dyDescent="0.3">
      <c r="A105" s="14" t="s">
        <v>153</v>
      </c>
      <c r="B105" s="14" t="str">
        <f>VLOOKUP(A105,Lookup!$A:$C,3,0)</f>
        <v>Asia-Pacific</v>
      </c>
      <c r="C105" s="14" t="str">
        <f>VLOOKUP(Population3[[#This Row],[Country]],Lookup!$A:$C,2,0)</f>
        <v>Emerging Asia</v>
      </c>
      <c r="D105" s="3" t="s">
        <v>229</v>
      </c>
      <c r="E105" s="3" t="s">
        <v>230</v>
      </c>
      <c r="F105" s="3" t="s">
        <v>231</v>
      </c>
      <c r="G105" s="5"/>
      <c r="H105" s="6">
        <v>26.477</v>
      </c>
      <c r="I105" s="6">
        <v>26.832000000000001</v>
      </c>
      <c r="J105" s="6">
        <v>27.1</v>
      </c>
      <c r="K105" s="6">
        <v>27.6</v>
      </c>
      <c r="L105" s="6">
        <v>28.082000000000001</v>
      </c>
      <c r="M105" s="6">
        <v>28.588999999999999</v>
      </c>
      <c r="N105" s="6">
        <v>29.062000000000001</v>
      </c>
      <c r="O105" s="6">
        <v>29.51</v>
      </c>
      <c r="P105" s="6">
        <v>30.213999999999999</v>
      </c>
      <c r="Q105" s="6">
        <v>30.709</v>
      </c>
      <c r="R105" s="6">
        <v>31.186</v>
      </c>
      <c r="S105" s="6">
        <v>31.634</v>
      </c>
      <c r="T105" s="7">
        <v>32.076999999999998</v>
      </c>
      <c r="U105" s="7">
        <v>32.500999999999998</v>
      </c>
      <c r="V105" s="7">
        <v>32.918999999999997</v>
      </c>
      <c r="W105" s="7">
        <v>33.340000000000003</v>
      </c>
      <c r="X105" s="7">
        <v>33.765999999999998</v>
      </c>
      <c r="Y105" s="33">
        <v>34.192999999999998</v>
      </c>
    </row>
    <row r="106" spans="1:25" ht="15.75" thickBot="1" x14ac:dyDescent="0.3">
      <c r="A106" s="14" t="s">
        <v>170</v>
      </c>
      <c r="B106" s="14" t="str">
        <f>VLOOKUP(A106,Lookup!$A:$C,3,0)</f>
        <v>Asia-Pacific</v>
      </c>
      <c r="C106" s="14" t="str">
        <f>VLOOKUP(Population3[[#This Row],[Country]],Lookup!$A:$C,2,0)</f>
        <v>Indian Sub Continent</v>
      </c>
      <c r="D106" s="3" t="s">
        <v>229</v>
      </c>
      <c r="E106" s="3" t="s">
        <v>230</v>
      </c>
      <c r="F106" s="3" t="s">
        <v>231</v>
      </c>
      <c r="G106" s="5"/>
      <c r="H106" s="6">
        <v>0.29399999999999998</v>
      </c>
      <c r="I106" s="6">
        <v>0.29899999999999999</v>
      </c>
      <c r="J106" s="6">
        <v>0.30499999999999999</v>
      </c>
      <c r="K106" s="6">
        <v>0.31</v>
      </c>
      <c r="L106" s="6">
        <v>0.315</v>
      </c>
      <c r="M106" s="6">
        <v>0.32</v>
      </c>
      <c r="N106" s="6">
        <v>0.32500000000000001</v>
      </c>
      <c r="O106" s="6">
        <v>0.33100000000000002</v>
      </c>
      <c r="P106" s="6">
        <v>0.33600000000000002</v>
      </c>
      <c r="Q106" s="6">
        <v>0.34200000000000003</v>
      </c>
      <c r="R106" s="7">
        <v>0.34799999999999998</v>
      </c>
      <c r="S106" s="7">
        <v>0.35399999999999998</v>
      </c>
      <c r="T106" s="7">
        <v>0.36</v>
      </c>
      <c r="U106" s="7">
        <v>0.36599999999999999</v>
      </c>
      <c r="V106" s="7">
        <v>0.372</v>
      </c>
      <c r="W106" s="7">
        <v>0.378</v>
      </c>
      <c r="X106" s="7">
        <v>0.38400000000000001</v>
      </c>
      <c r="Y106" s="33">
        <v>0.39100000000000001</v>
      </c>
    </row>
    <row r="107" spans="1:25" ht="15.75" hidden="1" thickBot="1" x14ac:dyDescent="0.3">
      <c r="A107" s="14" t="s">
        <v>221</v>
      </c>
      <c r="B107" s="14" t="str">
        <f>VLOOKUP(A107,Lookup!$A:$C,3,0)</f>
        <v>Africa</v>
      </c>
      <c r="C107" s="14" t="str">
        <f>VLOOKUP(Population3[[#This Row],[Country]],Lookup!$A:$C,2,0)</f>
        <v>Sub Sahara Africa</v>
      </c>
      <c r="D107" s="3" t="s">
        <v>229</v>
      </c>
      <c r="E107" s="3" t="s">
        <v>230</v>
      </c>
      <c r="F107" s="3" t="s">
        <v>231</v>
      </c>
      <c r="G107" s="5"/>
      <c r="H107" s="6">
        <v>12.881</v>
      </c>
      <c r="I107" s="6">
        <v>13.31</v>
      </c>
      <c r="J107" s="6">
        <v>13.759</v>
      </c>
      <c r="K107" s="6">
        <v>14.223000000000001</v>
      </c>
      <c r="L107" s="6">
        <v>14.695</v>
      </c>
      <c r="M107" s="6">
        <v>15.167</v>
      </c>
      <c r="N107" s="6">
        <v>15.638999999999999</v>
      </c>
      <c r="O107" s="6">
        <v>16.111999999999998</v>
      </c>
      <c r="P107" s="6">
        <v>16.591999999999999</v>
      </c>
      <c r="Q107" s="7">
        <v>17.138999999999999</v>
      </c>
      <c r="R107" s="7">
        <v>17.702999999999999</v>
      </c>
      <c r="S107" s="7">
        <v>18.289000000000001</v>
      </c>
      <c r="T107" s="7">
        <v>18.893000000000001</v>
      </c>
      <c r="U107" s="7">
        <v>19.516999999999999</v>
      </c>
      <c r="V107" s="7">
        <v>20.161000000000001</v>
      </c>
      <c r="W107" s="7">
        <v>20.827000000000002</v>
      </c>
      <c r="X107" s="7">
        <v>21.515000000000001</v>
      </c>
      <c r="Y107" s="33">
        <v>22.225000000000001</v>
      </c>
    </row>
    <row r="108" spans="1:25" ht="15.75" hidden="1" thickBot="1" x14ac:dyDescent="0.3">
      <c r="A108" s="14" t="s">
        <v>16</v>
      </c>
      <c r="B108" s="14" t="str">
        <f>VLOOKUP(A108,Lookup!$A:$C,3,0)</f>
        <v>Europe</v>
      </c>
      <c r="C108" s="14" t="str">
        <f>VLOOKUP(Population3[[#This Row],[Country]],Lookup!$A:$C,2,0)</f>
        <v>Western Europe</v>
      </c>
      <c r="D108" s="3" t="s">
        <v>229</v>
      </c>
      <c r="E108" s="3" t="s">
        <v>230</v>
      </c>
      <c r="F108" s="3" t="s">
        <v>231</v>
      </c>
      <c r="G108" s="5"/>
      <c r="H108" s="6">
        <v>0.40300000000000002</v>
      </c>
      <c r="I108" s="6">
        <v>0.40500000000000003</v>
      </c>
      <c r="J108" s="6">
        <v>0.40600000000000003</v>
      </c>
      <c r="K108" s="6">
        <v>0.40799999999999997</v>
      </c>
      <c r="L108" s="6">
        <v>0.41099999999999998</v>
      </c>
      <c r="M108" s="6">
        <v>0.41399999999999998</v>
      </c>
      <c r="N108" s="6">
        <v>0.41499999999999998</v>
      </c>
      <c r="O108" s="6">
        <v>0.41799999999999998</v>
      </c>
      <c r="P108" s="6">
        <v>0.42099999999999999</v>
      </c>
      <c r="Q108" s="6">
        <v>0.42499999999999999</v>
      </c>
      <c r="R108" s="6">
        <v>0.42899999999999999</v>
      </c>
      <c r="S108" s="6">
        <v>0.434</v>
      </c>
      <c r="T108" s="7">
        <v>0.436</v>
      </c>
      <c r="U108" s="7">
        <v>0.437</v>
      </c>
      <c r="V108" s="7">
        <v>0.438</v>
      </c>
      <c r="W108" s="7">
        <v>0.439</v>
      </c>
      <c r="X108" s="7">
        <v>0.44</v>
      </c>
      <c r="Y108" s="33">
        <v>0.441</v>
      </c>
    </row>
    <row r="109" spans="1:25" ht="15.75" hidden="1" thickBot="1" x14ac:dyDescent="0.3">
      <c r="A109" s="14" t="s">
        <v>197</v>
      </c>
      <c r="B109" s="14" t="str">
        <f>VLOOKUP(A109,Lookup!$A:$C,3,0)</f>
        <v>Asia-Pacific</v>
      </c>
      <c r="C109" s="14" t="str">
        <f>VLOOKUP(Population3[[#This Row],[Country]],Lookup!$A:$C,2,0)</f>
        <v>Pacific</v>
      </c>
      <c r="D109" s="3" t="s">
        <v>229</v>
      </c>
      <c r="E109" s="3" t="s">
        <v>230</v>
      </c>
      <c r="F109" s="3" t="s">
        <v>231</v>
      </c>
      <c r="G109" s="5"/>
      <c r="H109" s="6">
        <v>5.0999999999999997E-2</v>
      </c>
      <c r="I109" s="6">
        <v>5.0999999999999997E-2</v>
      </c>
      <c r="J109" s="6">
        <v>5.1999999999999998E-2</v>
      </c>
      <c r="K109" s="6">
        <v>5.1999999999999998E-2</v>
      </c>
      <c r="L109" s="6">
        <v>5.1999999999999998E-2</v>
      </c>
      <c r="M109" s="6">
        <v>5.2999999999999999E-2</v>
      </c>
      <c r="N109" s="6">
        <v>5.2999999999999999E-2</v>
      </c>
      <c r="O109" s="6">
        <v>5.2999999999999999E-2</v>
      </c>
      <c r="P109" s="6">
        <v>5.3999999999999999E-2</v>
      </c>
      <c r="Q109" s="6">
        <v>5.3999999999999999E-2</v>
      </c>
      <c r="R109" s="6">
        <v>5.3999999999999999E-2</v>
      </c>
      <c r="S109" s="7">
        <v>5.3999999999999999E-2</v>
      </c>
      <c r="T109" s="7">
        <v>5.5E-2</v>
      </c>
      <c r="U109" s="7">
        <v>5.6000000000000001E-2</v>
      </c>
      <c r="V109" s="7">
        <v>5.7000000000000002E-2</v>
      </c>
      <c r="W109" s="7">
        <v>5.8000000000000003E-2</v>
      </c>
      <c r="X109" s="7">
        <v>5.8999999999999997E-2</v>
      </c>
      <c r="Y109" s="33">
        <v>0.06</v>
      </c>
    </row>
    <row r="110" spans="1:25" ht="15.75" hidden="1" thickBot="1" x14ac:dyDescent="0.3">
      <c r="A110" s="14" t="s">
        <v>120</v>
      </c>
      <c r="B110" s="14" t="str">
        <f>VLOOKUP(A110,Lookup!$A:$C,3,0)</f>
        <v>Africa</v>
      </c>
      <c r="C110" s="14" t="str">
        <f>VLOOKUP(Population3[[#This Row],[Country]],Lookup!$A:$C,2,0)</f>
        <v>Sub Sahara Africa</v>
      </c>
      <c r="D110" s="3" t="s">
        <v>229</v>
      </c>
      <c r="E110" s="3" t="s">
        <v>230</v>
      </c>
      <c r="F110" s="3" t="s">
        <v>231</v>
      </c>
      <c r="G110" s="5"/>
      <c r="H110" s="6">
        <v>3.0470000000000002</v>
      </c>
      <c r="I110" s="6">
        <v>2.9529999999999998</v>
      </c>
      <c r="J110" s="6">
        <v>3.036</v>
      </c>
      <c r="K110" s="6">
        <v>3.1190000000000002</v>
      </c>
      <c r="L110" s="6">
        <v>3.202</v>
      </c>
      <c r="M110" s="6">
        <v>3.2850000000000001</v>
      </c>
      <c r="N110" s="6">
        <v>3.3690000000000002</v>
      </c>
      <c r="O110" s="6">
        <v>3.4540000000000002</v>
      </c>
      <c r="P110" s="7">
        <v>3.5369999999999999</v>
      </c>
      <c r="Q110" s="7">
        <v>3.621</v>
      </c>
      <c r="R110" s="7">
        <v>3.706</v>
      </c>
      <c r="S110" s="7">
        <v>3.794</v>
      </c>
      <c r="T110" s="7">
        <v>3.8809999999999998</v>
      </c>
      <c r="U110" s="7">
        <v>3.97</v>
      </c>
      <c r="V110" s="7">
        <v>4.0579999999999998</v>
      </c>
      <c r="W110" s="7">
        <v>4.1470000000000002</v>
      </c>
      <c r="X110" s="7">
        <v>4.24</v>
      </c>
      <c r="Y110" s="33">
        <v>4.3339999999999996</v>
      </c>
    </row>
    <row r="111" spans="1:25" ht="15.75" hidden="1" thickBot="1" x14ac:dyDescent="0.3">
      <c r="A111" s="14" t="s">
        <v>130</v>
      </c>
      <c r="B111" s="14" t="str">
        <f>VLOOKUP(A111,Lookup!$A:$C,3,0)</f>
        <v>Africa</v>
      </c>
      <c r="C111" s="14" t="str">
        <f>VLOOKUP(Population3[[#This Row],[Country]],Lookup!$A:$C,2,0)</f>
        <v>Sub Sahara Africa</v>
      </c>
      <c r="D111" s="3" t="s">
        <v>229</v>
      </c>
      <c r="E111" s="3" t="s">
        <v>230</v>
      </c>
      <c r="F111" s="3" t="s">
        <v>231</v>
      </c>
      <c r="G111" s="5"/>
      <c r="H111" s="6">
        <v>1.228</v>
      </c>
      <c r="I111" s="6">
        <v>1.234</v>
      </c>
      <c r="J111" s="6">
        <v>1.24</v>
      </c>
      <c r="K111" s="6">
        <v>1.244</v>
      </c>
      <c r="L111" s="6">
        <v>1.2470000000000001</v>
      </c>
      <c r="M111" s="6">
        <v>1.25</v>
      </c>
      <c r="N111" s="6">
        <v>1.252</v>
      </c>
      <c r="O111" s="6">
        <v>1.256</v>
      </c>
      <c r="P111" s="6">
        <v>1.2589999999999999</v>
      </c>
      <c r="Q111" s="6">
        <v>1.2609999999999999</v>
      </c>
      <c r="R111" s="6">
        <v>1.2629999999999999</v>
      </c>
      <c r="S111" s="7">
        <v>1.264</v>
      </c>
      <c r="T111" s="7">
        <v>1.2689999999999999</v>
      </c>
      <c r="U111" s="7">
        <v>1.274</v>
      </c>
      <c r="V111" s="7">
        <v>1.2789999999999999</v>
      </c>
      <c r="W111" s="7">
        <v>1.284</v>
      </c>
      <c r="X111" s="7">
        <v>1.288</v>
      </c>
      <c r="Y111" s="33">
        <v>1.292</v>
      </c>
    </row>
    <row r="112" spans="1:25" ht="15.75" hidden="1" thickBot="1" x14ac:dyDescent="0.3">
      <c r="A112" s="14" t="s">
        <v>193</v>
      </c>
      <c r="B112" s="14" t="str">
        <f>VLOOKUP(A112,Lookup!$A:$C,3,0)</f>
        <v>Latin America</v>
      </c>
      <c r="C112" s="14" t="str">
        <f>VLOOKUP(Population3[[#This Row],[Country]],Lookup!$A:$C,2,0)</f>
        <v>Central America</v>
      </c>
      <c r="D112" s="3" t="s">
        <v>229</v>
      </c>
      <c r="E112" s="3" t="s">
        <v>230</v>
      </c>
      <c r="F112" s="3" t="s">
        <v>231</v>
      </c>
      <c r="G112" s="5"/>
      <c r="H112" s="6">
        <v>107.151</v>
      </c>
      <c r="I112" s="6">
        <v>108.40900000000001</v>
      </c>
      <c r="J112" s="6">
        <v>109.78700000000001</v>
      </c>
      <c r="K112" s="6">
        <v>111.29900000000001</v>
      </c>
      <c r="L112" s="6">
        <v>112.85299999999999</v>
      </c>
      <c r="M112" s="6">
        <v>114.256</v>
      </c>
      <c r="N112" s="6">
        <v>115.68300000000001</v>
      </c>
      <c r="O112" s="6">
        <v>117.054</v>
      </c>
      <c r="P112" s="6">
        <v>118.395</v>
      </c>
      <c r="Q112" s="6">
        <v>119.71299999999999</v>
      </c>
      <c r="R112" s="6">
        <v>121.006</v>
      </c>
      <c r="S112" s="7">
        <v>122.273</v>
      </c>
      <c r="T112" s="7">
        <v>123.518</v>
      </c>
      <c r="U112" s="7">
        <v>124.738</v>
      </c>
      <c r="V112" s="7">
        <v>125.929</v>
      </c>
      <c r="W112" s="7">
        <v>127.092</v>
      </c>
      <c r="X112" s="7">
        <v>128.23099999999999</v>
      </c>
      <c r="Y112" s="33">
        <v>129.352</v>
      </c>
    </row>
    <row r="113" spans="1:25" ht="15.75" hidden="1" thickBot="1" x14ac:dyDescent="0.3">
      <c r="A113" s="14" t="s">
        <v>123</v>
      </c>
      <c r="B113" s="14" t="str">
        <f>VLOOKUP(A113,Lookup!$A:$C,3,0)</f>
        <v>Asia-Pacific</v>
      </c>
      <c r="C113" s="14" t="str">
        <f>VLOOKUP(Population3[[#This Row],[Country]],Lookup!$A:$C,2,0)</f>
        <v>Pacific</v>
      </c>
      <c r="D113" s="3" t="s">
        <v>229</v>
      </c>
      <c r="E113" s="3" t="s">
        <v>230</v>
      </c>
      <c r="F113" s="3" t="s">
        <v>231</v>
      </c>
      <c r="G113" s="5"/>
      <c r="H113" s="6">
        <v>0.106</v>
      </c>
      <c r="I113" s="6">
        <v>0.105</v>
      </c>
      <c r="J113" s="6">
        <v>0.104</v>
      </c>
      <c r="K113" s="6">
        <v>0.104</v>
      </c>
      <c r="L113" s="6">
        <v>0.10299999999999999</v>
      </c>
      <c r="M113" s="6">
        <v>0.10299999999999999</v>
      </c>
      <c r="N113" s="6">
        <v>0.10199999999999999</v>
      </c>
      <c r="O113" s="6">
        <v>0.10199999999999999</v>
      </c>
      <c r="P113" s="6">
        <v>0.10199999999999999</v>
      </c>
      <c r="Q113" s="6">
        <v>0.10199999999999999</v>
      </c>
      <c r="R113" s="6">
        <v>0.10199999999999999</v>
      </c>
      <c r="S113" s="7">
        <v>0.10199999999999999</v>
      </c>
      <c r="T113" s="7">
        <v>0.10199999999999999</v>
      </c>
      <c r="U113" s="7">
        <v>0.10199999999999999</v>
      </c>
      <c r="V113" s="7">
        <v>0.10199999999999999</v>
      </c>
      <c r="W113" s="7">
        <v>0.10299999999999999</v>
      </c>
      <c r="X113" s="7">
        <v>0.10299999999999999</v>
      </c>
      <c r="Y113" s="33">
        <v>0.10299999999999999</v>
      </c>
    </row>
    <row r="114" spans="1:25" ht="15.75" hidden="1" thickBot="1" x14ac:dyDescent="0.3">
      <c r="A114" s="14" t="s">
        <v>5</v>
      </c>
      <c r="B114" s="14" t="str">
        <f>VLOOKUP(A114,Lookup!$A:$C,3,0)</f>
        <v>CIS</v>
      </c>
      <c r="C114" s="14" t="str">
        <f>VLOOKUP(Population3[[#This Row],[Country]],Lookup!$A:$C,2,0)</f>
        <v>CIS</v>
      </c>
      <c r="D114" s="3" t="s">
        <v>229</v>
      </c>
      <c r="E114" s="3" t="s">
        <v>230</v>
      </c>
      <c r="F114" s="3" t="s">
        <v>231</v>
      </c>
      <c r="G114" s="5"/>
      <c r="H114" s="6">
        <v>3.59</v>
      </c>
      <c r="I114" s="6">
        <v>3.581</v>
      </c>
      <c r="J114" s="6">
        <v>3.573</v>
      </c>
      <c r="K114" s="6">
        <v>3.5680000000000001</v>
      </c>
      <c r="L114" s="6">
        <v>3.5640000000000001</v>
      </c>
      <c r="M114" s="6">
        <v>3.56</v>
      </c>
      <c r="N114" s="6">
        <v>3.56</v>
      </c>
      <c r="O114" s="6">
        <v>3.5590000000000002</v>
      </c>
      <c r="P114" s="6">
        <v>3.5579999999999998</v>
      </c>
      <c r="Q114" s="6">
        <v>3.5550000000000002</v>
      </c>
      <c r="R114" s="6">
        <v>3.5529999999999999</v>
      </c>
      <c r="S114" s="6">
        <v>3.5510000000000002</v>
      </c>
      <c r="T114" s="7">
        <v>3.5470000000000002</v>
      </c>
      <c r="U114" s="7">
        <v>3.544</v>
      </c>
      <c r="V114" s="7">
        <v>3.5419999999999998</v>
      </c>
      <c r="W114" s="7">
        <v>3.5390000000000001</v>
      </c>
      <c r="X114" s="7">
        <v>3.536</v>
      </c>
      <c r="Y114" s="33">
        <v>3.5339999999999998</v>
      </c>
    </row>
    <row r="115" spans="1:25" ht="15.75" hidden="1" thickBot="1" x14ac:dyDescent="0.3">
      <c r="A115" s="14" t="s">
        <v>128</v>
      </c>
      <c r="B115" s="14" t="str">
        <f>VLOOKUP(A115,Lookup!$A:$C,3,0)</f>
        <v>Asia-Pacific</v>
      </c>
      <c r="C115" s="14" t="str">
        <f>VLOOKUP(Population3[[#This Row],[Country]],Lookup!$A:$C,2,0)</f>
        <v>Emerging Asia</v>
      </c>
      <c r="D115" s="3" t="s">
        <v>229</v>
      </c>
      <c r="E115" s="3" t="s">
        <v>230</v>
      </c>
      <c r="F115" s="3" t="s">
        <v>231</v>
      </c>
      <c r="G115" s="5"/>
      <c r="H115" s="6">
        <v>2.548</v>
      </c>
      <c r="I115" s="6">
        <v>2.5790000000000002</v>
      </c>
      <c r="J115" s="6">
        <v>2.6150000000000002</v>
      </c>
      <c r="K115" s="6">
        <v>2.6589999999999998</v>
      </c>
      <c r="L115" s="6">
        <v>2.71</v>
      </c>
      <c r="M115" s="6">
        <v>2.7549999999999999</v>
      </c>
      <c r="N115" s="6">
        <v>2.786</v>
      </c>
      <c r="O115" s="6">
        <v>2.84</v>
      </c>
      <c r="P115" s="6">
        <v>2.8820000000000001</v>
      </c>
      <c r="Q115" s="6">
        <v>2.9260000000000002</v>
      </c>
      <c r="R115" s="7">
        <v>2.9689999999999999</v>
      </c>
      <c r="S115" s="7">
        <v>3.0139999999999998</v>
      </c>
      <c r="T115" s="7">
        <v>3.0590000000000002</v>
      </c>
      <c r="U115" s="7">
        <v>3.105</v>
      </c>
      <c r="V115" s="7">
        <v>3.1520000000000001</v>
      </c>
      <c r="W115" s="7">
        <v>3.1989999999999998</v>
      </c>
      <c r="X115" s="7">
        <v>3.2469999999999999</v>
      </c>
      <c r="Y115" s="33">
        <v>3.2959999999999998</v>
      </c>
    </row>
    <row r="116" spans="1:25" ht="15.75" hidden="1" thickBot="1" x14ac:dyDescent="0.3">
      <c r="A116" s="14" t="s">
        <v>11</v>
      </c>
      <c r="B116" s="14" t="str">
        <f>VLOOKUP(A116,Lookup!$A:$C,3,0)</f>
        <v>Europe</v>
      </c>
      <c r="C116" s="14" t="str">
        <f>VLOOKUP(Population3[[#This Row],[Country]],Lookup!$A:$C,2,0)</f>
        <v>Central Europe</v>
      </c>
      <c r="D116" s="3" t="s">
        <v>229</v>
      </c>
      <c r="E116" s="3" t="s">
        <v>230</v>
      </c>
      <c r="F116" s="3" t="s">
        <v>231</v>
      </c>
      <c r="G116" s="5"/>
      <c r="H116" s="6">
        <v>0.61599999999999999</v>
      </c>
      <c r="I116" s="6">
        <v>0.61599999999999999</v>
      </c>
      <c r="J116" s="6">
        <v>0.61599999999999999</v>
      </c>
      <c r="K116" s="6">
        <v>0.61699999999999999</v>
      </c>
      <c r="L116" s="6">
        <v>0.61799999999999999</v>
      </c>
      <c r="M116" s="6">
        <v>0.61899999999999999</v>
      </c>
      <c r="N116" s="6">
        <v>0.62</v>
      </c>
      <c r="O116" s="6">
        <v>0.621</v>
      </c>
      <c r="P116" s="6">
        <v>0.621</v>
      </c>
      <c r="Q116" s="6">
        <v>0.622</v>
      </c>
      <c r="R116" s="6">
        <v>0.622</v>
      </c>
      <c r="S116" s="7">
        <v>0.623</v>
      </c>
      <c r="T116" s="7">
        <v>0.623</v>
      </c>
      <c r="U116" s="7">
        <v>0.623</v>
      </c>
      <c r="V116" s="7">
        <v>0.624</v>
      </c>
      <c r="W116" s="7">
        <v>0.624</v>
      </c>
      <c r="X116" s="7">
        <v>0.624</v>
      </c>
      <c r="Y116" s="33">
        <v>0.625</v>
      </c>
    </row>
    <row r="117" spans="1:25" ht="15.75" hidden="1" thickBot="1" x14ac:dyDescent="0.3">
      <c r="A117" s="14" t="s">
        <v>182</v>
      </c>
      <c r="B117" s="14" t="str">
        <f>VLOOKUP(A117,Lookup!$A:$C,3,0)</f>
        <v>Africa</v>
      </c>
      <c r="C117" s="14" t="str">
        <f>VLOOKUP(Population3[[#This Row],[Country]],Lookup!$A:$C,2,0)</f>
        <v>North Africa</v>
      </c>
      <c r="D117" s="3" t="s">
        <v>229</v>
      </c>
      <c r="E117" s="3" t="s">
        <v>230</v>
      </c>
      <c r="F117" s="3" t="s">
        <v>231</v>
      </c>
      <c r="G117" s="5"/>
      <c r="H117" s="6">
        <v>30.215</v>
      </c>
      <c r="I117" s="6">
        <v>30.606000000000002</v>
      </c>
      <c r="J117" s="6">
        <v>30.998000000000001</v>
      </c>
      <c r="K117" s="6">
        <v>31.390999999999998</v>
      </c>
      <c r="L117" s="6">
        <v>31.786000000000001</v>
      </c>
      <c r="M117" s="6">
        <v>32.182000000000002</v>
      </c>
      <c r="N117" s="6">
        <v>32.579000000000001</v>
      </c>
      <c r="O117" s="6">
        <v>32.978000000000002</v>
      </c>
      <c r="P117" s="6">
        <v>33.378</v>
      </c>
      <c r="Q117" s="6">
        <v>33.770000000000003</v>
      </c>
      <c r="R117" s="6">
        <v>34.125</v>
      </c>
      <c r="S117" s="6">
        <v>34.487000000000002</v>
      </c>
      <c r="T117" s="7">
        <v>34.851999999999997</v>
      </c>
      <c r="U117" s="7">
        <v>35.22</v>
      </c>
      <c r="V117" s="7">
        <v>35.587000000000003</v>
      </c>
      <c r="W117" s="7">
        <v>35.951999999999998</v>
      </c>
      <c r="X117" s="7">
        <v>36.313000000000002</v>
      </c>
      <c r="Y117" s="33">
        <v>36.67</v>
      </c>
    </row>
    <row r="118" spans="1:25" ht="15.75" hidden="1" thickBot="1" x14ac:dyDescent="0.3">
      <c r="A118" s="14" t="s">
        <v>75</v>
      </c>
      <c r="B118" s="14" t="str">
        <f>VLOOKUP(A118,Lookup!$A:$C,3,0)</f>
        <v>Africa</v>
      </c>
      <c r="C118" s="14" t="str">
        <f>VLOOKUP(Population3[[#This Row],[Country]],Lookup!$A:$C,2,0)</f>
        <v>Sub Sahara Africa</v>
      </c>
      <c r="D118" s="3" t="s">
        <v>229</v>
      </c>
      <c r="E118" s="3" t="s">
        <v>230</v>
      </c>
      <c r="F118" s="3" t="s">
        <v>231</v>
      </c>
      <c r="G118" s="5"/>
      <c r="H118" s="6">
        <v>21.01</v>
      </c>
      <c r="I118" s="6">
        <v>21.738</v>
      </c>
      <c r="J118" s="6">
        <v>22.36</v>
      </c>
      <c r="K118" s="6">
        <v>22.995000000000001</v>
      </c>
      <c r="L118" s="6">
        <v>23.648</v>
      </c>
      <c r="M118" s="6">
        <v>24.321000000000002</v>
      </c>
      <c r="N118" s="6">
        <v>25.016999999999999</v>
      </c>
      <c r="O118" s="6">
        <v>25.733000000000001</v>
      </c>
      <c r="P118" s="6">
        <v>26.466999999999999</v>
      </c>
      <c r="Q118" s="6">
        <v>27.216000000000001</v>
      </c>
      <c r="R118" s="6">
        <v>27.978000000000002</v>
      </c>
      <c r="S118" s="7">
        <v>28.751000000000001</v>
      </c>
      <c r="T118" s="7">
        <v>29.538</v>
      </c>
      <c r="U118" s="7">
        <v>30.338999999999999</v>
      </c>
      <c r="V118" s="7">
        <v>31.157</v>
      </c>
      <c r="W118" s="7">
        <v>31.992999999999999</v>
      </c>
      <c r="X118" s="7">
        <v>32.847999999999999</v>
      </c>
      <c r="Y118" s="33">
        <v>33.722000000000001</v>
      </c>
    </row>
    <row r="119" spans="1:25" ht="15.75" hidden="1" thickBot="1" x14ac:dyDescent="0.3">
      <c r="A119" s="14" t="s">
        <v>112</v>
      </c>
      <c r="B119" s="14" t="str">
        <f>VLOOKUP(A119,Lookup!$A:$C,3,0)</f>
        <v>Asia-Pacific</v>
      </c>
      <c r="C119" s="14" t="str">
        <f>VLOOKUP(Population3[[#This Row],[Country]],Lookup!$A:$C,2,0)</f>
        <v>Emerging Asia</v>
      </c>
      <c r="D119" s="3" t="s">
        <v>229</v>
      </c>
      <c r="E119" s="3" t="s">
        <v>230</v>
      </c>
      <c r="F119" s="3" t="s">
        <v>231</v>
      </c>
      <c r="G119" s="5"/>
      <c r="H119" s="6">
        <v>48.033000000000001</v>
      </c>
      <c r="I119" s="6">
        <v>48.338000000000001</v>
      </c>
      <c r="J119" s="6">
        <v>48.652999999999999</v>
      </c>
      <c r="K119" s="6">
        <v>48.982999999999997</v>
      </c>
      <c r="L119" s="6">
        <v>49.334000000000003</v>
      </c>
      <c r="M119" s="6">
        <v>49.707999999999998</v>
      </c>
      <c r="N119" s="6">
        <v>50.11</v>
      </c>
      <c r="O119" s="6">
        <v>50.536999999999999</v>
      </c>
      <c r="P119" s="6">
        <v>50.978999999999999</v>
      </c>
      <c r="Q119" s="6">
        <v>51.418999999999997</v>
      </c>
      <c r="R119" s="6">
        <v>51.845999999999997</v>
      </c>
      <c r="S119" s="7">
        <v>52.253999999999998</v>
      </c>
      <c r="T119" s="7">
        <v>52.645000000000003</v>
      </c>
      <c r="U119" s="7">
        <v>53.018999999999998</v>
      </c>
      <c r="V119" s="7">
        <v>53.378</v>
      </c>
      <c r="W119" s="7">
        <v>53.722000000000001</v>
      </c>
      <c r="X119" s="7">
        <v>54.05</v>
      </c>
      <c r="Y119" s="33">
        <v>54.36</v>
      </c>
    </row>
    <row r="120" spans="1:25" ht="15.75" hidden="1" thickBot="1" x14ac:dyDescent="0.3">
      <c r="A120" s="14" t="s">
        <v>90</v>
      </c>
      <c r="B120" s="14" t="str">
        <f>VLOOKUP(A120,Lookup!$A:$C,3,0)</f>
        <v>Africa</v>
      </c>
      <c r="C120" s="14" t="str">
        <f>VLOOKUP(Population3[[#This Row],[Country]],Lookup!$A:$C,2,0)</f>
        <v>Sub Sahara Africa</v>
      </c>
      <c r="D120" s="3" t="s">
        <v>229</v>
      </c>
      <c r="E120" s="3" t="s">
        <v>230</v>
      </c>
      <c r="F120" s="3" t="s">
        <v>231</v>
      </c>
      <c r="G120" s="5"/>
      <c r="H120" s="6">
        <v>1.9570000000000001</v>
      </c>
      <c r="I120" s="6">
        <v>1.992</v>
      </c>
      <c r="J120" s="6">
        <v>1.994</v>
      </c>
      <c r="K120" s="6">
        <v>2.024</v>
      </c>
      <c r="L120" s="7">
        <v>2.0539999999999998</v>
      </c>
      <c r="M120" s="7">
        <v>2.085</v>
      </c>
      <c r="N120" s="7">
        <v>2.1160000000000001</v>
      </c>
      <c r="O120" s="7">
        <v>2.1549999999999998</v>
      </c>
      <c r="P120" s="7">
        <v>2.1960000000000002</v>
      </c>
      <c r="Q120" s="7">
        <v>2.238</v>
      </c>
      <c r="R120" s="7">
        <v>2.2810000000000001</v>
      </c>
      <c r="S120" s="7">
        <v>2.3239999999999998</v>
      </c>
      <c r="T120" s="7">
        <v>2.3439999999999999</v>
      </c>
      <c r="U120" s="7">
        <v>2.363</v>
      </c>
      <c r="V120" s="7">
        <v>2.383</v>
      </c>
      <c r="W120" s="7">
        <v>2.403</v>
      </c>
      <c r="X120" s="7">
        <v>2.4220000000000002</v>
      </c>
      <c r="Y120" s="33">
        <v>2.4430000000000001</v>
      </c>
    </row>
    <row r="121" spans="1:25" ht="15.75" hidden="1" thickBot="1" x14ac:dyDescent="0.3">
      <c r="A121" s="14" t="s">
        <v>199</v>
      </c>
      <c r="B121" s="14" t="str">
        <f>VLOOKUP(A121,Lookup!$A:$C,3,0)</f>
        <v>Asia-Pacific</v>
      </c>
      <c r="C121" s="14" t="str">
        <f>VLOOKUP(Population3[[#This Row],[Country]],Lookup!$A:$C,2,0)</f>
        <v>Pacific</v>
      </c>
      <c r="D121" s="3" t="s">
        <v>229</v>
      </c>
      <c r="E121" s="3" t="s">
        <v>230</v>
      </c>
      <c r="F121" s="3" t="s">
        <v>231</v>
      </c>
      <c r="G121" s="5"/>
      <c r="H121" s="6">
        <v>0.01</v>
      </c>
      <c r="I121" s="6">
        <v>8.9999999999999993E-3</v>
      </c>
      <c r="J121" s="6">
        <v>8.9999999999999993E-3</v>
      </c>
      <c r="K121" s="6">
        <v>8.9999999999999993E-3</v>
      </c>
      <c r="L121" s="6">
        <v>0.01</v>
      </c>
      <c r="M121" s="6">
        <v>0.01</v>
      </c>
      <c r="N121" s="6">
        <v>0.01</v>
      </c>
      <c r="O121" s="6">
        <v>0.01</v>
      </c>
      <c r="P121" s="6">
        <v>1.0999999999999999E-2</v>
      </c>
      <c r="Q121" s="6">
        <v>1.2E-2</v>
      </c>
      <c r="R121" s="6">
        <v>1.2E-2</v>
      </c>
      <c r="S121" s="6">
        <v>1.2999999999999999E-2</v>
      </c>
      <c r="T121" s="7">
        <v>1.2999999999999999E-2</v>
      </c>
      <c r="U121" s="7">
        <v>1.2999999999999999E-2</v>
      </c>
      <c r="V121" s="7">
        <v>1.2999999999999999E-2</v>
      </c>
      <c r="W121" s="7">
        <v>1.2999999999999999E-2</v>
      </c>
      <c r="X121" s="7">
        <v>1.2999999999999999E-2</v>
      </c>
      <c r="Y121" s="33">
        <v>1.4E-2</v>
      </c>
    </row>
    <row r="122" spans="1:25" ht="15.75" hidden="1" thickBot="1" x14ac:dyDescent="0.3">
      <c r="A122" s="14" t="s">
        <v>82</v>
      </c>
      <c r="B122" s="14" t="str">
        <f>VLOOKUP(A122,Lookup!$A:$C,3,0)</f>
        <v>Asia-Pacific</v>
      </c>
      <c r="C122" s="14" t="str">
        <f>VLOOKUP(Population3[[#This Row],[Country]],Lookup!$A:$C,2,0)</f>
        <v>Emerging Asia</v>
      </c>
      <c r="D122" s="3" t="s">
        <v>229</v>
      </c>
      <c r="E122" s="3" t="s">
        <v>230</v>
      </c>
      <c r="F122" s="3" t="s">
        <v>231</v>
      </c>
      <c r="G122" s="5"/>
      <c r="H122" s="6">
        <v>25.507000000000001</v>
      </c>
      <c r="I122" s="6">
        <v>25.794</v>
      </c>
      <c r="J122" s="6">
        <v>26.064</v>
      </c>
      <c r="K122" s="6">
        <v>26.324999999999999</v>
      </c>
      <c r="L122" s="6">
        <v>26.593</v>
      </c>
      <c r="M122" s="6">
        <v>26.876000000000001</v>
      </c>
      <c r="N122" s="6">
        <v>27.178999999999998</v>
      </c>
      <c r="O122" s="6">
        <v>27.501000000000001</v>
      </c>
      <c r="P122" s="6">
        <v>27.835000000000001</v>
      </c>
      <c r="Q122" s="6">
        <v>28.175000000000001</v>
      </c>
      <c r="R122" s="6">
        <v>28.513999999999999</v>
      </c>
      <c r="S122" s="7">
        <v>28.853000000000002</v>
      </c>
      <c r="T122" s="7">
        <v>29.196000000000002</v>
      </c>
      <c r="U122" s="7">
        <v>29.544</v>
      </c>
      <c r="V122" s="7">
        <v>29.896000000000001</v>
      </c>
      <c r="W122" s="7">
        <v>30.251000000000001</v>
      </c>
      <c r="X122" s="7">
        <v>30.611000000000001</v>
      </c>
      <c r="Y122" s="33">
        <v>30.975999999999999</v>
      </c>
    </row>
    <row r="123" spans="1:25" ht="15.75" hidden="1" thickBot="1" x14ac:dyDescent="0.3">
      <c r="A123" s="14" t="s">
        <v>31</v>
      </c>
      <c r="B123" s="14" t="str">
        <f>VLOOKUP(A123,Lookup!$A:$C,3,0)</f>
        <v>Europe</v>
      </c>
      <c r="C123" s="14" t="str">
        <f>VLOOKUP(Population3[[#This Row],[Country]],Lookup!$A:$C,2,0)</f>
        <v>Western Europe</v>
      </c>
      <c r="D123" s="3" t="s">
        <v>229</v>
      </c>
      <c r="E123" s="3" t="s">
        <v>230</v>
      </c>
      <c r="F123" s="3" t="s">
        <v>231</v>
      </c>
      <c r="G123" s="5"/>
      <c r="H123" s="6">
        <v>16.32</v>
      </c>
      <c r="I123" s="6">
        <v>16.346</v>
      </c>
      <c r="J123" s="6">
        <v>16.382000000000001</v>
      </c>
      <c r="K123" s="6">
        <v>16.446000000000002</v>
      </c>
      <c r="L123" s="6">
        <v>16.53</v>
      </c>
      <c r="M123" s="6">
        <v>16.614999999999998</v>
      </c>
      <c r="N123" s="6">
        <v>16.693000000000001</v>
      </c>
      <c r="O123" s="6">
        <v>16.754999999999999</v>
      </c>
      <c r="P123" s="6">
        <v>16.803999999999998</v>
      </c>
      <c r="Q123" s="6">
        <v>16.864999999999998</v>
      </c>
      <c r="R123" s="6">
        <v>16.937000000000001</v>
      </c>
      <c r="S123" s="6">
        <v>17.03</v>
      </c>
      <c r="T123" s="7">
        <v>17.079999999999998</v>
      </c>
      <c r="U123" s="7">
        <v>17.13</v>
      </c>
      <c r="V123" s="7">
        <v>17.18</v>
      </c>
      <c r="W123" s="7">
        <v>17.23</v>
      </c>
      <c r="X123" s="7">
        <v>17.28</v>
      </c>
      <c r="Y123" s="33">
        <v>17.329999999999998</v>
      </c>
    </row>
    <row r="124" spans="1:25" ht="15.75" hidden="1" thickBot="1" x14ac:dyDescent="0.3">
      <c r="A124" s="14" t="s">
        <v>49</v>
      </c>
      <c r="B124" s="14" t="str">
        <f>VLOOKUP(A124,Lookup!$A:$C,3,0)</f>
        <v>Asia-Pacific</v>
      </c>
      <c r="C124" s="14" t="str">
        <f>VLOOKUP(Population3[[#This Row],[Country]],Lookup!$A:$C,2,0)</f>
        <v>Australia/NZ</v>
      </c>
      <c r="D124" s="3" t="s">
        <v>229</v>
      </c>
      <c r="E124" s="3" t="s">
        <v>230</v>
      </c>
      <c r="F124" s="3" t="s">
        <v>231</v>
      </c>
      <c r="G124" s="5"/>
      <c r="H124" s="6">
        <v>4.1609999999999996</v>
      </c>
      <c r="I124" s="6">
        <v>4.2089999999999996</v>
      </c>
      <c r="J124" s="6">
        <v>4.2460000000000004</v>
      </c>
      <c r="K124" s="6">
        <v>4.28</v>
      </c>
      <c r="L124" s="6">
        <v>4.3319999999999999</v>
      </c>
      <c r="M124" s="6">
        <v>4.3739999999999997</v>
      </c>
      <c r="N124" s="6">
        <v>4.399</v>
      </c>
      <c r="O124" s="6">
        <v>4.4260000000000002</v>
      </c>
      <c r="P124" s="6">
        <v>4.476</v>
      </c>
      <c r="Q124" s="6">
        <v>4.5549999999999997</v>
      </c>
      <c r="R124" s="6">
        <v>4.6470000000000002</v>
      </c>
      <c r="S124" s="6">
        <v>4.7469999999999999</v>
      </c>
      <c r="T124" s="7">
        <v>4.8239999999999998</v>
      </c>
      <c r="U124" s="7">
        <v>4.883</v>
      </c>
      <c r="V124" s="7">
        <v>4.9409999999999998</v>
      </c>
      <c r="W124" s="7">
        <v>5.0010000000000003</v>
      </c>
      <c r="X124" s="7">
        <v>5.0609999999999999</v>
      </c>
      <c r="Y124" s="33">
        <v>5.1219999999999999</v>
      </c>
    </row>
    <row r="125" spans="1:25" ht="15.75" hidden="1" thickBot="1" x14ac:dyDescent="0.3">
      <c r="A125" s="14" t="s">
        <v>144</v>
      </c>
      <c r="B125" s="14" t="str">
        <f>VLOOKUP(A125,Lookup!$A:$C,3,0)</f>
        <v>Latin America</v>
      </c>
      <c r="C125" s="14" t="str">
        <f>VLOOKUP(Population3[[#This Row],[Country]],Lookup!$A:$C,2,0)</f>
        <v>Central America</v>
      </c>
      <c r="D125" s="3" t="s">
        <v>229</v>
      </c>
      <c r="E125" s="3" t="s">
        <v>230</v>
      </c>
      <c r="F125" s="3" t="s">
        <v>231</v>
      </c>
      <c r="G125" s="5"/>
      <c r="H125" s="6">
        <v>5.3789999999999996</v>
      </c>
      <c r="I125" s="6">
        <v>5.45</v>
      </c>
      <c r="J125" s="6">
        <v>5.5220000000000002</v>
      </c>
      <c r="K125" s="6">
        <v>5.5949999999999998</v>
      </c>
      <c r="L125" s="6">
        <v>5.6669999999999998</v>
      </c>
      <c r="M125" s="6">
        <v>5.7380000000000004</v>
      </c>
      <c r="N125" s="6">
        <v>5.8079999999999998</v>
      </c>
      <c r="O125" s="6">
        <v>5.8769999999999998</v>
      </c>
      <c r="P125" s="6">
        <v>5.9459999999999997</v>
      </c>
      <c r="Q125" s="6">
        <v>6.0140000000000002</v>
      </c>
      <c r="R125" s="6">
        <v>6.0819999999999999</v>
      </c>
      <c r="S125" s="7">
        <v>6.15</v>
      </c>
      <c r="T125" s="7">
        <v>6.2210000000000001</v>
      </c>
      <c r="U125" s="7">
        <v>6.2919999999999998</v>
      </c>
      <c r="V125" s="7">
        <v>6.3630000000000004</v>
      </c>
      <c r="W125" s="7">
        <v>6.4359999999999999</v>
      </c>
      <c r="X125" s="7">
        <v>6.5090000000000003</v>
      </c>
      <c r="Y125" s="33">
        <v>6.5830000000000002</v>
      </c>
    </row>
    <row r="126" spans="1:25" ht="15.75" hidden="1" thickBot="1" x14ac:dyDescent="0.3">
      <c r="A126" s="14" t="s">
        <v>19</v>
      </c>
      <c r="B126" s="14" t="str">
        <f>VLOOKUP(A126,Lookup!$A:$C,3,0)</f>
        <v>Africa</v>
      </c>
      <c r="C126" s="14" t="str">
        <f>VLOOKUP(Population3[[#This Row],[Country]],Lookup!$A:$C,2,0)</f>
        <v>Sub Sahara Africa</v>
      </c>
      <c r="D126" s="3" t="s">
        <v>229</v>
      </c>
      <c r="E126" s="3" t="s">
        <v>230</v>
      </c>
      <c r="F126" s="3" t="s">
        <v>231</v>
      </c>
      <c r="G126" s="5"/>
      <c r="H126" s="6">
        <v>12.792</v>
      </c>
      <c r="I126" s="6">
        <v>13.247999999999999</v>
      </c>
      <c r="J126" s="6">
        <v>13.715999999999999</v>
      </c>
      <c r="K126" s="6">
        <v>14.198</v>
      </c>
      <c r="L126" s="6">
        <v>14.693</v>
      </c>
      <c r="M126" s="7">
        <v>15.148</v>
      </c>
      <c r="N126" s="7">
        <v>15.618</v>
      </c>
      <c r="O126" s="7">
        <v>16.102</v>
      </c>
      <c r="P126" s="7">
        <v>16.600999999999999</v>
      </c>
      <c r="Q126" s="7">
        <v>17.116</v>
      </c>
      <c r="R126" s="7">
        <v>17.646999999999998</v>
      </c>
      <c r="S126" s="7">
        <v>18.193999999999999</v>
      </c>
      <c r="T126" s="7">
        <v>18.757999999999999</v>
      </c>
      <c r="U126" s="7">
        <v>19.338999999999999</v>
      </c>
      <c r="V126" s="7">
        <v>19.939</v>
      </c>
      <c r="W126" s="7">
        <v>20.556999999999999</v>
      </c>
      <c r="X126" s="7">
        <v>21.193999999999999</v>
      </c>
      <c r="Y126" s="33">
        <v>21.850999999999999</v>
      </c>
    </row>
    <row r="127" spans="1:25" ht="15.75" hidden="1" thickBot="1" x14ac:dyDescent="0.3">
      <c r="A127" s="14" t="s">
        <v>116</v>
      </c>
      <c r="B127" s="14" t="str">
        <f>VLOOKUP(A127,Lookup!$A:$C,3,0)</f>
        <v>Africa</v>
      </c>
      <c r="C127" s="14" t="str">
        <f>VLOOKUP(Population3[[#This Row],[Country]],Lookup!$A:$C,2,0)</f>
        <v>Sub Sahara Africa</v>
      </c>
      <c r="D127" s="3" t="s">
        <v>229</v>
      </c>
      <c r="E127" s="3" t="s">
        <v>230</v>
      </c>
      <c r="F127" s="3" t="s">
        <v>231</v>
      </c>
      <c r="G127" s="5"/>
      <c r="H127" s="6">
        <v>136.25299999999999</v>
      </c>
      <c r="I127" s="6">
        <v>140.00399999999999</v>
      </c>
      <c r="J127" s="6">
        <v>143.85400000000001</v>
      </c>
      <c r="K127" s="6">
        <v>147.81</v>
      </c>
      <c r="L127" s="6">
        <v>151.874</v>
      </c>
      <c r="M127" s="6">
        <v>156.05099999999999</v>
      </c>
      <c r="N127" s="6">
        <v>160.34200000000001</v>
      </c>
      <c r="O127" s="6">
        <v>164.75200000000001</v>
      </c>
      <c r="P127" s="7">
        <v>169.28200000000001</v>
      </c>
      <c r="Q127" s="7">
        <v>173.93799999999999</v>
      </c>
      <c r="R127" s="7">
        <v>178.721</v>
      </c>
      <c r="S127" s="7">
        <v>183.636</v>
      </c>
      <c r="T127" s="7">
        <v>188.68600000000001</v>
      </c>
      <c r="U127" s="7">
        <v>193.875</v>
      </c>
      <c r="V127" s="7">
        <v>199.20599999999999</v>
      </c>
      <c r="W127" s="7">
        <v>204.684</v>
      </c>
      <c r="X127" s="7">
        <v>210.31299999999999</v>
      </c>
      <c r="Y127" s="33">
        <v>216.09700000000001</v>
      </c>
    </row>
    <row r="128" spans="1:25" ht="15.75" hidden="1" thickBot="1" x14ac:dyDescent="0.3">
      <c r="A128" s="14" t="s">
        <v>67</v>
      </c>
      <c r="B128" s="14" t="str">
        <f>VLOOKUP(A128,Lookup!$A:$C,3,0)</f>
        <v>Europe</v>
      </c>
      <c r="C128" s="14" t="str">
        <f>VLOOKUP(Population3[[#This Row],[Country]],Lookup!$A:$C,2,0)</f>
        <v>Western Europe</v>
      </c>
      <c r="D128" s="3" t="s">
        <v>229</v>
      </c>
      <c r="E128" s="3" t="s">
        <v>230</v>
      </c>
      <c r="F128" s="3" t="s">
        <v>231</v>
      </c>
      <c r="G128" s="5"/>
      <c r="H128" s="6">
        <v>4.6319999999999997</v>
      </c>
      <c r="I128" s="6">
        <v>4.6719999999999997</v>
      </c>
      <c r="J128" s="6">
        <v>4.7220000000000004</v>
      </c>
      <c r="K128" s="6">
        <v>4.7869999999999999</v>
      </c>
      <c r="L128" s="6">
        <v>4.843</v>
      </c>
      <c r="M128" s="6">
        <v>4.9080000000000004</v>
      </c>
      <c r="N128" s="6">
        <v>4.9729999999999999</v>
      </c>
      <c r="O128" s="6">
        <v>5.0380000000000003</v>
      </c>
      <c r="P128" s="6">
        <v>5.0960000000000001</v>
      </c>
      <c r="Q128" s="6">
        <v>5.1559999999999997</v>
      </c>
      <c r="R128" s="6">
        <v>5.2050000000000001</v>
      </c>
      <c r="S128" s="6">
        <v>5.2519999999999998</v>
      </c>
      <c r="T128" s="7">
        <v>5.3259999999999996</v>
      </c>
      <c r="U128" s="7">
        <v>5.3949999999999996</v>
      </c>
      <c r="V128" s="7">
        <v>5.4539999999999997</v>
      </c>
      <c r="W128" s="7">
        <v>5.5140000000000002</v>
      </c>
      <c r="X128" s="7">
        <v>5.5750000000000002</v>
      </c>
      <c r="Y128" s="33">
        <v>5.6360000000000001</v>
      </c>
    </row>
    <row r="129" spans="1:25" ht="15.75" hidden="1" thickBot="1" x14ac:dyDescent="0.3">
      <c r="A129" s="14" t="s">
        <v>132</v>
      </c>
      <c r="B129" s="14" t="str">
        <f>VLOOKUP(A129,Lookup!$A:$C,3,0)</f>
        <v>Middle East</v>
      </c>
      <c r="C129" s="14" t="str">
        <f>VLOOKUP(Population3[[#This Row],[Country]],Lookup!$A:$C,2,0)</f>
        <v>Middle East</v>
      </c>
      <c r="D129" s="3" t="s">
        <v>229</v>
      </c>
      <c r="E129" s="3" t="s">
        <v>230</v>
      </c>
      <c r="F129" s="3" t="s">
        <v>231</v>
      </c>
      <c r="G129" s="5"/>
      <c r="H129" s="6">
        <v>2.6179999999999999</v>
      </c>
      <c r="I129" s="6">
        <v>2.67</v>
      </c>
      <c r="J129" s="6">
        <v>2.726</v>
      </c>
      <c r="K129" s="6">
        <v>2.7850000000000001</v>
      </c>
      <c r="L129" s="6">
        <v>2.883</v>
      </c>
      <c r="M129" s="6">
        <v>2.8849999999999998</v>
      </c>
      <c r="N129" s="6">
        <v>2.9929999999999999</v>
      </c>
      <c r="O129" s="6">
        <v>3.2909999999999999</v>
      </c>
      <c r="P129" s="6">
        <v>3.5939999999999999</v>
      </c>
      <c r="Q129" s="6">
        <v>3.7170000000000001</v>
      </c>
      <c r="R129" s="6">
        <v>3.778</v>
      </c>
      <c r="S129" s="7">
        <v>4.0090000000000003</v>
      </c>
      <c r="T129" s="7">
        <v>4.133</v>
      </c>
      <c r="U129" s="7">
        <v>4.2610000000000001</v>
      </c>
      <c r="V129" s="7">
        <v>4.3940000000000001</v>
      </c>
      <c r="W129" s="7">
        <v>4.5330000000000004</v>
      </c>
      <c r="X129" s="7">
        <v>4.6779999999999999</v>
      </c>
      <c r="Y129" s="33">
        <v>4.8289999999999997</v>
      </c>
    </row>
    <row r="130" spans="1:25" ht="15.75" thickBot="1" x14ac:dyDescent="0.3">
      <c r="A130" s="14" t="s">
        <v>79</v>
      </c>
      <c r="B130" s="14" t="str">
        <f>VLOOKUP(A130,Lookup!$A:$C,3,0)</f>
        <v>Asia-Pacific</v>
      </c>
      <c r="C130" s="14" t="str">
        <f>VLOOKUP(Population3[[#This Row],[Country]],Lookup!$A:$C,2,0)</f>
        <v>Indian Sub Continent</v>
      </c>
      <c r="D130" s="3" t="s">
        <v>229</v>
      </c>
      <c r="E130" s="3" t="s">
        <v>230</v>
      </c>
      <c r="F130" s="3" t="s">
        <v>231</v>
      </c>
      <c r="G130" s="5"/>
      <c r="H130" s="6">
        <v>152.53</v>
      </c>
      <c r="I130" s="6">
        <v>156.77000000000001</v>
      </c>
      <c r="J130" s="6">
        <v>162.91</v>
      </c>
      <c r="K130" s="6">
        <v>165.45</v>
      </c>
      <c r="L130" s="6">
        <v>168.99</v>
      </c>
      <c r="M130" s="6">
        <v>172.57</v>
      </c>
      <c r="N130" s="6">
        <v>176.2</v>
      </c>
      <c r="O130" s="6">
        <v>180.71</v>
      </c>
      <c r="P130" s="6">
        <v>183.57</v>
      </c>
      <c r="Q130" s="6">
        <v>186.19</v>
      </c>
      <c r="R130" s="6">
        <v>189.87</v>
      </c>
      <c r="S130" s="6">
        <v>193.56</v>
      </c>
      <c r="T130" s="7">
        <v>197.322</v>
      </c>
      <c r="U130" s="7">
        <v>201.15700000000001</v>
      </c>
      <c r="V130" s="7">
        <v>205.066</v>
      </c>
      <c r="W130" s="7">
        <v>209.05099999999999</v>
      </c>
      <c r="X130" s="7">
        <v>213.114</v>
      </c>
      <c r="Y130" s="33">
        <v>217.256</v>
      </c>
    </row>
    <row r="131" spans="1:25" ht="15.75" hidden="1" thickBot="1" x14ac:dyDescent="0.3">
      <c r="A131" s="14" t="s">
        <v>106</v>
      </c>
      <c r="B131" s="14" t="str">
        <f>VLOOKUP(A131,Lookup!$A:$C,3,0)</f>
        <v>Asia-Pacific</v>
      </c>
      <c r="C131" s="14" t="str">
        <f>VLOOKUP(Population3[[#This Row],[Country]],Lookup!$A:$C,2,0)</f>
        <v>Pacific</v>
      </c>
      <c r="D131" s="3" t="s">
        <v>229</v>
      </c>
      <c r="E131" s="3" t="s">
        <v>230</v>
      </c>
      <c r="F131" s="3" t="s">
        <v>231</v>
      </c>
      <c r="G131" s="5"/>
      <c r="H131" s="6">
        <v>0.02</v>
      </c>
      <c r="I131" s="6">
        <v>0.02</v>
      </c>
      <c r="J131" s="6">
        <v>1.9E-2</v>
      </c>
      <c r="K131" s="6">
        <v>1.9E-2</v>
      </c>
      <c r="L131" s="6">
        <v>1.9E-2</v>
      </c>
      <c r="M131" s="6">
        <v>1.7999999999999999E-2</v>
      </c>
      <c r="N131" s="6">
        <v>1.7999999999999999E-2</v>
      </c>
      <c r="O131" s="6">
        <v>1.7000000000000001E-2</v>
      </c>
      <c r="P131" s="6">
        <v>1.7999999999999999E-2</v>
      </c>
      <c r="Q131" s="6">
        <v>1.7999999999999999E-2</v>
      </c>
      <c r="R131" s="6">
        <v>1.7999999999999999E-2</v>
      </c>
      <c r="S131" s="7">
        <v>1.7999999999999999E-2</v>
      </c>
      <c r="T131" s="7">
        <v>1.7999999999999999E-2</v>
      </c>
      <c r="U131" s="7">
        <v>1.7999999999999999E-2</v>
      </c>
      <c r="V131" s="7">
        <v>1.9E-2</v>
      </c>
      <c r="W131" s="7">
        <v>1.9E-2</v>
      </c>
      <c r="X131" s="7">
        <v>1.9E-2</v>
      </c>
      <c r="Y131" s="33">
        <v>1.9E-2</v>
      </c>
    </row>
    <row r="132" spans="1:25" ht="15.75" hidden="1" thickBot="1" x14ac:dyDescent="0.3">
      <c r="A132" s="14" t="s">
        <v>119</v>
      </c>
      <c r="B132" s="14" t="str">
        <f>VLOOKUP(A132,Lookup!$A:$C,3,0)</f>
        <v>Latin America</v>
      </c>
      <c r="C132" s="14" t="str">
        <f>VLOOKUP(Population3[[#This Row],[Country]],Lookup!$A:$C,2,0)</f>
        <v>Central America</v>
      </c>
      <c r="D132" s="3" t="s">
        <v>229</v>
      </c>
      <c r="E132" s="3" t="s">
        <v>230</v>
      </c>
      <c r="F132" s="3" t="s">
        <v>231</v>
      </c>
      <c r="G132" s="5"/>
      <c r="H132" s="6">
        <v>3.351</v>
      </c>
      <c r="I132" s="6">
        <v>3.4129999999999998</v>
      </c>
      <c r="J132" s="6">
        <v>3.476</v>
      </c>
      <c r="K132" s="6">
        <v>3.5379999999999998</v>
      </c>
      <c r="L132" s="6">
        <v>3.6</v>
      </c>
      <c r="M132" s="6">
        <v>3.6619999999999999</v>
      </c>
      <c r="N132" s="6">
        <v>3.7240000000000002</v>
      </c>
      <c r="O132" s="6">
        <v>3.7879999999999998</v>
      </c>
      <c r="P132" s="6">
        <v>3.851</v>
      </c>
      <c r="Q132" s="7">
        <v>3.9129999999999998</v>
      </c>
      <c r="R132" s="7">
        <v>3.9750000000000001</v>
      </c>
      <c r="S132" s="7">
        <v>4.0369999999999999</v>
      </c>
      <c r="T132" s="7">
        <v>4.0979999999999999</v>
      </c>
      <c r="U132" s="7">
        <v>4.1589999999999998</v>
      </c>
      <c r="V132" s="7">
        <v>4.2190000000000003</v>
      </c>
      <c r="W132" s="7">
        <v>4.2789999999999999</v>
      </c>
      <c r="X132" s="7">
        <v>4.3639999999999999</v>
      </c>
      <c r="Y132" s="33">
        <v>4.4509999999999996</v>
      </c>
    </row>
    <row r="133" spans="1:25" ht="15.75" hidden="1" thickBot="1" x14ac:dyDescent="0.3">
      <c r="A133" s="14" t="s">
        <v>195</v>
      </c>
      <c r="B133" s="14" t="str">
        <f>VLOOKUP(A133,Lookup!$A:$C,3,0)</f>
        <v>Asia-Pacific</v>
      </c>
      <c r="C133" s="14" t="str">
        <f>VLOOKUP(Population3[[#This Row],[Country]],Lookup!$A:$C,2,0)</f>
        <v>Pacific</v>
      </c>
      <c r="D133" s="3" t="s">
        <v>229</v>
      </c>
      <c r="E133" s="3" t="s">
        <v>230</v>
      </c>
      <c r="F133" s="3" t="s">
        <v>231</v>
      </c>
      <c r="G133" s="5"/>
      <c r="H133" s="6">
        <v>5.7809999999999997</v>
      </c>
      <c r="I133" s="6">
        <v>5.9169999999999998</v>
      </c>
      <c r="J133" s="6">
        <v>6.056</v>
      </c>
      <c r="K133" s="6">
        <v>6.1959999999999997</v>
      </c>
      <c r="L133" s="6">
        <v>6.3390000000000004</v>
      </c>
      <c r="M133" s="6">
        <v>6.6040000000000001</v>
      </c>
      <c r="N133" s="6">
        <v>6.88</v>
      </c>
      <c r="O133" s="6">
        <v>7.1669999999999998</v>
      </c>
      <c r="P133" s="7">
        <v>7.3460000000000001</v>
      </c>
      <c r="Q133" s="7">
        <v>7.53</v>
      </c>
      <c r="R133" s="7">
        <v>7.718</v>
      </c>
      <c r="S133" s="7">
        <v>7.9109999999999996</v>
      </c>
      <c r="T133" s="7">
        <v>8.109</v>
      </c>
      <c r="U133" s="7">
        <v>8.3119999999999994</v>
      </c>
      <c r="V133" s="7">
        <v>8.5190000000000001</v>
      </c>
      <c r="W133" s="7">
        <v>8.7319999999999993</v>
      </c>
      <c r="X133" s="7">
        <v>9.0380000000000003</v>
      </c>
      <c r="Y133" s="33">
        <v>9.4450000000000003</v>
      </c>
    </row>
    <row r="134" spans="1:25" ht="15.75" hidden="1" thickBot="1" x14ac:dyDescent="0.3">
      <c r="A134" s="14" t="s">
        <v>218</v>
      </c>
      <c r="B134" s="14" t="str">
        <f>VLOOKUP(A134,Lookup!$A:$C,3,0)</f>
        <v>Latin America</v>
      </c>
      <c r="C134" s="14" t="str">
        <f>VLOOKUP(Population3[[#This Row],[Country]],Lookup!$A:$C,2,0)</f>
        <v>South America</v>
      </c>
      <c r="D134" s="3" t="s">
        <v>229</v>
      </c>
      <c r="E134" s="3" t="s">
        <v>230</v>
      </c>
      <c r="F134" s="3" t="s">
        <v>231</v>
      </c>
      <c r="G134" s="5"/>
      <c r="H134" s="6">
        <v>5.78</v>
      </c>
      <c r="I134" s="6">
        <v>5.8769999999999998</v>
      </c>
      <c r="J134" s="6">
        <v>5.9749999999999996</v>
      </c>
      <c r="K134" s="6">
        <v>6.0720000000000001</v>
      </c>
      <c r="L134" s="6">
        <v>6.1689999999999996</v>
      </c>
      <c r="M134" s="6">
        <v>6.266</v>
      </c>
      <c r="N134" s="6">
        <v>6.3630000000000004</v>
      </c>
      <c r="O134" s="6">
        <v>6.4610000000000003</v>
      </c>
      <c r="P134" s="6">
        <v>6.5590000000000002</v>
      </c>
      <c r="Q134" s="6">
        <v>6.657</v>
      </c>
      <c r="R134" s="6">
        <v>6.7560000000000002</v>
      </c>
      <c r="S134" s="7">
        <v>6.8550000000000004</v>
      </c>
      <c r="T134" s="7">
        <v>6.9539999999999997</v>
      </c>
      <c r="U134" s="7">
        <v>7.0529999999999999</v>
      </c>
      <c r="V134" s="7">
        <v>7.1529999999999996</v>
      </c>
      <c r="W134" s="7">
        <v>7.2530000000000001</v>
      </c>
      <c r="X134" s="7">
        <v>7.3529999999999998</v>
      </c>
      <c r="Y134" s="33">
        <v>7.4539999999999997</v>
      </c>
    </row>
    <row r="135" spans="1:25" ht="15.75" hidden="1" thickBot="1" x14ac:dyDescent="0.3">
      <c r="A135" s="14" t="s">
        <v>185</v>
      </c>
      <c r="B135" s="14" t="str">
        <f>VLOOKUP(A135,Lookup!$A:$C,3,0)</f>
        <v>Latin America</v>
      </c>
      <c r="C135" s="14" t="str">
        <f>VLOOKUP(Population3[[#This Row],[Country]],Lookup!$A:$C,2,0)</f>
        <v>South America</v>
      </c>
      <c r="D135" s="3" t="s">
        <v>229</v>
      </c>
      <c r="E135" s="3" t="s">
        <v>230</v>
      </c>
      <c r="F135" s="3" t="s">
        <v>231</v>
      </c>
      <c r="G135" s="5"/>
      <c r="H135" s="6">
        <v>27.219000000000001</v>
      </c>
      <c r="I135" s="6">
        <v>27.64</v>
      </c>
      <c r="J135" s="6">
        <v>28.221</v>
      </c>
      <c r="K135" s="6">
        <v>28.657</v>
      </c>
      <c r="L135" s="6">
        <v>29.100999999999999</v>
      </c>
      <c r="M135" s="6">
        <v>29.552</v>
      </c>
      <c r="N135" s="6">
        <v>29.77</v>
      </c>
      <c r="O135" s="6">
        <v>30.097999999999999</v>
      </c>
      <c r="P135" s="6">
        <v>30.483000000000001</v>
      </c>
      <c r="Q135" s="6">
        <v>30.809000000000001</v>
      </c>
      <c r="R135" s="6">
        <v>31.148</v>
      </c>
      <c r="S135" s="6">
        <v>31.481000000000002</v>
      </c>
      <c r="T135" s="7">
        <v>31.827999999999999</v>
      </c>
      <c r="U135" s="7">
        <v>32.167999999999999</v>
      </c>
      <c r="V135" s="7">
        <v>32.521999999999998</v>
      </c>
      <c r="W135" s="7">
        <v>32.869999999999997</v>
      </c>
      <c r="X135" s="7">
        <v>33.231999999999999</v>
      </c>
      <c r="Y135" s="33">
        <v>33.587000000000003</v>
      </c>
    </row>
    <row r="136" spans="1:25" ht="15.75" hidden="1" thickBot="1" x14ac:dyDescent="0.3">
      <c r="A136" s="14" t="s">
        <v>33</v>
      </c>
      <c r="B136" s="14" t="str">
        <f>VLOOKUP(A136,Lookup!$A:$C,3,0)</f>
        <v>Asia-Pacific</v>
      </c>
      <c r="C136" s="14" t="str">
        <f>VLOOKUP(Population3[[#This Row],[Country]],Lookup!$A:$C,2,0)</f>
        <v>Emerging Asia</v>
      </c>
      <c r="D136" s="3" t="s">
        <v>229</v>
      </c>
      <c r="E136" s="3" t="s">
        <v>230</v>
      </c>
      <c r="F136" s="3" t="s">
        <v>231</v>
      </c>
      <c r="G136" s="5"/>
      <c r="H136" s="6">
        <v>85.26</v>
      </c>
      <c r="I136" s="6">
        <v>86.97</v>
      </c>
      <c r="J136" s="6">
        <v>88.71</v>
      </c>
      <c r="K136" s="6">
        <v>89.44</v>
      </c>
      <c r="L136" s="6">
        <v>91.02</v>
      </c>
      <c r="M136" s="6">
        <v>92.6</v>
      </c>
      <c r="N136" s="6">
        <v>94.18</v>
      </c>
      <c r="O136" s="6">
        <v>96.5</v>
      </c>
      <c r="P136" s="6">
        <v>98.174999999999997</v>
      </c>
      <c r="Q136" s="6">
        <v>100.139</v>
      </c>
      <c r="R136" s="6">
        <v>102.14100000000001</v>
      </c>
      <c r="S136" s="6">
        <v>104.184</v>
      </c>
      <c r="T136" s="7">
        <v>106.268</v>
      </c>
      <c r="U136" s="7">
        <v>108.393</v>
      </c>
      <c r="V136" s="7">
        <v>110.56100000000001</v>
      </c>
      <c r="W136" s="7">
        <v>112.77200000000001</v>
      </c>
      <c r="X136" s="7">
        <v>115.02800000000001</v>
      </c>
      <c r="Y136" s="33">
        <v>117.328</v>
      </c>
    </row>
    <row r="137" spans="1:25" ht="15.75" hidden="1" thickBot="1" x14ac:dyDescent="0.3">
      <c r="A137" s="14" t="s">
        <v>36</v>
      </c>
      <c r="B137" s="14" t="str">
        <f>VLOOKUP(A137,Lookup!$A:$C,3,0)</f>
        <v>Europe</v>
      </c>
      <c r="C137" s="14" t="str">
        <f>VLOOKUP(Population3[[#This Row],[Country]],Lookup!$A:$C,2,0)</f>
        <v>Central Europe</v>
      </c>
      <c r="D137" s="3" t="s">
        <v>229</v>
      </c>
      <c r="E137" s="3" t="s">
        <v>230</v>
      </c>
      <c r="F137" s="3" t="s">
        <v>231</v>
      </c>
      <c r="G137" s="5"/>
      <c r="H137" s="6">
        <v>38.173999999999999</v>
      </c>
      <c r="I137" s="6">
        <v>38.156999999999996</v>
      </c>
      <c r="J137" s="6">
        <v>38.125</v>
      </c>
      <c r="K137" s="6">
        <v>38.116</v>
      </c>
      <c r="L137" s="6">
        <v>38.136000000000003</v>
      </c>
      <c r="M137" s="6">
        <v>38.023000000000003</v>
      </c>
      <c r="N137" s="6">
        <v>38.063000000000002</v>
      </c>
      <c r="O137" s="6">
        <v>38.064</v>
      </c>
      <c r="P137" s="6">
        <v>38.063000000000002</v>
      </c>
      <c r="Q137" s="6">
        <v>38.018000000000001</v>
      </c>
      <c r="R137" s="6">
        <v>38.006</v>
      </c>
      <c r="S137" s="7">
        <v>37.966999999999999</v>
      </c>
      <c r="T137" s="7">
        <v>37.972999999999999</v>
      </c>
      <c r="U137" s="7">
        <v>37.960999999999999</v>
      </c>
      <c r="V137" s="7">
        <v>37.942999999999998</v>
      </c>
      <c r="W137" s="7">
        <v>37.92</v>
      </c>
      <c r="X137" s="7">
        <v>37.889000000000003</v>
      </c>
      <c r="Y137" s="33">
        <v>37.850999999999999</v>
      </c>
    </row>
    <row r="138" spans="1:25" ht="15.75" hidden="1" thickBot="1" x14ac:dyDescent="0.3">
      <c r="A138" s="14" t="s">
        <v>77</v>
      </c>
      <c r="B138" s="14" t="str">
        <f>VLOOKUP(A138,Lookup!$A:$C,3,0)</f>
        <v>Europe</v>
      </c>
      <c r="C138" s="14" t="str">
        <f>VLOOKUP(Population3[[#This Row],[Country]],Lookup!$A:$C,2,0)</f>
        <v>Western Europe</v>
      </c>
      <c r="D138" s="3" t="s">
        <v>229</v>
      </c>
      <c r="E138" s="3" t="s">
        <v>230</v>
      </c>
      <c r="F138" s="3" t="s">
        <v>231</v>
      </c>
      <c r="G138" s="5"/>
      <c r="H138" s="6">
        <v>10.503</v>
      </c>
      <c r="I138" s="6">
        <v>10.522</v>
      </c>
      <c r="J138" s="6">
        <v>10.542999999999999</v>
      </c>
      <c r="K138" s="6">
        <v>10.558</v>
      </c>
      <c r="L138" s="6">
        <v>10.568</v>
      </c>
      <c r="M138" s="6">
        <v>10.573</v>
      </c>
      <c r="N138" s="6">
        <v>10.558</v>
      </c>
      <c r="O138" s="6">
        <v>10.515000000000001</v>
      </c>
      <c r="P138" s="6">
        <v>10.457000000000001</v>
      </c>
      <c r="Q138" s="6">
        <v>10.401</v>
      </c>
      <c r="R138" s="6">
        <v>10.362</v>
      </c>
      <c r="S138" s="6">
        <v>10.324999999999999</v>
      </c>
      <c r="T138" s="7">
        <v>10.289</v>
      </c>
      <c r="U138" s="7">
        <v>10.253</v>
      </c>
      <c r="V138" s="7">
        <v>10.218</v>
      </c>
      <c r="W138" s="7">
        <v>10.183999999999999</v>
      </c>
      <c r="X138" s="7">
        <v>10.148999999999999</v>
      </c>
      <c r="Y138" s="33">
        <v>10.115</v>
      </c>
    </row>
    <row r="139" spans="1:25" ht="15.75" hidden="1" thickBot="1" x14ac:dyDescent="0.3">
      <c r="A139" s="14" t="s">
        <v>59</v>
      </c>
      <c r="B139" s="14" t="str">
        <f>VLOOKUP(A139,Lookup!$A:$C,3,0)</f>
        <v>Latin America</v>
      </c>
      <c r="C139" s="14" t="str">
        <f>VLOOKUP(Population3[[#This Row],[Country]],Lookup!$A:$C,2,0)</f>
        <v>Caribbean</v>
      </c>
      <c r="D139" s="3" t="s">
        <v>229</v>
      </c>
      <c r="E139" s="3" t="s">
        <v>230</v>
      </c>
      <c r="F139" s="3" t="s">
        <v>231</v>
      </c>
      <c r="G139" s="5"/>
      <c r="H139" s="6">
        <v>3.8210000000000002</v>
      </c>
      <c r="I139" s="6">
        <v>3.8050000000000002</v>
      </c>
      <c r="J139" s="6">
        <v>3.7829999999999999</v>
      </c>
      <c r="K139" s="6">
        <v>3.7610000000000001</v>
      </c>
      <c r="L139" s="6">
        <v>3.74</v>
      </c>
      <c r="M139" s="6">
        <v>3.722</v>
      </c>
      <c r="N139" s="6">
        <v>3.6789999999999998</v>
      </c>
      <c r="O139" s="6">
        <v>3.6339999999999999</v>
      </c>
      <c r="P139" s="6">
        <v>3.593</v>
      </c>
      <c r="Q139" s="6">
        <v>3.5350000000000001</v>
      </c>
      <c r="R139" s="6">
        <v>3.4740000000000002</v>
      </c>
      <c r="S139" s="6">
        <v>3.411</v>
      </c>
      <c r="T139" s="7">
        <v>3.36</v>
      </c>
      <c r="U139" s="7">
        <v>3.319</v>
      </c>
      <c r="V139" s="7">
        <v>3.2890000000000001</v>
      </c>
      <c r="W139" s="7">
        <v>3.2690000000000001</v>
      </c>
      <c r="X139" s="7">
        <v>3.2589999999999999</v>
      </c>
      <c r="Y139" s="33">
        <v>3.258</v>
      </c>
    </row>
    <row r="140" spans="1:25" ht="15.75" hidden="1" thickBot="1" x14ac:dyDescent="0.3">
      <c r="A140" s="14" t="s">
        <v>103</v>
      </c>
      <c r="B140" s="14" t="str">
        <f>VLOOKUP(A140,Lookup!$A:$C,3,0)</f>
        <v>Middle East</v>
      </c>
      <c r="C140" s="14" t="str">
        <f>VLOOKUP(Population3[[#This Row],[Country]],Lookup!$A:$C,2,0)</f>
        <v>Middle East</v>
      </c>
      <c r="D140" s="3" t="s">
        <v>229</v>
      </c>
      <c r="E140" s="3" t="s">
        <v>230</v>
      </c>
      <c r="F140" s="3" t="s">
        <v>231</v>
      </c>
      <c r="G140" s="5"/>
      <c r="H140" s="6">
        <v>0.82099999999999995</v>
      </c>
      <c r="I140" s="6">
        <v>0.96799999999999997</v>
      </c>
      <c r="J140" s="6">
        <v>1.1519999999999999</v>
      </c>
      <c r="K140" s="6">
        <v>1.554</v>
      </c>
      <c r="L140" s="6">
        <v>1.639</v>
      </c>
      <c r="M140" s="6">
        <v>1.7150000000000001</v>
      </c>
      <c r="N140" s="6">
        <v>1.7330000000000001</v>
      </c>
      <c r="O140" s="6">
        <v>1.833</v>
      </c>
      <c r="P140" s="6">
        <v>2.004</v>
      </c>
      <c r="Q140" s="6">
        <v>2.2160000000000002</v>
      </c>
      <c r="R140" s="7">
        <v>2.4380000000000002</v>
      </c>
      <c r="S140" s="7">
        <v>2.6179999999999999</v>
      </c>
      <c r="T140" s="7">
        <v>2.7349999999999999</v>
      </c>
      <c r="U140" s="7">
        <v>2.7759999999999998</v>
      </c>
      <c r="V140" s="7">
        <v>2.8109999999999999</v>
      </c>
      <c r="W140" s="7">
        <v>2.8180000000000001</v>
      </c>
      <c r="X140" s="7">
        <v>2.8180000000000001</v>
      </c>
      <c r="Y140" s="33">
        <v>2.8180000000000001</v>
      </c>
    </row>
    <row r="141" spans="1:25" ht="15.75" hidden="1" thickBot="1" x14ac:dyDescent="0.3">
      <c r="A141" s="14" t="s">
        <v>192</v>
      </c>
      <c r="B141" s="14" t="str">
        <f>VLOOKUP(A141,Lookup!$A:$C,3,0)</f>
        <v>Europe</v>
      </c>
      <c r="C141" s="14" t="str">
        <f>VLOOKUP(Population3[[#This Row],[Country]],Lookup!$A:$C,2,0)</f>
        <v>Central Europe</v>
      </c>
      <c r="D141" s="3" t="s">
        <v>229</v>
      </c>
      <c r="E141" s="3" t="s">
        <v>230</v>
      </c>
      <c r="F141" s="3" t="s">
        <v>231</v>
      </c>
      <c r="G141" s="5"/>
      <c r="H141" s="6">
        <v>21.382000000000001</v>
      </c>
      <c r="I141" s="6">
        <v>21.257000000000001</v>
      </c>
      <c r="J141" s="6">
        <v>21.131</v>
      </c>
      <c r="K141" s="6">
        <v>20.635999999999999</v>
      </c>
      <c r="L141" s="6">
        <v>20.440000000000001</v>
      </c>
      <c r="M141" s="6">
        <v>20.295000000000002</v>
      </c>
      <c r="N141" s="6">
        <v>20.199000000000002</v>
      </c>
      <c r="O141" s="6">
        <v>20.096</v>
      </c>
      <c r="P141" s="6">
        <v>20.02</v>
      </c>
      <c r="Q141" s="6">
        <v>19.952999999999999</v>
      </c>
      <c r="R141" s="6">
        <v>19.870999999999999</v>
      </c>
      <c r="S141" s="6">
        <v>19.760000000000002</v>
      </c>
      <c r="T141" s="7">
        <v>19.759</v>
      </c>
      <c r="U141" s="7">
        <v>19.757999999999999</v>
      </c>
      <c r="V141" s="7">
        <v>19.757000000000001</v>
      </c>
      <c r="W141" s="7">
        <v>19.754999999999999</v>
      </c>
      <c r="X141" s="7">
        <v>19.754000000000001</v>
      </c>
      <c r="Y141" s="33">
        <v>19.753</v>
      </c>
    </row>
    <row r="142" spans="1:25" ht="15.75" hidden="1" thickBot="1" x14ac:dyDescent="0.3">
      <c r="A142" s="14" t="s">
        <v>207</v>
      </c>
      <c r="B142" s="14" t="str">
        <f>VLOOKUP(A142,Lookup!$A:$C,3,0)</f>
        <v>CIS</v>
      </c>
      <c r="C142" s="14" t="str">
        <f>VLOOKUP(Population3[[#This Row],[Country]],Lookup!$A:$C,2,0)</f>
        <v>Russia</v>
      </c>
      <c r="D142" s="3" t="s">
        <v>229</v>
      </c>
      <c r="E142" s="3" t="s">
        <v>230</v>
      </c>
      <c r="F142" s="3" t="s">
        <v>231</v>
      </c>
      <c r="G142" s="5"/>
      <c r="H142" s="6">
        <v>143.62299999999999</v>
      </c>
      <c r="I142" s="6">
        <v>143.33799999999999</v>
      </c>
      <c r="J142" s="6">
        <v>143.18</v>
      </c>
      <c r="K142" s="6">
        <v>143.12299999999999</v>
      </c>
      <c r="L142" s="6">
        <v>143.12700000000001</v>
      </c>
      <c r="M142" s="6">
        <v>143.15799999999999</v>
      </c>
      <c r="N142" s="6">
        <v>143.21100000000001</v>
      </c>
      <c r="O142" s="6">
        <v>143.28800000000001</v>
      </c>
      <c r="P142" s="6">
        <v>143.36699999999999</v>
      </c>
      <c r="Q142" s="6">
        <v>143.429</v>
      </c>
      <c r="R142" s="6">
        <v>143.45699999999999</v>
      </c>
      <c r="S142" s="6">
        <v>143.44</v>
      </c>
      <c r="T142" s="7">
        <v>143.375</v>
      </c>
      <c r="U142" s="7">
        <v>143.261</v>
      </c>
      <c r="V142" s="7">
        <v>143.102</v>
      </c>
      <c r="W142" s="7">
        <v>142.898</v>
      </c>
      <c r="X142" s="7">
        <v>142.648</v>
      </c>
      <c r="Y142" s="33">
        <v>142.351</v>
      </c>
    </row>
    <row r="143" spans="1:25" ht="15.75" hidden="1" thickBot="1" x14ac:dyDescent="0.3">
      <c r="A143" s="14" t="s">
        <v>205</v>
      </c>
      <c r="B143" s="14" t="str">
        <f>VLOOKUP(A143,Lookup!$A:$C,3,0)</f>
        <v>Africa</v>
      </c>
      <c r="C143" s="14" t="str">
        <f>VLOOKUP(Population3[[#This Row],[Country]],Lookup!$A:$C,2,0)</f>
        <v>Sub Sahara Africa</v>
      </c>
      <c r="D143" s="3" t="s">
        <v>229</v>
      </c>
      <c r="E143" s="3" t="s">
        <v>230</v>
      </c>
      <c r="F143" s="3" t="s">
        <v>231</v>
      </c>
      <c r="G143" s="5"/>
      <c r="H143" s="6">
        <v>8.8330000000000002</v>
      </c>
      <c r="I143" s="6">
        <v>9</v>
      </c>
      <c r="J143" s="6">
        <v>9.1999999999999993</v>
      </c>
      <c r="K143" s="6">
        <v>9.5</v>
      </c>
      <c r="L143" s="6">
        <v>9.6999999999999993</v>
      </c>
      <c r="M143" s="6">
        <v>10</v>
      </c>
      <c r="N143" s="6">
        <v>10.199999999999999</v>
      </c>
      <c r="O143" s="6">
        <v>10.5</v>
      </c>
      <c r="P143" s="7">
        <v>10.74</v>
      </c>
      <c r="Q143" s="7">
        <v>11</v>
      </c>
      <c r="R143" s="7">
        <v>11.301</v>
      </c>
      <c r="S143" s="7">
        <v>11.53</v>
      </c>
      <c r="T143" s="7">
        <v>11.824999999999999</v>
      </c>
      <c r="U143" s="7">
        <v>12.127000000000001</v>
      </c>
      <c r="V143" s="7">
        <v>12.436999999999999</v>
      </c>
      <c r="W143" s="7">
        <v>12.755000000000001</v>
      </c>
      <c r="X143" s="7">
        <v>13.06</v>
      </c>
      <c r="Y143" s="33">
        <v>13.372</v>
      </c>
    </row>
    <row r="144" spans="1:25" ht="15.75" hidden="1" thickBot="1" x14ac:dyDescent="0.3">
      <c r="A144" s="14" t="s">
        <v>45</v>
      </c>
      <c r="B144" s="14" t="str">
        <f>VLOOKUP(A144,Lookup!$A:$C,3,0)</f>
        <v>Asia-Pacific</v>
      </c>
      <c r="C144" s="14" t="str">
        <f>VLOOKUP(Population3[[#This Row],[Country]],Lookup!$A:$C,2,0)</f>
        <v>Pacific</v>
      </c>
      <c r="D144" s="3" t="s">
        <v>229</v>
      </c>
      <c r="E144" s="3" t="s">
        <v>230</v>
      </c>
      <c r="F144" s="3" t="s">
        <v>231</v>
      </c>
      <c r="G144" s="5"/>
      <c r="H144" s="6">
        <v>0.18</v>
      </c>
      <c r="I144" s="6">
        <v>0.18099999999999999</v>
      </c>
      <c r="J144" s="6">
        <v>0.182</v>
      </c>
      <c r="K144" s="6">
        <v>0.184</v>
      </c>
      <c r="L144" s="6">
        <v>0.185</v>
      </c>
      <c r="M144" s="6">
        <v>0.186</v>
      </c>
      <c r="N144" s="6">
        <v>0.188</v>
      </c>
      <c r="O144" s="6">
        <v>0.189</v>
      </c>
      <c r="P144" s="6">
        <v>0.191</v>
      </c>
      <c r="Q144" s="6">
        <v>0.192</v>
      </c>
      <c r="R144" s="6">
        <v>0.19400000000000001</v>
      </c>
      <c r="S144" s="7">
        <v>0.19500000000000001</v>
      </c>
      <c r="T144" s="7">
        <v>0.19700000000000001</v>
      </c>
      <c r="U144" s="7">
        <v>0.19900000000000001</v>
      </c>
      <c r="V144" s="7">
        <v>0.2</v>
      </c>
      <c r="W144" s="7">
        <v>0.20200000000000001</v>
      </c>
      <c r="X144" s="7">
        <v>0.20300000000000001</v>
      </c>
      <c r="Y144" s="33">
        <v>0.20499999999999999</v>
      </c>
    </row>
    <row r="145" spans="1:25" ht="15.75" hidden="1" thickBot="1" x14ac:dyDescent="0.3">
      <c r="A145" s="14" t="s">
        <v>76</v>
      </c>
      <c r="B145" s="14" t="str">
        <f>VLOOKUP(A145,Lookup!$A:$C,3,0)</f>
        <v>Europe</v>
      </c>
      <c r="C145" s="14" t="str">
        <f>VLOOKUP(Population3[[#This Row],[Country]],Lookup!$A:$C,2,0)</f>
        <v>Western Europe</v>
      </c>
      <c r="D145" s="3" t="s">
        <v>229</v>
      </c>
      <c r="E145" s="3" t="s">
        <v>230</v>
      </c>
      <c r="F145" s="3" t="s">
        <v>231</v>
      </c>
      <c r="G145" s="5"/>
      <c r="H145" s="6" t="s">
        <v>236</v>
      </c>
      <c r="I145" s="6" t="s">
        <v>236</v>
      </c>
      <c r="J145" s="6" t="s">
        <v>236</v>
      </c>
      <c r="K145" s="6">
        <v>3.3000000000000002E-2</v>
      </c>
      <c r="L145" s="6">
        <v>3.3000000000000002E-2</v>
      </c>
      <c r="M145" s="6">
        <v>3.3000000000000002E-2</v>
      </c>
      <c r="N145" s="6">
        <v>3.3000000000000002E-2</v>
      </c>
      <c r="O145" s="6">
        <v>3.4000000000000002E-2</v>
      </c>
      <c r="P145" s="6">
        <v>3.4000000000000002E-2</v>
      </c>
      <c r="Q145" s="6">
        <v>3.4000000000000002E-2</v>
      </c>
      <c r="R145" s="6">
        <v>3.4000000000000002E-2</v>
      </c>
      <c r="S145" s="6">
        <v>3.4000000000000002E-2</v>
      </c>
      <c r="T145" s="7">
        <v>3.5000000000000003E-2</v>
      </c>
      <c r="U145" s="7">
        <v>3.5000000000000003E-2</v>
      </c>
      <c r="V145" s="7">
        <v>3.5000000000000003E-2</v>
      </c>
      <c r="W145" s="7">
        <v>3.5000000000000003E-2</v>
      </c>
      <c r="X145" s="7">
        <v>3.5999999999999997E-2</v>
      </c>
      <c r="Y145" s="33">
        <v>3.5999999999999997E-2</v>
      </c>
    </row>
    <row r="146" spans="1:25" ht="15.75" hidden="1" thickBot="1" x14ac:dyDescent="0.3">
      <c r="A146" s="14" t="s">
        <v>237</v>
      </c>
      <c r="B146" s="14" t="str">
        <f>VLOOKUP(A146,Lookup!$A:$C,3,0)</f>
        <v>Africa</v>
      </c>
      <c r="C146" s="14" t="str">
        <f>VLOOKUP(Population3[[#This Row],[Country]],Lookup!$A:$C,2,0)</f>
        <v>Sub Sahara Africa</v>
      </c>
      <c r="D146" s="3" t="s">
        <v>229</v>
      </c>
      <c r="E146" s="3" t="s">
        <v>230</v>
      </c>
      <c r="F146" s="3" t="s">
        <v>231</v>
      </c>
      <c r="G146" s="5"/>
      <c r="H146" s="6">
        <v>0.155</v>
      </c>
      <c r="I146" s="6">
        <v>0.159</v>
      </c>
      <c r="J146" s="6">
        <v>0.16300000000000001</v>
      </c>
      <c r="K146" s="6">
        <v>0.16800000000000001</v>
      </c>
      <c r="L146" s="6">
        <v>0.17299999999999999</v>
      </c>
      <c r="M146" s="6">
        <v>0.17799999999999999</v>
      </c>
      <c r="N146" s="6">
        <v>0.183</v>
      </c>
      <c r="O146" s="7">
        <v>0.188</v>
      </c>
      <c r="P146" s="7">
        <v>0.193</v>
      </c>
      <c r="Q146" s="7">
        <v>0.19800000000000001</v>
      </c>
      <c r="R146" s="7">
        <v>0.20300000000000001</v>
      </c>
      <c r="S146" s="7">
        <v>0.20799999999999999</v>
      </c>
      <c r="T146" s="7">
        <v>0.21299999999999999</v>
      </c>
      <c r="U146" s="7">
        <v>0.217</v>
      </c>
      <c r="V146" s="7">
        <v>0.222</v>
      </c>
      <c r="W146" s="7">
        <v>0.22700000000000001</v>
      </c>
      <c r="X146" s="7">
        <v>0.23200000000000001</v>
      </c>
      <c r="Y146" s="33">
        <v>0.23699999999999999</v>
      </c>
    </row>
    <row r="147" spans="1:25" ht="15.75" hidden="1" thickBot="1" x14ac:dyDescent="0.3">
      <c r="A147" s="14" t="s">
        <v>18</v>
      </c>
      <c r="B147" s="14" t="str">
        <f>VLOOKUP(A147,Lookup!$A:$C,3,0)</f>
        <v>Middle East</v>
      </c>
      <c r="C147" s="14" t="str">
        <f>VLOOKUP(Population3[[#This Row],[Country]],Lookup!$A:$C,2,0)</f>
        <v>Middle East</v>
      </c>
      <c r="D147" s="3" t="s">
        <v>229</v>
      </c>
      <c r="E147" s="3" t="s">
        <v>230</v>
      </c>
      <c r="F147" s="3" t="s">
        <v>231</v>
      </c>
      <c r="G147" s="5"/>
      <c r="H147" s="6">
        <v>23.33</v>
      </c>
      <c r="I147" s="6">
        <v>24.122</v>
      </c>
      <c r="J147" s="6">
        <v>24.940999999999999</v>
      </c>
      <c r="K147" s="6">
        <v>25.786999999999999</v>
      </c>
      <c r="L147" s="6">
        <v>26.661000000000001</v>
      </c>
      <c r="M147" s="6">
        <v>27.562999999999999</v>
      </c>
      <c r="N147" s="6">
        <v>28.376000000000001</v>
      </c>
      <c r="O147" s="6">
        <v>29.196000000000002</v>
      </c>
      <c r="P147" s="6">
        <v>29.994</v>
      </c>
      <c r="Q147" s="6">
        <v>30.77</v>
      </c>
      <c r="R147" s="6">
        <v>31.015999999999998</v>
      </c>
      <c r="S147" s="7">
        <v>31.742999999999999</v>
      </c>
      <c r="T147" s="7">
        <v>32.377000000000002</v>
      </c>
      <c r="U147" s="7">
        <v>33.024999999999999</v>
      </c>
      <c r="V147" s="7">
        <v>33.685000000000002</v>
      </c>
      <c r="W147" s="7">
        <v>34.359000000000002</v>
      </c>
      <c r="X147" s="7">
        <v>35.045999999999999</v>
      </c>
      <c r="Y147" s="33">
        <v>35.747</v>
      </c>
    </row>
    <row r="148" spans="1:25" ht="15.75" hidden="1" thickBot="1" x14ac:dyDescent="0.3">
      <c r="A148" s="14" t="s">
        <v>25</v>
      </c>
      <c r="B148" s="14" t="str">
        <f>VLOOKUP(A148,Lookup!$A:$C,3,0)</f>
        <v>Africa</v>
      </c>
      <c r="C148" s="14" t="str">
        <f>VLOOKUP(Population3[[#This Row],[Country]],Lookup!$A:$C,2,0)</f>
        <v>Sub Sahara Africa</v>
      </c>
      <c r="D148" s="3" t="s">
        <v>229</v>
      </c>
      <c r="E148" s="3" t="s">
        <v>230</v>
      </c>
      <c r="F148" s="3" t="s">
        <v>231</v>
      </c>
      <c r="G148" s="5"/>
      <c r="H148" s="6">
        <v>11.269</v>
      </c>
      <c r="I148" s="6">
        <v>11.577999999999999</v>
      </c>
      <c r="J148" s="6">
        <v>11.897</v>
      </c>
      <c r="K148" s="6">
        <v>12.23</v>
      </c>
      <c r="L148" s="6">
        <v>12.582000000000001</v>
      </c>
      <c r="M148" s="6">
        <v>12.957000000000001</v>
      </c>
      <c r="N148" s="6">
        <v>13.356999999999999</v>
      </c>
      <c r="O148" s="6">
        <v>13.78</v>
      </c>
      <c r="P148" s="6">
        <v>14.221</v>
      </c>
      <c r="Q148" s="6">
        <v>14.673</v>
      </c>
      <c r="R148" s="6">
        <v>15.129</v>
      </c>
      <c r="S148" s="7">
        <v>15.6</v>
      </c>
      <c r="T148" s="7">
        <v>16.085999999999999</v>
      </c>
      <c r="U148" s="7">
        <v>16.587</v>
      </c>
      <c r="V148" s="7">
        <v>17.103000000000002</v>
      </c>
      <c r="W148" s="7">
        <v>17.635000000000002</v>
      </c>
      <c r="X148" s="7">
        <v>18.184000000000001</v>
      </c>
      <c r="Y148" s="33">
        <v>18.75</v>
      </c>
    </row>
    <row r="149" spans="1:25" ht="15.75" hidden="1" thickBot="1" x14ac:dyDescent="0.3">
      <c r="A149" s="14" t="s">
        <v>50</v>
      </c>
      <c r="B149" s="14" t="str">
        <f>VLOOKUP(A149,Lookup!$A:$C,3,0)</f>
        <v>Europe</v>
      </c>
      <c r="C149" s="14" t="str">
        <f>VLOOKUP(Population3[[#This Row],[Country]],Lookup!$A:$C,2,0)</f>
        <v>Central Europe</v>
      </c>
      <c r="D149" s="3" t="s">
        <v>229</v>
      </c>
      <c r="E149" s="3" t="s">
        <v>230</v>
      </c>
      <c r="F149" s="3" t="s">
        <v>231</v>
      </c>
      <c r="G149" s="5"/>
      <c r="H149" s="6">
        <v>7.4409999999999998</v>
      </c>
      <c r="I149" s="6">
        <v>7.4119999999999999</v>
      </c>
      <c r="J149" s="6">
        <v>7.3819999999999997</v>
      </c>
      <c r="K149" s="6">
        <v>7.35</v>
      </c>
      <c r="L149" s="6">
        <v>7.3209999999999997</v>
      </c>
      <c r="M149" s="6">
        <v>7.2910000000000004</v>
      </c>
      <c r="N149" s="6">
        <v>7.2370000000000001</v>
      </c>
      <c r="O149" s="6">
        <v>7.2009999999999996</v>
      </c>
      <c r="P149" s="6">
        <v>7.1669999999999998</v>
      </c>
      <c r="Q149" s="6">
        <v>7.1319999999999997</v>
      </c>
      <c r="R149" s="6">
        <v>7.0949999999999998</v>
      </c>
      <c r="S149" s="6">
        <v>7.0579999999999998</v>
      </c>
      <c r="T149" s="7">
        <v>7.03</v>
      </c>
      <c r="U149" s="7">
        <v>7.0019999999999998</v>
      </c>
      <c r="V149" s="7">
        <v>6.9740000000000002</v>
      </c>
      <c r="W149" s="7">
        <v>6.9459999999999997</v>
      </c>
      <c r="X149" s="7">
        <v>6.9180000000000001</v>
      </c>
      <c r="Y149" s="33">
        <v>6.891</v>
      </c>
    </row>
    <row r="150" spans="1:25" ht="15.75" hidden="1" thickBot="1" x14ac:dyDescent="0.3">
      <c r="A150" s="14" t="s">
        <v>113</v>
      </c>
      <c r="B150" s="14" t="str">
        <f>VLOOKUP(A150,Lookup!$A:$C,3,0)</f>
        <v>Africa</v>
      </c>
      <c r="C150" s="14" t="str">
        <f>VLOOKUP(Population3[[#This Row],[Country]],Lookup!$A:$C,2,0)</f>
        <v>Sub Sahara Africa</v>
      </c>
      <c r="D150" s="3" t="s">
        <v>229</v>
      </c>
      <c r="E150" s="3" t="s">
        <v>230</v>
      </c>
      <c r="F150" s="3" t="s">
        <v>231</v>
      </c>
      <c r="G150" s="5"/>
      <c r="H150" s="6">
        <v>8.3000000000000004E-2</v>
      </c>
      <c r="I150" s="6">
        <v>8.5000000000000006E-2</v>
      </c>
      <c r="J150" s="6">
        <v>8.5000000000000006E-2</v>
      </c>
      <c r="K150" s="6">
        <v>8.6999999999999994E-2</v>
      </c>
      <c r="L150" s="6">
        <v>8.6999999999999994E-2</v>
      </c>
      <c r="M150" s="6">
        <v>0.09</v>
      </c>
      <c r="N150" s="6">
        <v>8.6999999999999994E-2</v>
      </c>
      <c r="O150" s="6">
        <v>8.7999999999999995E-2</v>
      </c>
      <c r="P150" s="6">
        <v>0.09</v>
      </c>
      <c r="Q150" s="6">
        <v>9.0999999999999998E-2</v>
      </c>
      <c r="R150" s="6">
        <v>9.2999999999999999E-2</v>
      </c>
      <c r="S150" s="7">
        <v>9.4E-2</v>
      </c>
      <c r="T150" s="7">
        <v>9.4E-2</v>
      </c>
      <c r="U150" s="7">
        <v>9.5000000000000001E-2</v>
      </c>
      <c r="V150" s="7">
        <v>9.6000000000000002E-2</v>
      </c>
      <c r="W150" s="7">
        <v>9.7000000000000003E-2</v>
      </c>
      <c r="X150" s="7">
        <v>9.8000000000000004E-2</v>
      </c>
      <c r="Y150" s="33">
        <v>9.9000000000000005E-2</v>
      </c>
    </row>
    <row r="151" spans="1:25" ht="15.75" hidden="1" thickBot="1" x14ac:dyDescent="0.3">
      <c r="A151" s="14" t="s">
        <v>83</v>
      </c>
      <c r="B151" s="14" t="str">
        <f>VLOOKUP(A151,Lookup!$A:$C,3,0)</f>
        <v>Africa</v>
      </c>
      <c r="C151" s="14" t="str">
        <f>VLOOKUP(Population3[[#This Row],[Country]],Lookup!$A:$C,2,0)</f>
        <v>Sub Sahara Africa</v>
      </c>
      <c r="D151" s="3" t="s">
        <v>229</v>
      </c>
      <c r="E151" s="3" t="s">
        <v>230</v>
      </c>
      <c r="F151" s="3" t="s">
        <v>231</v>
      </c>
      <c r="G151" s="5"/>
      <c r="H151" s="6">
        <v>5.12</v>
      </c>
      <c r="I151" s="6">
        <v>5.2809999999999997</v>
      </c>
      <c r="J151" s="6">
        <v>5.4160000000000004</v>
      </c>
      <c r="K151" s="6">
        <v>5.532</v>
      </c>
      <c r="L151" s="6">
        <v>5.641</v>
      </c>
      <c r="M151" s="6">
        <v>5.7519999999999998</v>
      </c>
      <c r="N151" s="6">
        <v>5.8650000000000002</v>
      </c>
      <c r="O151" s="6">
        <v>5.9790000000000001</v>
      </c>
      <c r="P151" s="6">
        <v>6.1040000000000001</v>
      </c>
      <c r="Q151" s="6">
        <v>6.2320000000000002</v>
      </c>
      <c r="R151" s="6">
        <v>6.319</v>
      </c>
      <c r="S151" s="6">
        <v>6.4390000000000001</v>
      </c>
      <c r="T151" s="7">
        <v>6.5609999999999999</v>
      </c>
      <c r="U151" s="7">
        <v>6.6859999999999999</v>
      </c>
      <c r="V151" s="7">
        <v>6.8129999999999997</v>
      </c>
      <c r="W151" s="7">
        <v>6.8940000000000001</v>
      </c>
      <c r="X151" s="7">
        <v>7.008</v>
      </c>
      <c r="Y151" s="33">
        <v>7.125</v>
      </c>
    </row>
    <row r="152" spans="1:25" ht="15.75" hidden="1" thickBot="1" x14ac:dyDescent="0.3">
      <c r="A152" s="14" t="s">
        <v>104</v>
      </c>
      <c r="B152" s="14" t="str">
        <f>VLOOKUP(A152,Lookup!$A:$C,3,0)</f>
        <v>Asia-Pacific</v>
      </c>
      <c r="C152" s="14" t="str">
        <f>VLOOKUP(Population3[[#This Row],[Country]],Lookup!$A:$C,2,0)</f>
        <v>Advanced Asia</v>
      </c>
      <c r="D152" s="3" t="s">
        <v>229</v>
      </c>
      <c r="E152" s="3" t="s">
        <v>230</v>
      </c>
      <c r="F152" s="3" t="s">
        <v>231</v>
      </c>
      <c r="G152" s="5"/>
      <c r="H152" s="6">
        <v>4.266</v>
      </c>
      <c r="I152" s="6">
        <v>4.4009999999999998</v>
      </c>
      <c r="J152" s="6">
        <v>4.5890000000000004</v>
      </c>
      <c r="K152" s="6">
        <v>4.8390000000000004</v>
      </c>
      <c r="L152" s="6">
        <v>4.9880000000000004</v>
      </c>
      <c r="M152" s="6">
        <v>5.077</v>
      </c>
      <c r="N152" s="6">
        <v>5.1840000000000002</v>
      </c>
      <c r="O152" s="6">
        <v>5.3120000000000003</v>
      </c>
      <c r="P152" s="6">
        <v>5.399</v>
      </c>
      <c r="Q152" s="6">
        <v>5.47</v>
      </c>
      <c r="R152" s="6">
        <v>5.5350000000000001</v>
      </c>
      <c r="S152" s="6">
        <v>5.6070000000000002</v>
      </c>
      <c r="T152" s="7">
        <v>5.6749999999999998</v>
      </c>
      <c r="U152" s="7">
        <v>5.7370000000000001</v>
      </c>
      <c r="V152" s="7">
        <v>5.7939999999999996</v>
      </c>
      <c r="W152" s="7">
        <v>5.8460000000000001</v>
      </c>
      <c r="X152" s="7">
        <v>5.8920000000000003</v>
      </c>
      <c r="Y152" s="33">
        <v>5.9329999999999998</v>
      </c>
    </row>
    <row r="153" spans="1:25" ht="15.75" hidden="1" thickBot="1" x14ac:dyDescent="0.3">
      <c r="A153" s="14" t="s">
        <v>203</v>
      </c>
      <c r="B153" s="14" t="str">
        <f>VLOOKUP(A153,Lookup!$A:$C,3,0)</f>
        <v>Europe</v>
      </c>
      <c r="C153" s="14" t="str">
        <f>VLOOKUP(Population3[[#This Row],[Country]],Lookup!$A:$C,2,0)</f>
        <v>Central Europe</v>
      </c>
      <c r="D153" s="3" t="s">
        <v>229</v>
      </c>
      <c r="E153" s="3" t="s">
        <v>230</v>
      </c>
      <c r="F153" s="3" t="s">
        <v>231</v>
      </c>
      <c r="G153" s="5"/>
      <c r="H153" s="6">
        <v>5.3730000000000002</v>
      </c>
      <c r="I153" s="6">
        <v>5.3730000000000002</v>
      </c>
      <c r="J153" s="6">
        <v>5.3730000000000002</v>
      </c>
      <c r="K153" s="6">
        <v>5.3760000000000003</v>
      </c>
      <c r="L153" s="6">
        <v>5.3819999999999997</v>
      </c>
      <c r="M153" s="6">
        <v>5.39</v>
      </c>
      <c r="N153" s="6">
        <v>5.3920000000000003</v>
      </c>
      <c r="O153" s="6">
        <v>5.4039999999999999</v>
      </c>
      <c r="P153" s="6">
        <v>5.4109999999999996</v>
      </c>
      <c r="Q153" s="6">
        <v>5.4160000000000004</v>
      </c>
      <c r="R153" s="6">
        <v>5.4210000000000003</v>
      </c>
      <c r="S153" s="6">
        <v>5.4260000000000002</v>
      </c>
      <c r="T153" s="7">
        <v>5.431</v>
      </c>
      <c r="U153" s="7">
        <v>5.4359999999999999</v>
      </c>
      <c r="V153" s="7">
        <v>5.4409999999999998</v>
      </c>
      <c r="W153" s="7">
        <v>5.4459999999999997</v>
      </c>
      <c r="X153" s="7">
        <v>5.4509999999999996</v>
      </c>
      <c r="Y153" s="33">
        <v>5.4560000000000004</v>
      </c>
    </row>
    <row r="154" spans="1:25" ht="15.75" hidden="1" thickBot="1" x14ac:dyDescent="0.3">
      <c r="A154" s="14" t="s">
        <v>52</v>
      </c>
      <c r="B154" s="14" t="str">
        <f>VLOOKUP(A154,Lookup!$A:$C,3,0)</f>
        <v>Europe</v>
      </c>
      <c r="C154" s="14" t="str">
        <f>VLOOKUP(Population3[[#This Row],[Country]],Lookup!$A:$C,2,0)</f>
        <v>Central Europe</v>
      </c>
      <c r="D154" s="3" t="s">
        <v>229</v>
      </c>
      <c r="E154" s="3" t="s">
        <v>230</v>
      </c>
      <c r="F154" s="3" t="s">
        <v>231</v>
      </c>
      <c r="G154" s="5"/>
      <c r="H154" s="6">
        <v>1.998</v>
      </c>
      <c r="I154" s="6">
        <v>2.0030000000000001</v>
      </c>
      <c r="J154" s="6">
        <v>2.0099999999999998</v>
      </c>
      <c r="K154" s="6">
        <v>2.0099999999999998</v>
      </c>
      <c r="L154" s="6">
        <v>2.032</v>
      </c>
      <c r="M154" s="6">
        <v>2.0470000000000002</v>
      </c>
      <c r="N154" s="6">
        <v>2.0499999999999998</v>
      </c>
      <c r="O154" s="6">
        <v>2.0550000000000002</v>
      </c>
      <c r="P154" s="6">
        <v>2.0590000000000002</v>
      </c>
      <c r="Q154" s="6">
        <v>2.0609999999999999</v>
      </c>
      <c r="R154" s="6">
        <v>2.0630000000000002</v>
      </c>
      <c r="S154" s="6">
        <v>2.0640000000000001</v>
      </c>
      <c r="T154" s="7">
        <v>2.0659999999999998</v>
      </c>
      <c r="U154" s="7">
        <v>2.0670000000000002</v>
      </c>
      <c r="V154" s="7">
        <v>2.0680000000000001</v>
      </c>
      <c r="W154" s="7">
        <v>2.069</v>
      </c>
      <c r="X154" s="7">
        <v>2.0710000000000002</v>
      </c>
      <c r="Y154" s="33">
        <v>2.0720000000000001</v>
      </c>
    </row>
    <row r="155" spans="1:25" ht="15.75" hidden="1" thickBot="1" x14ac:dyDescent="0.3">
      <c r="A155" s="14" t="s">
        <v>73</v>
      </c>
      <c r="B155" s="14" t="str">
        <f>VLOOKUP(A155,Lookup!$A:$C,3,0)</f>
        <v>Asia-Pacific</v>
      </c>
      <c r="C155" s="14" t="str">
        <f>VLOOKUP(Population3[[#This Row],[Country]],Lookup!$A:$C,2,0)</f>
        <v>Pacific</v>
      </c>
      <c r="D155" s="3" t="s">
        <v>229</v>
      </c>
      <c r="E155" s="3" t="s">
        <v>230</v>
      </c>
      <c r="F155" s="3" t="s">
        <v>231</v>
      </c>
      <c r="G155" s="5"/>
      <c r="H155" s="6">
        <v>0.46899999999999997</v>
      </c>
      <c r="I155" s="6">
        <v>0.48099999999999998</v>
      </c>
      <c r="J155" s="6">
        <v>0.49199999999999999</v>
      </c>
      <c r="K155" s="6">
        <v>0.504</v>
      </c>
      <c r="L155" s="6">
        <v>0.51500000000000001</v>
      </c>
      <c r="M155" s="6">
        <v>0.52600000000000002</v>
      </c>
      <c r="N155" s="6">
        <v>0.53800000000000003</v>
      </c>
      <c r="O155" s="6">
        <v>0.55000000000000004</v>
      </c>
      <c r="P155" s="6">
        <v>0.56200000000000006</v>
      </c>
      <c r="Q155" s="6">
        <v>0.57499999999999996</v>
      </c>
      <c r="R155" s="7">
        <v>0.58799999999999997</v>
      </c>
      <c r="S155" s="7">
        <v>0.60099999999999998</v>
      </c>
      <c r="T155" s="7">
        <v>0.61399999999999999</v>
      </c>
      <c r="U155" s="7">
        <v>0.627</v>
      </c>
      <c r="V155" s="7">
        <v>0.64100000000000001</v>
      </c>
      <c r="W155" s="7">
        <v>0.65500000000000003</v>
      </c>
      <c r="X155" s="7">
        <v>0.67</v>
      </c>
      <c r="Y155" s="33">
        <v>0.68400000000000005</v>
      </c>
    </row>
    <row r="156" spans="1:25" ht="15.75" hidden="1" thickBot="1" x14ac:dyDescent="0.3">
      <c r="A156" s="14" t="s">
        <v>105</v>
      </c>
      <c r="B156" s="14" t="str">
        <f>VLOOKUP(A156,Lookup!$A:$C,3,0)</f>
        <v>Africa</v>
      </c>
      <c r="C156" s="14" t="str">
        <f>VLOOKUP(Population3[[#This Row],[Country]],Lookup!$A:$C,2,0)</f>
        <v>Sub Sahara Africa</v>
      </c>
      <c r="D156" s="3" t="s">
        <v>229</v>
      </c>
      <c r="E156" s="3" t="s">
        <v>230</v>
      </c>
      <c r="F156" s="3" t="s">
        <v>231</v>
      </c>
      <c r="G156" s="4"/>
      <c r="H156" s="6"/>
      <c r="I156" s="6"/>
      <c r="J156" s="6"/>
      <c r="K156" s="6"/>
      <c r="L156" s="6"/>
      <c r="M156" s="6"/>
      <c r="N156" s="6"/>
      <c r="O156" s="6"/>
      <c r="P156" s="6"/>
      <c r="Q156" s="6"/>
      <c r="R156" s="6"/>
      <c r="S156" s="6"/>
      <c r="T156" s="6"/>
      <c r="U156" s="6"/>
      <c r="V156" s="6"/>
      <c r="W156" s="6"/>
      <c r="X156" s="6"/>
      <c r="Y156" s="35"/>
    </row>
    <row r="157" spans="1:25" ht="15.75" hidden="1" thickBot="1" x14ac:dyDescent="0.3">
      <c r="A157" s="14" t="s">
        <v>21</v>
      </c>
      <c r="B157" s="14" t="str">
        <f>VLOOKUP(A157,Lookup!$A:$C,3,0)</f>
        <v>Africa</v>
      </c>
      <c r="C157" s="14" t="str">
        <f>VLOOKUP(Population3[[#This Row],[Country]],Lookup!$A:$C,2,0)</f>
        <v>South Africa</v>
      </c>
      <c r="D157" s="3" t="s">
        <v>229</v>
      </c>
      <c r="E157" s="3" t="s">
        <v>230</v>
      </c>
      <c r="F157" s="3" t="s">
        <v>231</v>
      </c>
      <c r="G157" s="5"/>
      <c r="H157" s="6">
        <v>47.601999999999997</v>
      </c>
      <c r="I157" s="6">
        <v>48.204999999999998</v>
      </c>
      <c r="J157" s="6">
        <v>48.83</v>
      </c>
      <c r="K157" s="6">
        <v>49.478999999999999</v>
      </c>
      <c r="L157" s="6">
        <v>50.152000000000001</v>
      </c>
      <c r="M157" s="6">
        <v>50.85</v>
      </c>
      <c r="N157" s="6">
        <v>51.573999999999998</v>
      </c>
      <c r="O157" s="6">
        <v>52.325000000000003</v>
      </c>
      <c r="P157" s="6">
        <v>53.103999999999999</v>
      </c>
      <c r="Q157" s="6">
        <v>53.911999999999999</v>
      </c>
      <c r="R157" s="6">
        <v>54.75</v>
      </c>
      <c r="S157" s="6">
        <v>55.62</v>
      </c>
      <c r="T157" s="7">
        <v>56.503999999999998</v>
      </c>
      <c r="U157" s="7">
        <v>57.402000000000001</v>
      </c>
      <c r="V157" s="7">
        <v>58.314</v>
      </c>
      <c r="W157" s="7">
        <v>59.24</v>
      </c>
      <c r="X157" s="7">
        <v>60.182000000000002</v>
      </c>
      <c r="Y157" s="33">
        <v>61.137999999999998</v>
      </c>
    </row>
    <row r="158" spans="1:25" ht="15.75" hidden="1" thickBot="1" x14ac:dyDescent="0.3">
      <c r="A158" s="14" t="s">
        <v>7</v>
      </c>
      <c r="B158" s="14" t="str">
        <f>VLOOKUP(A158,Lookup!$A:$C,3,0)</f>
        <v>Africa</v>
      </c>
      <c r="C158" s="14" t="str">
        <f>VLOOKUP(Population3[[#This Row],[Country]],Lookup!$A:$C,2,0)</f>
        <v>Sub Sahara Africa</v>
      </c>
      <c r="D158" s="3" t="s">
        <v>229</v>
      </c>
      <c r="E158" s="3" t="s">
        <v>230</v>
      </c>
      <c r="F158" s="3" t="s">
        <v>231</v>
      </c>
      <c r="G158" s="5"/>
      <c r="H158" s="6" t="s">
        <v>236</v>
      </c>
      <c r="I158" s="6" t="s">
        <v>236</v>
      </c>
      <c r="J158" s="6" t="s">
        <v>236</v>
      </c>
      <c r="K158" s="6" t="s">
        <v>236</v>
      </c>
      <c r="L158" s="7" t="s">
        <v>236</v>
      </c>
      <c r="M158" s="7" t="s">
        <v>236</v>
      </c>
      <c r="N158" s="7">
        <v>9.8970000000000002</v>
      </c>
      <c r="O158" s="7">
        <v>10.385999999999999</v>
      </c>
      <c r="P158" s="7">
        <v>10.882</v>
      </c>
      <c r="Q158" s="7">
        <v>11.384</v>
      </c>
      <c r="R158" s="7">
        <v>11.893000000000001</v>
      </c>
      <c r="S158" s="7">
        <v>12.499000000000001</v>
      </c>
      <c r="T158" s="7">
        <v>13.137</v>
      </c>
      <c r="U158" s="7">
        <v>13.807</v>
      </c>
      <c r="V158" s="7">
        <v>14.510999999999999</v>
      </c>
      <c r="W158" s="7">
        <v>15.250999999999999</v>
      </c>
      <c r="X158" s="7">
        <v>16.029</v>
      </c>
      <c r="Y158" s="33">
        <v>16.846</v>
      </c>
    </row>
    <row r="159" spans="1:25" ht="15.75" hidden="1" thickBot="1" x14ac:dyDescent="0.3">
      <c r="A159" s="14" t="s">
        <v>172</v>
      </c>
      <c r="B159" s="14" t="str">
        <f>VLOOKUP(A159,Lookup!$A:$C,3,0)</f>
        <v>Europe</v>
      </c>
      <c r="C159" s="14" t="str">
        <f>VLOOKUP(Population3[[#This Row],[Country]],Lookup!$A:$C,2,0)</f>
        <v>Western Europe</v>
      </c>
      <c r="D159" s="3" t="s">
        <v>229</v>
      </c>
      <c r="E159" s="3" t="s">
        <v>230</v>
      </c>
      <c r="F159" s="3" t="s">
        <v>231</v>
      </c>
      <c r="G159" s="5"/>
      <c r="H159" s="6">
        <v>43.662999999999997</v>
      </c>
      <c r="I159" s="6">
        <v>44.360999999999997</v>
      </c>
      <c r="J159" s="6">
        <v>45.235999999999997</v>
      </c>
      <c r="K159" s="6">
        <v>45.982999999999997</v>
      </c>
      <c r="L159" s="6">
        <v>46.368000000000002</v>
      </c>
      <c r="M159" s="6">
        <v>46.561999999999998</v>
      </c>
      <c r="N159" s="6">
        <v>46.735999999999997</v>
      </c>
      <c r="O159" s="6">
        <v>46.765999999999998</v>
      </c>
      <c r="P159" s="6">
        <v>46.593000000000004</v>
      </c>
      <c r="Q159" s="6">
        <v>46.454999999999998</v>
      </c>
      <c r="R159" s="6">
        <v>46.41</v>
      </c>
      <c r="S159" s="6">
        <v>46.399000000000001</v>
      </c>
      <c r="T159" s="7">
        <v>46.332999999999998</v>
      </c>
      <c r="U159" s="7">
        <v>46.268000000000001</v>
      </c>
      <c r="V159" s="7">
        <v>46.201999999999998</v>
      </c>
      <c r="W159" s="7">
        <v>46.134999999999998</v>
      </c>
      <c r="X159" s="7">
        <v>46.067</v>
      </c>
      <c r="Y159" s="33">
        <v>45.997999999999998</v>
      </c>
    </row>
    <row r="160" spans="1:25" ht="15.75" thickBot="1" x14ac:dyDescent="0.3">
      <c r="A160" s="14" t="s">
        <v>174</v>
      </c>
      <c r="B160" s="14" t="str">
        <f>VLOOKUP(A160,Lookup!$A:$C,3,0)</f>
        <v>Asia-Pacific</v>
      </c>
      <c r="C160" s="14" t="str">
        <f>VLOOKUP(Population3[[#This Row],[Country]],Lookup!$A:$C,2,0)</f>
        <v>Indian Sub Continent</v>
      </c>
      <c r="D160" s="3" t="s">
        <v>229</v>
      </c>
      <c r="E160" s="3" t="s">
        <v>230</v>
      </c>
      <c r="F160" s="3" t="s">
        <v>231</v>
      </c>
      <c r="G160" s="5"/>
      <c r="H160" s="6">
        <v>19.619</v>
      </c>
      <c r="I160" s="6">
        <v>19.773</v>
      </c>
      <c r="J160" s="6">
        <v>19.928000000000001</v>
      </c>
      <c r="K160" s="6">
        <v>20.085000000000001</v>
      </c>
      <c r="L160" s="6">
        <v>20.242000000000001</v>
      </c>
      <c r="M160" s="6">
        <v>20.401</v>
      </c>
      <c r="N160" s="6">
        <v>20.541</v>
      </c>
      <c r="O160" s="6">
        <v>20.658000000000001</v>
      </c>
      <c r="P160" s="7">
        <v>20.821999999999999</v>
      </c>
      <c r="Q160" s="7">
        <v>20.963999999999999</v>
      </c>
      <c r="R160" s="7">
        <v>21.106999999999999</v>
      </c>
      <c r="S160" s="7">
        <v>21.251999999999999</v>
      </c>
      <c r="T160" s="7">
        <v>21.396999999999998</v>
      </c>
      <c r="U160" s="7">
        <v>21.542999999999999</v>
      </c>
      <c r="V160" s="7">
        <v>21.69</v>
      </c>
      <c r="W160" s="7">
        <v>21.838000000000001</v>
      </c>
      <c r="X160" s="7">
        <v>21.986999999999998</v>
      </c>
      <c r="Y160" s="33">
        <v>22.137</v>
      </c>
    </row>
    <row r="161" spans="1:25" ht="15.75" hidden="1" thickBot="1" x14ac:dyDescent="0.3">
      <c r="A161" s="14" t="s">
        <v>27</v>
      </c>
      <c r="B161" s="14" t="str">
        <f>VLOOKUP(A161,Lookup!$A:$C,3,0)</f>
        <v>Latin America</v>
      </c>
      <c r="C161" s="14" t="str">
        <f>VLOOKUP(Population3[[#This Row],[Country]],Lookup!$A:$C,2,0)</f>
        <v>Caribbean</v>
      </c>
      <c r="D161" s="3" t="s">
        <v>229</v>
      </c>
      <c r="E161" s="3" t="s">
        <v>230</v>
      </c>
      <c r="F161" s="3" t="s">
        <v>231</v>
      </c>
      <c r="G161" s="5"/>
      <c r="H161" s="7">
        <v>4.9000000000000002E-2</v>
      </c>
      <c r="I161" s="7">
        <v>0.05</v>
      </c>
      <c r="J161" s="7">
        <v>0.05</v>
      </c>
      <c r="K161" s="7">
        <v>5.0999999999999997E-2</v>
      </c>
      <c r="L161" s="7">
        <v>5.1999999999999998E-2</v>
      </c>
      <c r="M161" s="7">
        <v>5.1999999999999998E-2</v>
      </c>
      <c r="N161" s="7">
        <v>5.2999999999999999E-2</v>
      </c>
      <c r="O161" s="7">
        <v>5.3999999999999999E-2</v>
      </c>
      <c r="P161" s="7">
        <v>5.3999999999999999E-2</v>
      </c>
      <c r="Q161" s="7">
        <v>5.5E-2</v>
      </c>
      <c r="R161" s="7">
        <v>5.6000000000000001E-2</v>
      </c>
      <c r="S161" s="7">
        <v>5.6000000000000001E-2</v>
      </c>
      <c r="T161" s="7">
        <v>5.7000000000000002E-2</v>
      </c>
      <c r="U161" s="7">
        <v>5.8000000000000003E-2</v>
      </c>
      <c r="V161" s="7">
        <v>5.8000000000000003E-2</v>
      </c>
      <c r="W161" s="7">
        <v>5.8999999999999997E-2</v>
      </c>
      <c r="X161" s="7">
        <v>0.06</v>
      </c>
      <c r="Y161" s="33">
        <v>0.06</v>
      </c>
    </row>
    <row r="162" spans="1:25" ht="15.75" hidden="1" thickBot="1" x14ac:dyDescent="0.3">
      <c r="A162" s="14" t="s">
        <v>72</v>
      </c>
      <c r="B162" s="14" t="str">
        <f>VLOOKUP(A162,Lookup!$A:$C,3,0)</f>
        <v>Latin America</v>
      </c>
      <c r="C162" s="14" t="str">
        <f>VLOOKUP(Population3[[#This Row],[Country]],Lookup!$A:$C,2,0)</f>
        <v>Caribbean</v>
      </c>
      <c r="D162" s="3" t="s">
        <v>229</v>
      </c>
      <c r="E162" s="3" t="s">
        <v>230</v>
      </c>
      <c r="F162" s="3" t="s">
        <v>231</v>
      </c>
      <c r="G162" s="5"/>
      <c r="H162" s="6">
        <v>0.16400000000000001</v>
      </c>
      <c r="I162" s="6">
        <v>0.16600000000000001</v>
      </c>
      <c r="J162" s="6">
        <v>0.16800000000000001</v>
      </c>
      <c r="K162" s="6">
        <v>0.17</v>
      </c>
      <c r="L162" s="6">
        <v>0.16500000000000001</v>
      </c>
      <c r="M162" s="6">
        <v>0.16600000000000001</v>
      </c>
      <c r="N162" s="6">
        <v>0.16700000000000001</v>
      </c>
      <c r="O162" s="6">
        <v>0.16900000000000001</v>
      </c>
      <c r="P162" s="7">
        <v>0.17100000000000001</v>
      </c>
      <c r="Q162" s="7">
        <v>0.17199999999999999</v>
      </c>
      <c r="R162" s="7">
        <v>0.17299999999999999</v>
      </c>
      <c r="S162" s="7">
        <v>0.17399999999999999</v>
      </c>
      <c r="T162" s="7">
        <v>0.17599999999999999</v>
      </c>
      <c r="U162" s="7">
        <v>0.17699999999999999</v>
      </c>
      <c r="V162" s="7">
        <v>0.17799999999999999</v>
      </c>
      <c r="W162" s="7">
        <v>0.17899999999999999</v>
      </c>
      <c r="X162" s="7">
        <v>0.18</v>
      </c>
      <c r="Y162" s="33">
        <v>0.18099999999999999</v>
      </c>
    </row>
    <row r="163" spans="1:25" ht="15.75" hidden="1" thickBot="1" x14ac:dyDescent="0.3">
      <c r="A163" s="14" t="s">
        <v>219</v>
      </c>
      <c r="B163" s="14" t="str">
        <f>VLOOKUP(A163,Lookup!$A:$C,3,0)</f>
        <v>Latin America</v>
      </c>
      <c r="C163" s="14" t="str">
        <f>VLOOKUP(Population3[[#This Row],[Country]],Lookup!$A:$C,2,0)</f>
        <v>Caribbean</v>
      </c>
      <c r="D163" s="3" t="s">
        <v>229</v>
      </c>
      <c r="E163" s="3" t="s">
        <v>230</v>
      </c>
      <c r="F163" s="3" t="s">
        <v>231</v>
      </c>
      <c r="G163" s="5"/>
      <c r="H163" s="6">
        <v>0.108</v>
      </c>
      <c r="I163" s="6">
        <v>0.109</v>
      </c>
      <c r="J163" s="6">
        <v>0.109</v>
      </c>
      <c r="K163" s="6">
        <v>0.109</v>
      </c>
      <c r="L163" s="6">
        <v>0.109</v>
      </c>
      <c r="M163" s="6">
        <v>0.109</v>
      </c>
      <c r="N163" s="6">
        <v>0.11</v>
      </c>
      <c r="O163" s="6">
        <v>0.11</v>
      </c>
      <c r="P163" s="6">
        <v>0.11</v>
      </c>
      <c r="Q163" s="6">
        <v>0.11</v>
      </c>
      <c r="R163" s="6">
        <v>0.11</v>
      </c>
      <c r="S163" s="6">
        <v>0.11</v>
      </c>
      <c r="T163" s="7">
        <v>0.11</v>
      </c>
      <c r="U163" s="7">
        <v>0.11</v>
      </c>
      <c r="V163" s="7">
        <v>0.11</v>
      </c>
      <c r="W163" s="7">
        <v>0.111</v>
      </c>
      <c r="X163" s="7">
        <v>0.111</v>
      </c>
      <c r="Y163" s="33">
        <v>0.111</v>
      </c>
    </row>
    <row r="164" spans="1:25" ht="15.75" hidden="1" thickBot="1" x14ac:dyDescent="0.3">
      <c r="A164" s="14" t="s">
        <v>165</v>
      </c>
      <c r="B164" s="14" t="str">
        <f>VLOOKUP(A164,Lookup!$A:$C,3,0)</f>
        <v>Africa</v>
      </c>
      <c r="C164" s="14" t="str">
        <f>VLOOKUP(Population3[[#This Row],[Country]],Lookup!$A:$C,2,0)</f>
        <v>Sub Sahara Africa</v>
      </c>
      <c r="D164" s="3" t="s">
        <v>229</v>
      </c>
      <c r="E164" s="3" t="s">
        <v>230</v>
      </c>
      <c r="F164" s="3" t="s">
        <v>231</v>
      </c>
      <c r="G164" s="5"/>
      <c r="H164" s="6">
        <v>35.299999999999997</v>
      </c>
      <c r="I164" s="6">
        <v>36.218000000000004</v>
      </c>
      <c r="J164" s="6">
        <v>37.158999999999999</v>
      </c>
      <c r="K164" s="6">
        <v>38.125999999999998</v>
      </c>
      <c r="L164" s="6">
        <v>39.116999999999997</v>
      </c>
      <c r="M164" s="6">
        <v>40.134</v>
      </c>
      <c r="N164" s="6">
        <v>32.661000000000001</v>
      </c>
      <c r="O164" s="7">
        <v>35.055999999999997</v>
      </c>
      <c r="P164" s="7">
        <v>36.164000000000001</v>
      </c>
      <c r="Q164" s="7">
        <v>37.289000000000001</v>
      </c>
      <c r="R164" s="7">
        <v>38.435000000000002</v>
      </c>
      <c r="S164" s="7">
        <v>39.598999999999997</v>
      </c>
      <c r="T164" s="7">
        <v>40.783000000000001</v>
      </c>
      <c r="U164" s="7">
        <v>41.984999999999999</v>
      </c>
      <c r="V164" s="7">
        <v>43.222000000000001</v>
      </c>
      <c r="W164" s="7">
        <v>44.344999999999999</v>
      </c>
      <c r="X164" s="7">
        <v>45.497999999999998</v>
      </c>
      <c r="Y164" s="33">
        <v>46.680999999999997</v>
      </c>
    </row>
    <row r="165" spans="1:25" ht="15.75" hidden="1" thickBot="1" x14ac:dyDescent="0.3">
      <c r="A165" s="14" t="s">
        <v>159</v>
      </c>
      <c r="B165" s="14" t="str">
        <f>VLOOKUP(A165,Lookup!$A:$C,3,0)</f>
        <v>Latin America</v>
      </c>
      <c r="C165" s="14" t="str">
        <f>VLOOKUP(Population3[[#This Row],[Country]],Lookup!$A:$C,2,0)</f>
        <v>South America</v>
      </c>
      <c r="D165" s="3" t="s">
        <v>229</v>
      </c>
      <c r="E165" s="3" t="s">
        <v>230</v>
      </c>
      <c r="F165" s="3" t="s">
        <v>231</v>
      </c>
      <c r="G165" s="5"/>
      <c r="H165" s="6">
        <v>0.499</v>
      </c>
      <c r="I165" s="6">
        <v>0.504</v>
      </c>
      <c r="J165" s="6">
        <v>0.51</v>
      </c>
      <c r="K165" s="6">
        <v>0.51700000000000002</v>
      </c>
      <c r="L165" s="6">
        <v>0.52400000000000002</v>
      </c>
      <c r="M165" s="6">
        <v>0.53100000000000003</v>
      </c>
      <c r="N165" s="6">
        <v>0.54</v>
      </c>
      <c r="O165" s="6">
        <v>0.54200000000000004</v>
      </c>
      <c r="P165" s="6">
        <v>0.54700000000000004</v>
      </c>
      <c r="Q165" s="6">
        <v>0.55200000000000005</v>
      </c>
      <c r="R165" s="7">
        <v>0.55600000000000005</v>
      </c>
      <c r="S165" s="7">
        <v>0.56399999999999995</v>
      </c>
      <c r="T165" s="7">
        <v>0.57099999999999995</v>
      </c>
      <c r="U165" s="7">
        <v>0.57899999999999996</v>
      </c>
      <c r="V165" s="7">
        <v>0.58599999999999997</v>
      </c>
      <c r="W165" s="7">
        <v>0.59299999999999997</v>
      </c>
      <c r="X165" s="7">
        <v>0.6</v>
      </c>
      <c r="Y165" s="33">
        <v>0.60699999999999998</v>
      </c>
    </row>
    <row r="166" spans="1:25" ht="15.75" hidden="1" thickBot="1" x14ac:dyDescent="0.3">
      <c r="A166" s="14" t="s">
        <v>81</v>
      </c>
      <c r="B166" s="14" t="str">
        <f>VLOOKUP(A166,Lookup!$A:$C,3,0)</f>
        <v>Africa</v>
      </c>
      <c r="C166" s="14" t="str">
        <f>VLOOKUP(Population3[[#This Row],[Country]],Lookup!$A:$C,2,0)</f>
        <v>Sub Sahara Africa</v>
      </c>
      <c r="D166" s="3" t="s">
        <v>229</v>
      </c>
      <c r="E166" s="3" t="s">
        <v>230</v>
      </c>
      <c r="F166" s="3" t="s">
        <v>231</v>
      </c>
      <c r="G166" s="5"/>
      <c r="H166" s="6">
        <v>0.997</v>
      </c>
      <c r="I166" s="6">
        <v>1.0089999999999999</v>
      </c>
      <c r="J166" s="6">
        <v>1.02</v>
      </c>
      <c r="K166" s="6">
        <v>1.0309999999999999</v>
      </c>
      <c r="L166" s="6">
        <v>1.0429999999999999</v>
      </c>
      <c r="M166" s="6">
        <v>1.054</v>
      </c>
      <c r="N166" s="6">
        <v>1.0669999999999999</v>
      </c>
      <c r="O166" s="6">
        <v>1.08</v>
      </c>
      <c r="P166" s="6">
        <v>1.093</v>
      </c>
      <c r="Q166" s="6">
        <v>1.1060000000000001</v>
      </c>
      <c r="R166" s="6">
        <v>1.119</v>
      </c>
      <c r="S166" s="6">
        <v>1.1319999999999999</v>
      </c>
      <c r="T166" s="7">
        <v>1.147</v>
      </c>
      <c r="U166" s="7">
        <v>1.1619999999999999</v>
      </c>
      <c r="V166" s="7">
        <v>1.177</v>
      </c>
      <c r="W166" s="7">
        <v>1.1919999999999999</v>
      </c>
      <c r="X166" s="7">
        <v>1.208</v>
      </c>
      <c r="Y166" s="33">
        <v>1.224</v>
      </c>
    </row>
    <row r="167" spans="1:25" ht="15.75" hidden="1" thickBot="1" x14ac:dyDescent="0.3">
      <c r="A167" s="14" t="s">
        <v>102</v>
      </c>
      <c r="B167" s="14" t="str">
        <f>VLOOKUP(A167,Lookup!$A:$C,3,0)</f>
        <v>Europe</v>
      </c>
      <c r="C167" s="14" t="str">
        <f>VLOOKUP(Population3[[#This Row],[Country]],Lookup!$A:$C,2,0)</f>
        <v>Western Europe</v>
      </c>
      <c r="D167" s="3" t="s">
        <v>229</v>
      </c>
      <c r="E167" s="3" t="s">
        <v>230</v>
      </c>
      <c r="F167" s="3" t="s">
        <v>231</v>
      </c>
      <c r="G167" s="5"/>
      <c r="H167" s="6">
        <v>9.048</v>
      </c>
      <c r="I167" s="6">
        <v>9.1129999999999995</v>
      </c>
      <c r="J167" s="6">
        <v>9.1829999999999998</v>
      </c>
      <c r="K167" s="6">
        <v>9.2560000000000002</v>
      </c>
      <c r="L167" s="6">
        <v>9.3409999999999993</v>
      </c>
      <c r="M167" s="6">
        <v>9.4160000000000004</v>
      </c>
      <c r="N167" s="6">
        <v>9.4830000000000005</v>
      </c>
      <c r="O167" s="6">
        <v>9.5559999999999992</v>
      </c>
      <c r="P167" s="6">
        <v>9.6449999999999996</v>
      </c>
      <c r="Q167" s="6">
        <v>9.7469999999999999</v>
      </c>
      <c r="R167" s="6">
        <v>9.8510000000000009</v>
      </c>
      <c r="S167" s="6">
        <v>9.9949999999999992</v>
      </c>
      <c r="T167" s="7">
        <v>10.177</v>
      </c>
      <c r="U167" s="7">
        <v>10.297000000000001</v>
      </c>
      <c r="V167" s="7">
        <v>10.404</v>
      </c>
      <c r="W167" s="7">
        <v>10.51</v>
      </c>
      <c r="X167" s="7">
        <v>10.613</v>
      </c>
      <c r="Y167" s="33">
        <v>10.715</v>
      </c>
    </row>
    <row r="168" spans="1:25" ht="15.75" hidden="1" thickBot="1" x14ac:dyDescent="0.3">
      <c r="A168" s="14" t="s">
        <v>162</v>
      </c>
      <c r="B168" s="14" t="str">
        <f>VLOOKUP(A168,Lookup!$A:$C,3,0)</f>
        <v>Europe</v>
      </c>
      <c r="C168" s="14" t="str">
        <f>VLOOKUP(Population3[[#This Row],[Country]],Lookup!$A:$C,2,0)</f>
        <v>Western Europe</v>
      </c>
      <c r="D168" s="3" t="s">
        <v>229</v>
      </c>
      <c r="E168" s="3" t="s">
        <v>230</v>
      </c>
      <c r="F168" s="3" t="s">
        <v>231</v>
      </c>
      <c r="G168" s="5"/>
      <c r="H168" s="6">
        <v>7.415</v>
      </c>
      <c r="I168" s="6">
        <v>7.4589999999999996</v>
      </c>
      <c r="J168" s="6">
        <v>7.5090000000000003</v>
      </c>
      <c r="K168" s="6">
        <v>7.593</v>
      </c>
      <c r="L168" s="6">
        <v>7.702</v>
      </c>
      <c r="M168" s="6">
        <v>7.7859999999999996</v>
      </c>
      <c r="N168" s="6">
        <v>7.87</v>
      </c>
      <c r="O168" s="6">
        <v>7.9550000000000001</v>
      </c>
      <c r="P168" s="6">
        <v>8.0389999999999997</v>
      </c>
      <c r="Q168" s="6">
        <v>8.14</v>
      </c>
      <c r="R168" s="6">
        <v>8.2379999999999995</v>
      </c>
      <c r="S168" s="6">
        <v>8.327</v>
      </c>
      <c r="T168" s="7">
        <v>8.42</v>
      </c>
      <c r="U168" s="7">
        <v>8.5129999999999999</v>
      </c>
      <c r="V168" s="7">
        <v>8.6150000000000002</v>
      </c>
      <c r="W168" s="7">
        <v>8.718</v>
      </c>
      <c r="X168" s="7">
        <v>8.8230000000000004</v>
      </c>
      <c r="Y168" s="33">
        <v>8.9290000000000003</v>
      </c>
    </row>
    <row r="169" spans="1:25" ht="15.75" hidden="1" thickBot="1" x14ac:dyDescent="0.3">
      <c r="A169" s="14" t="s">
        <v>238</v>
      </c>
      <c r="B169" s="14" t="str">
        <f>VLOOKUP(A169,Lookup!$A:$C,3,0)</f>
        <v>Middle East</v>
      </c>
      <c r="C169" s="14" t="str">
        <f>VLOOKUP(Population3[[#This Row],[Country]],Lookup!$A:$C,2,0)</f>
        <v>Middle East</v>
      </c>
      <c r="D169" s="3" t="s">
        <v>229</v>
      </c>
      <c r="E169" s="3" t="s">
        <v>230</v>
      </c>
      <c r="F169" s="3" t="s">
        <v>231</v>
      </c>
      <c r="G169" s="5"/>
      <c r="H169" s="6">
        <v>19.120999999999999</v>
      </c>
      <c r="I169" s="6">
        <v>19.596</v>
      </c>
      <c r="J169" s="6">
        <v>20.082999999999998</v>
      </c>
      <c r="K169" s="6">
        <v>20.581</v>
      </c>
      <c r="L169" s="6">
        <v>21.091999999999999</v>
      </c>
      <c r="M169" s="6">
        <v>21.393000000000001</v>
      </c>
      <c r="N169" s="7" t="s">
        <v>236</v>
      </c>
      <c r="O169" s="7" t="s">
        <v>236</v>
      </c>
      <c r="P169" s="7" t="s">
        <v>236</v>
      </c>
      <c r="Q169" s="7" t="s">
        <v>236</v>
      </c>
      <c r="R169" s="7" t="s">
        <v>236</v>
      </c>
      <c r="S169" s="7" t="s">
        <v>236</v>
      </c>
      <c r="T169" s="7" t="s">
        <v>236</v>
      </c>
      <c r="U169" s="7" t="s">
        <v>236</v>
      </c>
      <c r="V169" s="7" t="s">
        <v>236</v>
      </c>
      <c r="W169" s="7" t="s">
        <v>236</v>
      </c>
      <c r="X169" s="7" t="s">
        <v>236</v>
      </c>
      <c r="Y169" s="33" t="s">
        <v>236</v>
      </c>
    </row>
    <row r="170" spans="1:25" ht="15.75" hidden="1" thickBot="1" x14ac:dyDescent="0.3">
      <c r="A170" s="14" t="s">
        <v>239</v>
      </c>
      <c r="B170" s="14" t="str">
        <f>VLOOKUP(A170,Lookup!$A:$C,3,0)</f>
        <v>Asia-Pacific</v>
      </c>
      <c r="C170" s="14" t="str">
        <f>VLOOKUP(Population3[[#This Row],[Country]],Lookup!$A:$C,2,0)</f>
        <v>Advanced Asia</v>
      </c>
      <c r="D170" s="3" t="s">
        <v>229</v>
      </c>
      <c r="E170" s="3" t="s">
        <v>230</v>
      </c>
      <c r="F170" s="3" t="s">
        <v>231</v>
      </c>
      <c r="G170" s="5"/>
      <c r="H170" s="6">
        <v>22.77</v>
      </c>
      <c r="I170" s="6">
        <v>22.876999999999999</v>
      </c>
      <c r="J170" s="6">
        <v>22.957999999999998</v>
      </c>
      <c r="K170" s="6">
        <v>23.036999999999999</v>
      </c>
      <c r="L170" s="6">
        <v>23.12</v>
      </c>
      <c r="M170" s="6">
        <v>23.161999999999999</v>
      </c>
      <c r="N170" s="6">
        <v>23.225000000000001</v>
      </c>
      <c r="O170" s="6">
        <v>23.315999999999999</v>
      </c>
      <c r="P170" s="6">
        <v>23.373999999999999</v>
      </c>
      <c r="Q170" s="6">
        <v>23.434000000000001</v>
      </c>
      <c r="R170" s="6">
        <v>23.492000000000001</v>
      </c>
      <c r="S170" s="6">
        <v>23.54</v>
      </c>
      <c r="T170" s="7">
        <v>23.588000000000001</v>
      </c>
      <c r="U170" s="7">
        <v>23.635999999999999</v>
      </c>
      <c r="V170" s="7">
        <v>23.684000000000001</v>
      </c>
      <c r="W170" s="7">
        <v>23.731999999999999</v>
      </c>
      <c r="X170" s="7">
        <v>23.78</v>
      </c>
      <c r="Y170" s="33">
        <v>23.827999999999999</v>
      </c>
    </row>
    <row r="171" spans="1:25" ht="15.75" hidden="1" thickBot="1" x14ac:dyDescent="0.3">
      <c r="A171" s="14" t="s">
        <v>202</v>
      </c>
      <c r="B171" s="14" t="str">
        <f>VLOOKUP(A171,Lookup!$A:$C,3,0)</f>
        <v>CIS</v>
      </c>
      <c r="C171" s="14" t="str">
        <f>VLOOKUP(Population3[[#This Row],[Country]],Lookup!$A:$C,2,0)</f>
        <v>CIS</v>
      </c>
      <c r="D171" s="3" t="s">
        <v>229</v>
      </c>
      <c r="E171" s="3" t="s">
        <v>230</v>
      </c>
      <c r="F171" s="3" t="s">
        <v>231</v>
      </c>
      <c r="G171" s="5"/>
      <c r="H171" s="6">
        <v>6.92</v>
      </c>
      <c r="I171" s="6">
        <v>7.0640000000000001</v>
      </c>
      <c r="J171" s="6">
        <v>7.2160000000000002</v>
      </c>
      <c r="K171" s="6">
        <v>7.3739999999999997</v>
      </c>
      <c r="L171" s="6">
        <v>7.53</v>
      </c>
      <c r="M171" s="6">
        <v>7.6159999999999997</v>
      </c>
      <c r="N171" s="6">
        <v>7.8010000000000002</v>
      </c>
      <c r="O171" s="6">
        <v>7.9640000000000004</v>
      </c>
      <c r="P171" s="6">
        <v>8.1319999999999997</v>
      </c>
      <c r="Q171" s="6">
        <v>8.3019999999999996</v>
      </c>
      <c r="R171" s="7">
        <v>8.4770000000000003</v>
      </c>
      <c r="S171" s="7">
        <v>8.6549999999999994</v>
      </c>
      <c r="T171" s="7">
        <v>8.8360000000000003</v>
      </c>
      <c r="U171" s="7">
        <v>9.0220000000000002</v>
      </c>
      <c r="V171" s="7">
        <v>9.2110000000000003</v>
      </c>
      <c r="W171" s="7">
        <v>9.4049999999999994</v>
      </c>
      <c r="X171" s="7">
        <v>9.6020000000000003</v>
      </c>
      <c r="Y171" s="33">
        <v>9.8040000000000003</v>
      </c>
    </row>
    <row r="172" spans="1:25" ht="15.75" hidden="1" thickBot="1" x14ac:dyDescent="0.3">
      <c r="A172" s="14" t="s">
        <v>98</v>
      </c>
      <c r="B172" s="14" t="str">
        <f>VLOOKUP(A172,Lookup!$A:$C,3,0)</f>
        <v>Africa</v>
      </c>
      <c r="C172" s="14" t="str">
        <f>VLOOKUP(Population3[[#This Row],[Country]],Lookup!$A:$C,2,0)</f>
        <v>Sub Sahara Africa</v>
      </c>
      <c r="D172" s="3" t="s">
        <v>229</v>
      </c>
      <c r="E172" s="3" t="s">
        <v>230</v>
      </c>
      <c r="F172" s="3" t="s">
        <v>231</v>
      </c>
      <c r="G172" s="5"/>
      <c r="H172" s="6">
        <v>37.588999999999999</v>
      </c>
      <c r="I172" s="6">
        <v>38.637999999999998</v>
      </c>
      <c r="J172" s="6">
        <v>39.686</v>
      </c>
      <c r="K172" s="6">
        <v>40.734999999999999</v>
      </c>
      <c r="L172" s="6">
        <v>41.783000000000001</v>
      </c>
      <c r="M172" s="6">
        <v>42.832000000000001</v>
      </c>
      <c r="N172" s="6">
        <v>43.88</v>
      </c>
      <c r="O172" s="6">
        <v>44.929000000000002</v>
      </c>
      <c r="P172" s="7">
        <v>45.828000000000003</v>
      </c>
      <c r="Q172" s="7">
        <v>46.744</v>
      </c>
      <c r="R172" s="7">
        <v>47.679000000000002</v>
      </c>
      <c r="S172" s="7">
        <v>48.633000000000003</v>
      </c>
      <c r="T172" s="7">
        <v>49.604999999999997</v>
      </c>
      <c r="U172" s="7">
        <v>50.597000000000001</v>
      </c>
      <c r="V172" s="7">
        <v>51.609000000000002</v>
      </c>
      <c r="W172" s="7">
        <v>52.640999999999998</v>
      </c>
      <c r="X172" s="7">
        <v>53.694000000000003</v>
      </c>
      <c r="Y172" s="33">
        <v>54.768000000000001</v>
      </c>
    </row>
    <row r="173" spans="1:25" ht="15.75" hidden="1" thickBot="1" x14ac:dyDescent="0.3">
      <c r="A173" s="14" t="s">
        <v>201</v>
      </c>
      <c r="B173" s="14" t="str">
        <f>VLOOKUP(A173,Lookup!$A:$C,3,0)</f>
        <v>Asia-Pacific</v>
      </c>
      <c r="C173" s="14" t="str">
        <f>VLOOKUP(Population3[[#This Row],[Country]],Lookup!$A:$C,2,0)</f>
        <v>Emerging Asia</v>
      </c>
      <c r="D173" s="3" t="s">
        <v>229</v>
      </c>
      <c r="E173" s="3" t="s">
        <v>230</v>
      </c>
      <c r="F173" s="3" t="s">
        <v>231</v>
      </c>
      <c r="G173" s="5"/>
      <c r="H173" s="6">
        <v>65.152000000000001</v>
      </c>
      <c r="I173" s="6">
        <v>65.632000000000005</v>
      </c>
      <c r="J173" s="6">
        <v>66.093999999999994</v>
      </c>
      <c r="K173" s="6">
        <v>66.533000000000001</v>
      </c>
      <c r="L173" s="6">
        <v>66.953000000000003</v>
      </c>
      <c r="M173" s="6">
        <v>67.340999999999994</v>
      </c>
      <c r="N173" s="6">
        <v>67.638000000000005</v>
      </c>
      <c r="O173" s="6">
        <v>67.956000000000003</v>
      </c>
      <c r="P173" s="6">
        <v>68.296999999999997</v>
      </c>
      <c r="Q173" s="6">
        <v>68.656999999999996</v>
      </c>
      <c r="R173" s="6">
        <v>68.837999999999994</v>
      </c>
      <c r="S173" s="7">
        <v>68.980999999999995</v>
      </c>
      <c r="T173" s="7">
        <v>69.094999999999999</v>
      </c>
      <c r="U173" s="7">
        <v>69.182000000000002</v>
      </c>
      <c r="V173" s="7">
        <v>69.251000000000005</v>
      </c>
      <c r="W173" s="7">
        <v>69.305000000000007</v>
      </c>
      <c r="X173" s="7">
        <v>69.344999999999999</v>
      </c>
      <c r="Y173" s="33">
        <v>69.369</v>
      </c>
    </row>
    <row r="174" spans="1:25" ht="15.75" hidden="1" thickBot="1" x14ac:dyDescent="0.3">
      <c r="A174" s="14" t="s">
        <v>92</v>
      </c>
      <c r="B174" s="14" t="str">
        <f>VLOOKUP(A174,Lookup!$A:$C,3,0)</f>
        <v>Asia-Pacific</v>
      </c>
      <c r="C174" s="14" t="str">
        <f>VLOOKUP(Population3[[#This Row],[Country]],Lookup!$A:$C,2,0)</f>
        <v>Emerging Asia</v>
      </c>
      <c r="D174" s="3" t="s">
        <v>229</v>
      </c>
      <c r="E174" s="3" t="s">
        <v>230</v>
      </c>
      <c r="F174" s="3" t="s">
        <v>231</v>
      </c>
      <c r="G174" s="5"/>
      <c r="H174" s="6">
        <v>0.97</v>
      </c>
      <c r="I174" s="6">
        <v>0.98899999999999999</v>
      </c>
      <c r="J174" s="6">
        <v>1.01</v>
      </c>
      <c r="K174" s="6">
        <v>1.034</v>
      </c>
      <c r="L174" s="6">
        <v>1.046</v>
      </c>
      <c r="M174" s="6">
        <v>1.0569999999999999</v>
      </c>
      <c r="N174" s="6">
        <v>1.0780000000000001</v>
      </c>
      <c r="O174" s="6">
        <v>1.1020000000000001</v>
      </c>
      <c r="P174" s="6">
        <v>1.129</v>
      </c>
      <c r="Q174" s="6">
        <v>1.1579999999999999</v>
      </c>
      <c r="R174" s="6">
        <v>1.1850000000000001</v>
      </c>
      <c r="S174" s="7">
        <v>1.212</v>
      </c>
      <c r="T174" s="7">
        <v>1.24</v>
      </c>
      <c r="U174" s="7">
        <v>1.2689999999999999</v>
      </c>
      <c r="V174" s="7">
        <v>1.2989999999999999</v>
      </c>
      <c r="W174" s="7">
        <v>1.329</v>
      </c>
      <c r="X174" s="7">
        <v>1.359</v>
      </c>
      <c r="Y174" s="33">
        <v>1.389</v>
      </c>
    </row>
    <row r="175" spans="1:25" ht="15.75" hidden="1" thickBot="1" x14ac:dyDescent="0.3">
      <c r="A175" s="14" t="s">
        <v>179</v>
      </c>
      <c r="B175" s="14" t="str">
        <f>VLOOKUP(A175,Lookup!$A:$C,3,0)</f>
        <v>Africa</v>
      </c>
      <c r="C175" s="14" t="str">
        <f>VLOOKUP(Population3[[#This Row],[Country]],Lookup!$A:$C,2,0)</f>
        <v>Sub Sahara Africa</v>
      </c>
      <c r="D175" s="3" t="s">
        <v>229</v>
      </c>
      <c r="E175" s="3" t="s">
        <v>230</v>
      </c>
      <c r="F175" s="3" t="s">
        <v>231</v>
      </c>
      <c r="G175" s="5"/>
      <c r="H175" s="6">
        <v>5.4080000000000004</v>
      </c>
      <c r="I175" s="6">
        <v>5.53</v>
      </c>
      <c r="J175" s="6">
        <v>5.89</v>
      </c>
      <c r="K175" s="6">
        <v>6.0529999999999999</v>
      </c>
      <c r="L175" s="6">
        <v>6.22</v>
      </c>
      <c r="M175" s="6">
        <v>6.391</v>
      </c>
      <c r="N175" s="6">
        <v>6.5659999999999998</v>
      </c>
      <c r="O175" s="6">
        <v>6.7460000000000004</v>
      </c>
      <c r="P175" s="6">
        <v>6.9290000000000003</v>
      </c>
      <c r="Q175" s="6">
        <v>7.1150000000000002</v>
      </c>
      <c r="R175" s="6">
        <v>7.31</v>
      </c>
      <c r="S175" s="7">
        <v>7.5090000000000003</v>
      </c>
      <c r="T175" s="7">
        <v>7.7140000000000004</v>
      </c>
      <c r="U175" s="7">
        <v>7.9249999999999998</v>
      </c>
      <c r="V175" s="7">
        <v>8.1419999999999995</v>
      </c>
      <c r="W175" s="7">
        <v>8.3640000000000008</v>
      </c>
      <c r="X175" s="7">
        <v>8.593</v>
      </c>
      <c r="Y175" s="33">
        <v>8.8279999999999994</v>
      </c>
    </row>
    <row r="176" spans="1:25" ht="15.75" hidden="1" thickBot="1" x14ac:dyDescent="0.3">
      <c r="A176" s="14" t="s">
        <v>107</v>
      </c>
      <c r="B176" s="14" t="str">
        <f>VLOOKUP(A176,Lookup!$A:$C,3,0)</f>
        <v>Asia-Pacific</v>
      </c>
      <c r="C176" s="14" t="str">
        <f>VLOOKUP(Population3[[#This Row],[Country]],Lookup!$A:$C,2,0)</f>
        <v>Pacific</v>
      </c>
      <c r="D176" s="3" t="s">
        <v>229</v>
      </c>
      <c r="E176" s="3" t="s">
        <v>230</v>
      </c>
      <c r="F176" s="3" t="s">
        <v>231</v>
      </c>
      <c r="G176" s="5"/>
      <c r="H176" s="6">
        <v>0.10100000000000001</v>
      </c>
      <c r="I176" s="6">
        <v>0.10199999999999999</v>
      </c>
      <c r="J176" s="6">
        <v>0.10199999999999999</v>
      </c>
      <c r="K176" s="6">
        <v>0.10199999999999999</v>
      </c>
      <c r="L176" s="6">
        <v>0.10299999999999999</v>
      </c>
      <c r="M176" s="6">
        <v>0.10299999999999999</v>
      </c>
      <c r="N176" s="6">
        <v>0.10299999999999999</v>
      </c>
      <c r="O176" s="6">
        <v>0.10299999999999999</v>
      </c>
      <c r="P176" s="6">
        <v>0.104</v>
      </c>
      <c r="Q176" s="6">
        <v>0.104</v>
      </c>
      <c r="R176" s="6">
        <v>0.104</v>
      </c>
      <c r="S176" s="6">
        <v>0.104</v>
      </c>
      <c r="T176" s="7">
        <v>0.105</v>
      </c>
      <c r="U176" s="7">
        <v>0.105</v>
      </c>
      <c r="V176" s="7">
        <v>0.105</v>
      </c>
      <c r="W176" s="7">
        <v>0.105</v>
      </c>
      <c r="X176" s="7">
        <v>0.106</v>
      </c>
      <c r="Y176" s="33">
        <v>0.106</v>
      </c>
    </row>
    <row r="177" spans="1:25" ht="15.75" hidden="1" thickBot="1" x14ac:dyDescent="0.3">
      <c r="A177" s="14" t="s">
        <v>149</v>
      </c>
      <c r="B177" s="14" t="str">
        <f>VLOOKUP(A177,Lookup!$A:$C,3,0)</f>
        <v>Latin America</v>
      </c>
      <c r="C177" s="14" t="str">
        <f>VLOOKUP(Population3[[#This Row],[Country]],Lookup!$A:$C,2,0)</f>
        <v>Caribbean</v>
      </c>
      <c r="D177" s="3" t="s">
        <v>229</v>
      </c>
      <c r="E177" s="3" t="s">
        <v>230</v>
      </c>
      <c r="F177" s="3" t="s">
        <v>231</v>
      </c>
      <c r="G177" s="5"/>
      <c r="H177" s="6">
        <v>1.2969999999999999</v>
      </c>
      <c r="I177" s="6">
        <v>1.3029999999999999</v>
      </c>
      <c r="J177" s="6">
        <v>1.3089999999999999</v>
      </c>
      <c r="K177" s="6">
        <v>1.3149999999999999</v>
      </c>
      <c r="L177" s="6">
        <v>1.3220000000000001</v>
      </c>
      <c r="M177" s="6">
        <v>1.3280000000000001</v>
      </c>
      <c r="N177" s="6">
        <v>1.335</v>
      </c>
      <c r="O177" s="6">
        <v>1.3420000000000001</v>
      </c>
      <c r="P177" s="6">
        <v>1.3480000000000001</v>
      </c>
      <c r="Q177" s="6">
        <v>1.3540000000000001</v>
      </c>
      <c r="R177" s="6">
        <v>1.36</v>
      </c>
      <c r="S177" s="6">
        <v>1.367</v>
      </c>
      <c r="T177" s="7">
        <v>1.373</v>
      </c>
      <c r="U177" s="7">
        <v>1.38</v>
      </c>
      <c r="V177" s="7">
        <v>1.3859999999999999</v>
      </c>
      <c r="W177" s="7">
        <v>1.393</v>
      </c>
      <c r="X177" s="7">
        <v>1.4</v>
      </c>
      <c r="Y177" s="33">
        <v>1.4059999999999999</v>
      </c>
    </row>
    <row r="178" spans="1:25" ht="15.75" hidden="1" thickBot="1" x14ac:dyDescent="0.3">
      <c r="A178" s="14" t="s">
        <v>24</v>
      </c>
      <c r="B178" s="14" t="str">
        <f>VLOOKUP(A178,Lookup!$A:$C,3,0)</f>
        <v>Africa</v>
      </c>
      <c r="C178" s="14" t="str">
        <f>VLOOKUP(Population3[[#This Row],[Country]],Lookup!$A:$C,2,0)</f>
        <v>North Africa</v>
      </c>
      <c r="D178" s="3" t="s">
        <v>229</v>
      </c>
      <c r="E178" s="3" t="s">
        <v>230</v>
      </c>
      <c r="F178" s="3" t="s">
        <v>231</v>
      </c>
      <c r="G178" s="5"/>
      <c r="H178" s="6">
        <v>10.029</v>
      </c>
      <c r="I178" s="6">
        <v>10.128</v>
      </c>
      <c r="J178" s="6">
        <v>10.225</v>
      </c>
      <c r="K178" s="6">
        <v>10.329000000000001</v>
      </c>
      <c r="L178" s="6">
        <v>10.44</v>
      </c>
      <c r="M178" s="6">
        <v>10.547000000000001</v>
      </c>
      <c r="N178" s="6">
        <v>10.673999999999999</v>
      </c>
      <c r="O178" s="7">
        <v>10.776</v>
      </c>
      <c r="P178" s="7">
        <v>10.887</v>
      </c>
      <c r="Q178" s="7">
        <v>10.997999999999999</v>
      </c>
      <c r="R178" s="7">
        <v>11.11</v>
      </c>
      <c r="S178" s="7">
        <v>11.224</v>
      </c>
      <c r="T178" s="7">
        <v>11.337999999999999</v>
      </c>
      <c r="U178" s="7">
        <v>11.454000000000001</v>
      </c>
      <c r="V178" s="7">
        <v>11.571</v>
      </c>
      <c r="W178" s="7">
        <v>11.689</v>
      </c>
      <c r="X178" s="7">
        <v>11.808999999999999</v>
      </c>
      <c r="Y178" s="33">
        <v>11.929</v>
      </c>
    </row>
    <row r="179" spans="1:25" ht="15.75" hidden="1" thickBot="1" x14ac:dyDescent="0.3">
      <c r="A179" s="14" t="s">
        <v>9</v>
      </c>
      <c r="B179" s="14" t="str">
        <f>VLOOKUP(A179,Lookup!$A:$C,3,0)</f>
        <v>Europe</v>
      </c>
      <c r="C179" s="14" t="str">
        <f>VLOOKUP(Population3[[#This Row],[Country]],Lookup!$A:$C,2,0)</f>
        <v>Middle East</v>
      </c>
      <c r="D179" s="3" t="s">
        <v>229</v>
      </c>
      <c r="E179" s="3" t="s">
        <v>230</v>
      </c>
      <c r="F179" s="3" t="s">
        <v>231</v>
      </c>
      <c r="G179" s="5"/>
      <c r="H179" s="6">
        <v>68.861000000000004</v>
      </c>
      <c r="I179" s="6">
        <v>69.73</v>
      </c>
      <c r="J179" s="6">
        <v>70.585999999999999</v>
      </c>
      <c r="K179" s="6">
        <v>71.516999999999996</v>
      </c>
      <c r="L179" s="6">
        <v>72.561000000000007</v>
      </c>
      <c r="M179" s="6">
        <v>73.722999999999999</v>
      </c>
      <c r="N179" s="6">
        <v>74.724000000000004</v>
      </c>
      <c r="O179" s="6">
        <v>75.626999999999995</v>
      </c>
      <c r="P179" s="6">
        <v>76.668000000000006</v>
      </c>
      <c r="Q179" s="6">
        <v>77.695999999999998</v>
      </c>
      <c r="R179" s="6">
        <v>78.741</v>
      </c>
      <c r="S179" s="6">
        <v>79.814999999999998</v>
      </c>
      <c r="T179" s="7">
        <v>80.620999999999995</v>
      </c>
      <c r="U179" s="7">
        <v>81.415000000000006</v>
      </c>
      <c r="V179" s="7">
        <v>82.192999999999998</v>
      </c>
      <c r="W179" s="7">
        <v>82.957999999999998</v>
      </c>
      <c r="X179" s="7">
        <v>83.706999999999994</v>
      </c>
      <c r="Y179" s="33">
        <v>84.436999999999998</v>
      </c>
    </row>
    <row r="180" spans="1:25" ht="15.75" hidden="1" thickBot="1" x14ac:dyDescent="0.3">
      <c r="A180" s="14" t="s">
        <v>163</v>
      </c>
      <c r="B180" s="14" t="str">
        <f>VLOOKUP(A180,Lookup!$A:$C,3,0)</f>
        <v>CIS</v>
      </c>
      <c r="C180" s="14" t="str">
        <f>VLOOKUP(Population3[[#This Row],[Country]],Lookup!$A:$C,2,0)</f>
        <v>CIS</v>
      </c>
      <c r="D180" s="3" t="s">
        <v>229</v>
      </c>
      <c r="E180" s="3" t="s">
        <v>230</v>
      </c>
      <c r="F180" s="3" t="s">
        <v>231</v>
      </c>
      <c r="G180" s="5"/>
      <c r="H180" s="7">
        <v>4.7480000000000002</v>
      </c>
      <c r="I180" s="7">
        <v>4.8019999999999996</v>
      </c>
      <c r="J180" s="7">
        <v>4.8579999999999997</v>
      </c>
      <c r="K180" s="7">
        <v>4.9180000000000001</v>
      </c>
      <c r="L180" s="7">
        <v>4.9790000000000001</v>
      </c>
      <c r="M180" s="7">
        <v>5.0419999999999998</v>
      </c>
      <c r="N180" s="7">
        <v>5.1070000000000002</v>
      </c>
      <c r="O180" s="7">
        <v>5.173</v>
      </c>
      <c r="P180" s="7">
        <v>5.24</v>
      </c>
      <c r="Q180" s="7">
        <v>5.3129999999999997</v>
      </c>
      <c r="R180" s="7">
        <v>5.3879999999999999</v>
      </c>
      <c r="S180" s="7">
        <v>5.4630000000000001</v>
      </c>
      <c r="T180" s="7">
        <v>5.54</v>
      </c>
      <c r="U180" s="7">
        <v>5.617</v>
      </c>
      <c r="V180" s="7">
        <v>5.6959999999999997</v>
      </c>
      <c r="W180" s="7">
        <v>5.7759999999999998</v>
      </c>
      <c r="X180" s="7">
        <v>5.8570000000000002</v>
      </c>
      <c r="Y180" s="33">
        <v>5.9390000000000001</v>
      </c>
    </row>
    <row r="181" spans="1:25" ht="15.75" hidden="1" thickBot="1" x14ac:dyDescent="0.3">
      <c r="A181" s="14" t="s">
        <v>69</v>
      </c>
      <c r="B181" s="14" t="str">
        <f>VLOOKUP(A181,Lookup!$A:$C,3,0)</f>
        <v>Asia-Pacific</v>
      </c>
      <c r="C181" s="14" t="str">
        <f>VLOOKUP(Population3[[#This Row],[Country]],Lookup!$A:$C,2,0)</f>
        <v>Pacific</v>
      </c>
      <c r="D181" s="3" t="s">
        <v>229</v>
      </c>
      <c r="E181" s="3" t="s">
        <v>230</v>
      </c>
      <c r="F181" s="3" t="s">
        <v>231</v>
      </c>
      <c r="G181" s="5"/>
      <c r="H181" s="6">
        <v>0.01</v>
      </c>
      <c r="I181" s="6">
        <v>0.01</v>
      </c>
      <c r="J181" s="6">
        <v>0.01</v>
      </c>
      <c r="K181" s="6">
        <v>0.01</v>
      </c>
      <c r="L181" s="6">
        <v>0.01</v>
      </c>
      <c r="M181" s="6">
        <v>0.01</v>
      </c>
      <c r="N181" s="6">
        <v>1.0999999999999999E-2</v>
      </c>
      <c r="O181" s="6">
        <v>1.0999999999999999E-2</v>
      </c>
      <c r="P181" s="6">
        <v>1.0999999999999999E-2</v>
      </c>
      <c r="Q181" s="7">
        <v>1.0999999999999999E-2</v>
      </c>
      <c r="R181" s="7">
        <v>1.0999999999999999E-2</v>
      </c>
      <c r="S181" s="7">
        <v>1.0999999999999999E-2</v>
      </c>
      <c r="T181" s="7">
        <v>1.0999999999999999E-2</v>
      </c>
      <c r="U181" s="7">
        <v>1.0999999999999999E-2</v>
      </c>
      <c r="V181" s="7">
        <v>1.0999999999999999E-2</v>
      </c>
      <c r="W181" s="7">
        <v>1.0999999999999999E-2</v>
      </c>
      <c r="X181" s="7">
        <v>1.0999999999999999E-2</v>
      </c>
      <c r="Y181" s="33">
        <v>1.0999999999999999E-2</v>
      </c>
    </row>
    <row r="182" spans="1:25" ht="15.75" hidden="1" thickBot="1" x14ac:dyDescent="0.3">
      <c r="A182" s="14" t="s">
        <v>108</v>
      </c>
      <c r="B182" s="14" t="str">
        <f>VLOOKUP(A182,Lookup!$A:$C,3,0)</f>
        <v>Africa</v>
      </c>
      <c r="C182" s="14" t="str">
        <f>VLOOKUP(Population3[[#This Row],[Country]],Lookup!$A:$C,2,0)</f>
        <v>Sub Sahara Africa</v>
      </c>
      <c r="D182" s="3" t="s">
        <v>229</v>
      </c>
      <c r="E182" s="3" t="s">
        <v>230</v>
      </c>
      <c r="F182" s="3" t="s">
        <v>231</v>
      </c>
      <c r="G182" s="5"/>
      <c r="H182" s="6">
        <v>25.795000000000002</v>
      </c>
      <c r="I182" s="6">
        <v>26.678000000000001</v>
      </c>
      <c r="J182" s="6">
        <v>27.606000000000002</v>
      </c>
      <c r="K182" s="6">
        <v>28.577999999999999</v>
      </c>
      <c r="L182" s="6">
        <v>29.548999999999999</v>
      </c>
      <c r="M182" s="6">
        <v>30.521000000000001</v>
      </c>
      <c r="N182" s="6">
        <v>31.536999999999999</v>
      </c>
      <c r="O182" s="6">
        <v>32.548000000000002</v>
      </c>
      <c r="P182" s="6">
        <v>33.51</v>
      </c>
      <c r="Q182" s="6">
        <v>34.476999999999997</v>
      </c>
      <c r="R182" s="6">
        <v>35.491999999999997</v>
      </c>
      <c r="S182" s="6">
        <v>36.561</v>
      </c>
      <c r="T182" s="7">
        <v>37.673999999999999</v>
      </c>
      <c r="U182" s="7">
        <v>38.823</v>
      </c>
      <c r="V182" s="7">
        <v>40.006999999999998</v>
      </c>
      <c r="W182" s="7">
        <v>41.222000000000001</v>
      </c>
      <c r="X182" s="7">
        <v>42.46</v>
      </c>
      <c r="Y182" s="33">
        <v>43.734000000000002</v>
      </c>
    </row>
    <row r="183" spans="1:25" ht="15.75" hidden="1" thickBot="1" x14ac:dyDescent="0.3">
      <c r="A183" s="14" t="s">
        <v>131</v>
      </c>
      <c r="B183" s="14" t="str">
        <f>VLOOKUP(A183,Lookup!$A:$C,3,0)</f>
        <v>CIS</v>
      </c>
      <c r="C183" s="14" t="str">
        <f>VLOOKUP(Population3[[#This Row],[Country]],Lookup!$A:$C,2,0)</f>
        <v>CIS</v>
      </c>
      <c r="D183" s="3" t="s">
        <v>229</v>
      </c>
      <c r="E183" s="3" t="s">
        <v>230</v>
      </c>
      <c r="F183" s="3" t="s">
        <v>231</v>
      </c>
      <c r="G183" s="5"/>
      <c r="H183" s="6">
        <v>46.749000000000002</v>
      </c>
      <c r="I183" s="6">
        <v>46.466000000000001</v>
      </c>
      <c r="J183" s="6">
        <v>46.192</v>
      </c>
      <c r="K183" s="6">
        <v>45.963000000000001</v>
      </c>
      <c r="L183" s="6">
        <v>45.783000000000001</v>
      </c>
      <c r="M183" s="6">
        <v>45.597999999999999</v>
      </c>
      <c r="N183" s="6">
        <v>45.453000000000003</v>
      </c>
      <c r="O183" s="6">
        <v>45.372999999999998</v>
      </c>
      <c r="P183" s="6">
        <v>45.246000000000002</v>
      </c>
      <c r="Q183" s="6">
        <v>42.76</v>
      </c>
      <c r="R183" s="6">
        <v>42.591000000000001</v>
      </c>
      <c r="S183" s="6">
        <v>42.414999999999999</v>
      </c>
      <c r="T183" s="7">
        <v>42.326000000000001</v>
      </c>
      <c r="U183" s="7">
        <v>42.237000000000002</v>
      </c>
      <c r="V183" s="7">
        <v>42.148000000000003</v>
      </c>
      <c r="W183" s="7">
        <v>42.06</v>
      </c>
      <c r="X183" s="7">
        <v>41.970999999999997</v>
      </c>
      <c r="Y183" s="33">
        <v>41.883000000000003</v>
      </c>
    </row>
    <row r="184" spans="1:25" ht="15.75" hidden="1" thickBot="1" x14ac:dyDescent="0.3">
      <c r="A184" s="14" t="s">
        <v>186</v>
      </c>
      <c r="B184" s="14" t="str">
        <f>VLOOKUP(A184,Lookup!$A:$C,3,0)</f>
        <v>Middle East</v>
      </c>
      <c r="C184" s="14" t="str">
        <f>VLOOKUP(Population3[[#This Row],[Country]],Lookup!$A:$C,2,0)</f>
        <v>Middle East</v>
      </c>
      <c r="D184" s="3" t="s">
        <v>229</v>
      </c>
      <c r="E184" s="3" t="s">
        <v>230</v>
      </c>
      <c r="F184" s="3" t="s">
        <v>231</v>
      </c>
      <c r="G184" s="5"/>
      <c r="H184" s="6">
        <v>4.1059999999999999</v>
      </c>
      <c r="I184" s="7">
        <v>5.0119999999999996</v>
      </c>
      <c r="J184" s="7">
        <v>6.2190000000000003</v>
      </c>
      <c r="K184" s="7">
        <v>8.0739999999999998</v>
      </c>
      <c r="L184" s="7">
        <v>8.1999999999999993</v>
      </c>
      <c r="M184" s="7">
        <v>8.2639999999999993</v>
      </c>
      <c r="N184" s="7">
        <v>8.5120000000000005</v>
      </c>
      <c r="O184" s="7">
        <v>8.7680000000000007</v>
      </c>
      <c r="P184" s="7">
        <v>9.0310000000000006</v>
      </c>
      <c r="Q184" s="7">
        <v>9.3019999999999996</v>
      </c>
      <c r="R184" s="7">
        <v>9.5809999999999995</v>
      </c>
      <c r="S184" s="7">
        <v>9.8559999999999999</v>
      </c>
      <c r="T184" s="7">
        <v>10.138999999999999</v>
      </c>
      <c r="U184" s="7">
        <v>10.43</v>
      </c>
      <c r="V184" s="7">
        <v>10.749000000000001</v>
      </c>
      <c r="W184" s="7">
        <v>11.077</v>
      </c>
      <c r="X184" s="7">
        <v>11.416</v>
      </c>
      <c r="Y184" s="33">
        <v>11.765000000000001</v>
      </c>
    </row>
    <row r="185" spans="1:25" ht="15.75" hidden="1" thickBot="1" x14ac:dyDescent="0.3">
      <c r="A185" s="14" t="s">
        <v>166</v>
      </c>
      <c r="B185" s="14" t="str">
        <f>VLOOKUP(A185,Lookup!$A:$C,3,0)</f>
        <v>Europe</v>
      </c>
      <c r="C185" s="14" t="str">
        <f>VLOOKUP(Population3[[#This Row],[Country]],Lookup!$A:$C,2,0)</f>
        <v>Western Europe</v>
      </c>
      <c r="D185" s="3" t="s">
        <v>229</v>
      </c>
      <c r="E185" s="3" t="s">
        <v>230</v>
      </c>
      <c r="F185" s="3" t="s">
        <v>231</v>
      </c>
      <c r="G185" s="5"/>
      <c r="H185" s="6">
        <v>60.412999999999997</v>
      </c>
      <c r="I185" s="6">
        <v>60.826999999999998</v>
      </c>
      <c r="J185" s="6">
        <v>61.319000000000003</v>
      </c>
      <c r="K185" s="6">
        <v>61.823999999999998</v>
      </c>
      <c r="L185" s="6">
        <v>62.261000000000003</v>
      </c>
      <c r="M185" s="6">
        <v>62.76</v>
      </c>
      <c r="N185" s="6">
        <v>63.284999999999997</v>
      </c>
      <c r="O185" s="6">
        <v>63.704999999999998</v>
      </c>
      <c r="P185" s="6">
        <v>64.105999999999995</v>
      </c>
      <c r="Q185" s="6">
        <v>64.596999999999994</v>
      </c>
      <c r="R185" s="6">
        <v>65.11</v>
      </c>
      <c r="S185" s="6">
        <v>65.647999999999996</v>
      </c>
      <c r="T185" s="7">
        <v>66.03</v>
      </c>
      <c r="U185" s="7">
        <v>66.486999999999995</v>
      </c>
      <c r="V185" s="7">
        <v>66.927999999999997</v>
      </c>
      <c r="W185" s="7">
        <v>67.36</v>
      </c>
      <c r="X185" s="7">
        <v>67.781000000000006</v>
      </c>
      <c r="Y185" s="33">
        <v>68.203000000000003</v>
      </c>
    </row>
    <row r="186" spans="1:25" ht="15.75" hidden="1" thickBot="1" x14ac:dyDescent="0.3">
      <c r="A186" s="14" t="s">
        <v>206</v>
      </c>
      <c r="B186" s="14" t="str">
        <f>VLOOKUP(A186,Lookup!$A:$C,3,0)</f>
        <v>North America</v>
      </c>
      <c r="C186" s="14" t="str">
        <f>VLOOKUP(Population3[[#This Row],[Country]],Lookup!$A:$C,2,0)</f>
        <v>USA</v>
      </c>
      <c r="D186" s="3" t="s">
        <v>229</v>
      </c>
      <c r="E186" s="3" t="s">
        <v>230</v>
      </c>
      <c r="F186" s="3" t="s">
        <v>231</v>
      </c>
      <c r="G186" s="5"/>
      <c r="H186" s="6">
        <v>296.11500000000001</v>
      </c>
      <c r="I186" s="6">
        <v>298.93</v>
      </c>
      <c r="J186" s="6">
        <v>301.90300000000002</v>
      </c>
      <c r="K186" s="6">
        <v>304.71800000000002</v>
      </c>
      <c r="L186" s="6">
        <v>307.37400000000002</v>
      </c>
      <c r="M186" s="6">
        <v>309.75599999999997</v>
      </c>
      <c r="N186" s="6">
        <v>312.01900000000001</v>
      </c>
      <c r="O186" s="6">
        <v>314.28399999999999</v>
      </c>
      <c r="P186" s="6">
        <v>316.476</v>
      </c>
      <c r="Q186" s="6">
        <v>318.78899999999999</v>
      </c>
      <c r="R186" s="6">
        <v>321.08</v>
      </c>
      <c r="S186" s="6">
        <v>323.298</v>
      </c>
      <c r="T186" s="7">
        <v>325.43900000000002</v>
      </c>
      <c r="U186" s="7">
        <v>327.45699999999999</v>
      </c>
      <c r="V186" s="7">
        <v>329.48700000000002</v>
      </c>
      <c r="W186" s="7">
        <v>331.529</v>
      </c>
      <c r="X186" s="7">
        <v>333.584</v>
      </c>
      <c r="Y186" s="33">
        <v>335.65199999999999</v>
      </c>
    </row>
    <row r="187" spans="1:25" ht="15.75" hidden="1" thickBot="1" x14ac:dyDescent="0.3">
      <c r="A187" s="14" t="s">
        <v>137</v>
      </c>
      <c r="B187" s="14" t="str">
        <f>VLOOKUP(A187,Lookup!$A:$C,3,0)</f>
        <v>Latin America</v>
      </c>
      <c r="C187" s="14" t="str">
        <f>VLOOKUP(Population3[[#This Row],[Country]],Lookup!$A:$C,2,0)</f>
        <v>South America</v>
      </c>
      <c r="D187" s="3" t="s">
        <v>229</v>
      </c>
      <c r="E187" s="3" t="s">
        <v>230</v>
      </c>
      <c r="F187" s="3" t="s">
        <v>231</v>
      </c>
      <c r="G187" s="5"/>
      <c r="H187" s="6">
        <v>3.3519999999999999</v>
      </c>
      <c r="I187" s="6">
        <v>3.3580000000000001</v>
      </c>
      <c r="J187" s="6">
        <v>3.359</v>
      </c>
      <c r="K187" s="6">
        <v>3.363</v>
      </c>
      <c r="L187" s="6">
        <v>3.3780000000000001</v>
      </c>
      <c r="M187" s="6">
        <v>3.3969999999999998</v>
      </c>
      <c r="N187" s="6">
        <v>3.4129999999999998</v>
      </c>
      <c r="O187" s="6">
        <v>3.4260000000000002</v>
      </c>
      <c r="P187" s="6">
        <v>3.44</v>
      </c>
      <c r="Q187" s="6">
        <v>3.4540000000000002</v>
      </c>
      <c r="R187" s="6">
        <v>3.4670000000000001</v>
      </c>
      <c r="S187" s="7">
        <v>3.48</v>
      </c>
      <c r="T187" s="7">
        <v>3.4929999999999999</v>
      </c>
      <c r="U187" s="7">
        <v>3.5059999999999998</v>
      </c>
      <c r="V187" s="7">
        <v>3.5190000000000001</v>
      </c>
      <c r="W187" s="7">
        <v>3.5310000000000001</v>
      </c>
      <c r="X187" s="7">
        <v>3.5430000000000001</v>
      </c>
      <c r="Y187" s="33">
        <v>3.5550000000000002</v>
      </c>
    </row>
    <row r="188" spans="1:25" ht="15.75" hidden="1" thickBot="1" x14ac:dyDescent="0.3">
      <c r="A188" s="14" t="s">
        <v>29</v>
      </c>
      <c r="B188" s="14" t="str">
        <f>VLOOKUP(A188,Lookup!$A:$C,3,0)</f>
        <v>CIS</v>
      </c>
      <c r="C188" s="14" t="str">
        <f>VLOOKUP(Population3[[#This Row],[Country]],Lookup!$A:$C,2,0)</f>
        <v>CIS</v>
      </c>
      <c r="D188" s="3" t="s">
        <v>229</v>
      </c>
      <c r="E188" s="3" t="s">
        <v>230</v>
      </c>
      <c r="F188" s="3" t="s">
        <v>231</v>
      </c>
      <c r="G188" s="5"/>
      <c r="H188" s="6">
        <v>26.312999999999999</v>
      </c>
      <c r="I188" s="6">
        <v>26.664000000000001</v>
      </c>
      <c r="J188" s="6">
        <v>27.071999999999999</v>
      </c>
      <c r="K188" s="6">
        <v>27.533000000000001</v>
      </c>
      <c r="L188" s="6">
        <v>28</v>
      </c>
      <c r="M188" s="6">
        <v>28.5</v>
      </c>
      <c r="N188" s="6">
        <v>29.1</v>
      </c>
      <c r="O188" s="6">
        <v>29.745999999999999</v>
      </c>
      <c r="P188" s="6">
        <v>30.241</v>
      </c>
      <c r="Q188" s="7">
        <v>30.603999999999999</v>
      </c>
      <c r="R188" s="7">
        <v>30.971</v>
      </c>
      <c r="S188" s="7">
        <v>31.343</v>
      </c>
      <c r="T188" s="7">
        <v>31.719000000000001</v>
      </c>
      <c r="U188" s="7">
        <v>32.1</v>
      </c>
      <c r="V188" s="7">
        <v>32.484999999999999</v>
      </c>
      <c r="W188" s="7">
        <v>32.875</v>
      </c>
      <c r="X188" s="7">
        <v>33.268999999999998</v>
      </c>
      <c r="Y188" s="33">
        <v>33.667999999999999</v>
      </c>
    </row>
    <row r="189" spans="1:25" ht="15.75" hidden="1" thickBot="1" x14ac:dyDescent="0.3">
      <c r="A189" s="14" t="s">
        <v>215</v>
      </c>
      <c r="B189" s="14" t="str">
        <f>VLOOKUP(A189,Lookup!$A:$C,3,0)</f>
        <v>Asia-Pacific</v>
      </c>
      <c r="C189" s="14" t="str">
        <f>VLOOKUP(Population3[[#This Row],[Country]],Lookup!$A:$C,2,0)</f>
        <v>Pacific</v>
      </c>
      <c r="D189" s="3" t="s">
        <v>229</v>
      </c>
      <c r="E189" s="3" t="s">
        <v>230</v>
      </c>
      <c r="F189" s="3" t="s">
        <v>231</v>
      </c>
      <c r="G189" s="5"/>
      <c r="H189" s="6">
        <v>0.214</v>
      </c>
      <c r="I189" s="6">
        <v>0.219</v>
      </c>
      <c r="J189" s="6">
        <v>0.224</v>
      </c>
      <c r="K189" s="6">
        <v>0.22900000000000001</v>
      </c>
      <c r="L189" s="6">
        <v>0.23400000000000001</v>
      </c>
      <c r="M189" s="6">
        <v>0.24</v>
      </c>
      <c r="N189" s="6">
        <v>0.245</v>
      </c>
      <c r="O189" s="6">
        <v>0.251</v>
      </c>
      <c r="P189" s="6">
        <v>0.25700000000000001</v>
      </c>
      <c r="Q189" s="6">
        <v>0.26300000000000001</v>
      </c>
      <c r="R189" s="6">
        <v>0.26900000000000002</v>
      </c>
      <c r="S189" s="7">
        <v>0.27500000000000002</v>
      </c>
      <c r="T189" s="7">
        <v>0.28100000000000003</v>
      </c>
      <c r="U189" s="7">
        <v>0.28799999999999998</v>
      </c>
      <c r="V189" s="7">
        <v>0.29399999999999998</v>
      </c>
      <c r="W189" s="7">
        <v>0.30099999999999999</v>
      </c>
      <c r="X189" s="7">
        <v>0.308</v>
      </c>
      <c r="Y189" s="33">
        <v>0.315</v>
      </c>
    </row>
    <row r="190" spans="1:25" ht="15.75" hidden="1" thickBot="1" x14ac:dyDescent="0.3">
      <c r="A190" s="14" t="s">
        <v>66</v>
      </c>
      <c r="B190" s="14" t="str">
        <f>VLOOKUP(A190,Lookup!$A:$C,3,0)</f>
        <v>Latin America</v>
      </c>
      <c r="C190" s="14" t="str">
        <f>VLOOKUP(Population3[[#This Row],[Country]],Lookup!$A:$C,2,0)</f>
        <v>South America</v>
      </c>
      <c r="D190" s="3" t="s">
        <v>229</v>
      </c>
      <c r="E190" s="3" t="s">
        <v>230</v>
      </c>
      <c r="F190" s="3" t="s">
        <v>231</v>
      </c>
      <c r="G190" s="5"/>
      <c r="H190" s="6">
        <v>26.445</v>
      </c>
      <c r="I190" s="6">
        <v>26.858000000000001</v>
      </c>
      <c r="J190" s="6">
        <v>27.273</v>
      </c>
      <c r="K190" s="6">
        <v>27.689</v>
      </c>
      <c r="L190" s="6">
        <v>28.106000000000002</v>
      </c>
      <c r="M190" s="6">
        <v>28.524000000000001</v>
      </c>
      <c r="N190" s="7">
        <v>28.943999999999999</v>
      </c>
      <c r="O190" s="7">
        <v>29.364999999999998</v>
      </c>
      <c r="P190" s="7">
        <v>29.786000000000001</v>
      </c>
      <c r="Q190" s="7">
        <v>30.206</v>
      </c>
      <c r="R190" s="7">
        <v>30.62</v>
      </c>
      <c r="S190" s="7">
        <v>31.029</v>
      </c>
      <c r="T190" s="7">
        <v>31.431000000000001</v>
      </c>
      <c r="U190" s="7">
        <v>31.827999999999999</v>
      </c>
      <c r="V190" s="7">
        <v>32.22</v>
      </c>
      <c r="W190" s="7">
        <v>32.604999999999997</v>
      </c>
      <c r="X190" s="7">
        <v>32.985999999999997</v>
      </c>
      <c r="Y190" s="33">
        <v>33.371000000000002</v>
      </c>
    </row>
    <row r="191" spans="1:25" ht="15.75" hidden="1" thickBot="1" x14ac:dyDescent="0.3">
      <c r="A191" s="14" t="s">
        <v>41</v>
      </c>
      <c r="B191" s="14" t="str">
        <f>VLOOKUP(A191,Lookup!$A:$C,3,0)</f>
        <v>Asia-Pacific</v>
      </c>
      <c r="C191" s="14" t="str">
        <f>VLOOKUP(Population3[[#This Row],[Country]],Lookup!$A:$C,2,0)</f>
        <v>Emerging Asia</v>
      </c>
      <c r="D191" s="3" t="s">
        <v>229</v>
      </c>
      <c r="E191" s="3" t="s">
        <v>230</v>
      </c>
      <c r="F191" s="3" t="s">
        <v>231</v>
      </c>
      <c r="G191" s="5"/>
      <c r="H191" s="6">
        <v>82.391999999999996</v>
      </c>
      <c r="I191" s="6">
        <v>83.311000000000007</v>
      </c>
      <c r="J191" s="6">
        <v>84.218999999999994</v>
      </c>
      <c r="K191" s="6">
        <v>85.119</v>
      </c>
      <c r="L191" s="6">
        <v>86.025000000000006</v>
      </c>
      <c r="M191" s="6">
        <v>86.933000000000007</v>
      </c>
      <c r="N191" s="6">
        <v>87.84</v>
      </c>
      <c r="O191" s="6">
        <v>88.808999999999997</v>
      </c>
      <c r="P191" s="6">
        <v>89.76</v>
      </c>
      <c r="Q191" s="6">
        <v>90.727999999999994</v>
      </c>
      <c r="R191" s="6">
        <v>91.712999999999994</v>
      </c>
      <c r="S191" s="7">
        <v>92.691000000000003</v>
      </c>
      <c r="T191" s="7">
        <v>93.643000000000001</v>
      </c>
      <c r="U191" s="7">
        <v>94.575000000000003</v>
      </c>
      <c r="V191" s="7">
        <v>95.494</v>
      </c>
      <c r="W191" s="7">
        <v>96.406999999999996</v>
      </c>
      <c r="X191" s="7">
        <v>97.311999999999998</v>
      </c>
      <c r="Y191" s="33">
        <v>98.204999999999998</v>
      </c>
    </row>
    <row r="192" spans="1:25" ht="15.75" hidden="1" thickBot="1" x14ac:dyDescent="0.3">
      <c r="A192" s="14" t="s">
        <v>86</v>
      </c>
      <c r="B192" s="14" t="str">
        <f>VLOOKUP(A192,Lookup!$A:$C,3,0)</f>
        <v>Middle East</v>
      </c>
      <c r="C192" s="14" t="str">
        <f>VLOOKUP(Population3[[#This Row],[Country]],Lookup!$A:$C,2,0)</f>
        <v>Middle East</v>
      </c>
      <c r="D192" s="3" t="s">
        <v>229</v>
      </c>
      <c r="E192" s="3" t="s">
        <v>230</v>
      </c>
      <c r="F192" s="3" t="s">
        <v>231</v>
      </c>
      <c r="G192" s="5"/>
      <c r="H192" s="6">
        <v>20.975000000000001</v>
      </c>
      <c r="I192" s="6">
        <v>21.622</v>
      </c>
      <c r="J192" s="6">
        <v>22.29</v>
      </c>
      <c r="K192" s="6">
        <v>22.978000000000002</v>
      </c>
      <c r="L192" s="7">
        <v>23.687000000000001</v>
      </c>
      <c r="M192" s="7">
        <v>24.398</v>
      </c>
      <c r="N192" s="7">
        <v>25.13</v>
      </c>
      <c r="O192" s="7">
        <v>25.884</v>
      </c>
      <c r="P192" s="7">
        <v>26.66</v>
      </c>
      <c r="Q192" s="7">
        <v>27.46</v>
      </c>
      <c r="R192" s="7">
        <v>28.283999999999999</v>
      </c>
      <c r="S192" s="7">
        <v>29.132000000000001</v>
      </c>
      <c r="T192" s="7">
        <v>29.977</v>
      </c>
      <c r="U192" s="7">
        <v>30.815999999999999</v>
      </c>
      <c r="V192" s="7">
        <v>31.648</v>
      </c>
      <c r="W192" s="7">
        <v>32.470999999999997</v>
      </c>
      <c r="X192" s="7">
        <v>33.283000000000001</v>
      </c>
      <c r="Y192" s="33">
        <v>34.082000000000001</v>
      </c>
    </row>
    <row r="193" spans="1:25" ht="15.75" hidden="1" thickBot="1" x14ac:dyDescent="0.3">
      <c r="A193" s="14" t="s">
        <v>68</v>
      </c>
      <c r="B193" s="14" t="str">
        <f>VLOOKUP(A193,Lookup!$A:$C,3,0)</f>
        <v>Africa</v>
      </c>
      <c r="C193" s="14" t="str">
        <f>VLOOKUP(Population3[[#This Row],[Country]],Lookup!$A:$C,2,0)</f>
        <v>Sub Sahara Africa</v>
      </c>
      <c r="D193" s="3" t="s">
        <v>229</v>
      </c>
      <c r="E193" s="3" t="s">
        <v>230</v>
      </c>
      <c r="F193" s="3" t="s">
        <v>231</v>
      </c>
      <c r="G193" s="5"/>
      <c r="H193" s="6">
        <v>12.044</v>
      </c>
      <c r="I193" s="6">
        <v>12.382</v>
      </c>
      <c r="J193" s="6">
        <v>12.739000000000001</v>
      </c>
      <c r="K193" s="6">
        <v>13.115</v>
      </c>
      <c r="L193" s="6">
        <v>13.507999999999999</v>
      </c>
      <c r="M193" s="6">
        <v>13.917</v>
      </c>
      <c r="N193" s="7">
        <v>14.343999999999999</v>
      </c>
      <c r="O193" s="7">
        <v>14.787000000000001</v>
      </c>
      <c r="P193" s="7">
        <v>15.246</v>
      </c>
      <c r="Q193" s="7">
        <v>15.721</v>
      </c>
      <c r="R193" s="7">
        <v>16.212</v>
      </c>
      <c r="S193" s="7">
        <v>16.716999999999999</v>
      </c>
      <c r="T193" s="7">
        <v>17.238</v>
      </c>
      <c r="U193" s="7">
        <v>17.773</v>
      </c>
      <c r="V193" s="7">
        <v>18.321000000000002</v>
      </c>
      <c r="W193" s="7">
        <v>18.882000000000001</v>
      </c>
      <c r="X193" s="7">
        <v>19.456</v>
      </c>
      <c r="Y193" s="33">
        <v>20.042999999999999</v>
      </c>
    </row>
    <row r="194" spans="1:25" ht="15.75" hidden="1" thickBot="1" x14ac:dyDescent="0.3">
      <c r="A194" s="15" t="s">
        <v>80</v>
      </c>
      <c r="B194" s="14" t="str">
        <f>VLOOKUP(A194,Lookup!$A:$C,3,0)</f>
        <v>Africa</v>
      </c>
      <c r="C194" s="16" t="str">
        <f>VLOOKUP(Population3[[#This Row],[Country]],Lookup!$A:$C,2,0)</f>
        <v>Sub Sahara Africa</v>
      </c>
      <c r="D194" s="10" t="s">
        <v>229</v>
      </c>
      <c r="E194" s="10" t="s">
        <v>230</v>
      </c>
      <c r="F194" s="10" t="s">
        <v>231</v>
      </c>
      <c r="G194" s="11"/>
      <c r="H194" s="12">
        <v>11.83</v>
      </c>
      <c r="I194" s="12">
        <v>12.01</v>
      </c>
      <c r="J194" s="12">
        <v>12.04</v>
      </c>
      <c r="K194" s="12">
        <v>12.12</v>
      </c>
      <c r="L194" s="12">
        <v>12.23</v>
      </c>
      <c r="M194" s="12">
        <v>12.34</v>
      </c>
      <c r="N194" s="12">
        <v>12.459</v>
      </c>
      <c r="O194" s="12">
        <v>13.061</v>
      </c>
      <c r="P194" s="13">
        <v>13.43</v>
      </c>
      <c r="Q194" s="13">
        <v>13.778</v>
      </c>
      <c r="R194" s="13">
        <v>14.135</v>
      </c>
      <c r="S194" s="13">
        <v>14.500999999999999</v>
      </c>
      <c r="T194" s="13">
        <v>14.877000000000001</v>
      </c>
      <c r="U194" s="13">
        <v>15.263</v>
      </c>
      <c r="V194" s="13">
        <v>15.657999999999999</v>
      </c>
      <c r="W194" s="13">
        <v>16.064</v>
      </c>
      <c r="X194" s="13">
        <v>16.481000000000002</v>
      </c>
      <c r="Y194" s="36">
        <v>16.908000000000001</v>
      </c>
    </row>
  </sheetData>
  <pageMargins left="0.7" right="0.7" top="0.75" bottom="0.75" header="0.3" footer="0.3"/>
  <drawing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1:C218"/>
  <sheetViews>
    <sheetView showGridLines="0" workbookViewId="0">
      <selection activeCell="B1" sqref="B1"/>
    </sheetView>
    <sheetView topLeftCell="A13" workbookViewId="1"/>
  </sheetViews>
  <sheetFormatPr defaultRowHeight="15" x14ac:dyDescent="0.25"/>
  <cols>
    <col min="1" max="1" width="29.85546875" style="17" bestFit="1" customWidth="1"/>
    <col min="2" max="2" width="19.85546875" style="17" bestFit="1" customWidth="1"/>
    <col min="3" max="3" width="16.7109375" style="17" bestFit="1" customWidth="1"/>
    <col min="4" max="6" width="9.140625" style="17"/>
    <col min="7" max="7" width="28.85546875" style="17" bestFit="1" customWidth="1"/>
    <col min="8" max="16384" width="9.140625" style="17"/>
  </cols>
  <sheetData>
    <row r="1" spans="1:3" x14ac:dyDescent="0.25">
      <c r="A1" s="17" t="s">
        <v>157</v>
      </c>
      <c r="B1" s="17" t="s">
        <v>240</v>
      </c>
      <c r="C1" s="17" t="s">
        <v>241</v>
      </c>
    </row>
    <row r="2" spans="1:3" x14ac:dyDescent="0.25">
      <c r="A2" s="17" t="s">
        <v>196</v>
      </c>
      <c r="B2" s="17" t="s">
        <v>242</v>
      </c>
      <c r="C2" s="17" t="s">
        <v>243</v>
      </c>
    </row>
    <row r="3" spans="1:3" x14ac:dyDescent="0.25">
      <c r="A3" s="17" t="s">
        <v>164</v>
      </c>
      <c r="B3" s="17" t="s">
        <v>242</v>
      </c>
      <c r="C3" s="17" t="s">
        <v>243</v>
      </c>
    </row>
    <row r="4" spans="1:3" x14ac:dyDescent="0.25">
      <c r="A4" s="17" t="s">
        <v>10</v>
      </c>
      <c r="B4" s="17" t="s">
        <v>242</v>
      </c>
      <c r="C4" s="17" t="s">
        <v>243</v>
      </c>
    </row>
    <row r="5" spans="1:3" x14ac:dyDescent="0.25">
      <c r="A5" s="17" t="s">
        <v>182</v>
      </c>
      <c r="B5" s="17" t="s">
        <v>242</v>
      </c>
      <c r="C5" s="17" t="s">
        <v>243</v>
      </c>
    </row>
    <row r="6" spans="1:3" x14ac:dyDescent="0.25">
      <c r="A6" s="17" t="s">
        <v>24</v>
      </c>
      <c r="B6" s="17" t="s">
        <v>242</v>
      </c>
      <c r="C6" s="17" t="s">
        <v>243</v>
      </c>
    </row>
    <row r="7" spans="1:3" x14ac:dyDescent="0.25">
      <c r="A7" s="17" t="s">
        <v>21</v>
      </c>
      <c r="B7" s="17" t="s">
        <v>21</v>
      </c>
      <c r="C7" s="17" t="s">
        <v>243</v>
      </c>
    </row>
    <row r="8" spans="1:3" x14ac:dyDescent="0.25">
      <c r="A8" s="17" t="s">
        <v>212</v>
      </c>
      <c r="B8" s="17" t="s">
        <v>244</v>
      </c>
      <c r="C8" s="17" t="s">
        <v>243</v>
      </c>
    </row>
    <row r="9" spans="1:3" x14ac:dyDescent="0.25">
      <c r="A9" s="17" t="s">
        <v>175</v>
      </c>
      <c r="B9" s="17" t="s">
        <v>244</v>
      </c>
      <c r="C9" s="17" t="s">
        <v>243</v>
      </c>
    </row>
    <row r="10" spans="1:3" x14ac:dyDescent="0.25">
      <c r="A10" s="17" t="s">
        <v>214</v>
      </c>
      <c r="B10" s="17" t="s">
        <v>244</v>
      </c>
      <c r="C10" s="17" t="s">
        <v>243</v>
      </c>
    </row>
    <row r="11" spans="1:3" x14ac:dyDescent="0.25">
      <c r="A11" s="17" t="s">
        <v>23</v>
      </c>
      <c r="B11" s="17" t="s">
        <v>244</v>
      </c>
      <c r="C11" s="17" t="s">
        <v>243</v>
      </c>
    </row>
    <row r="12" spans="1:3" x14ac:dyDescent="0.25">
      <c r="A12" s="17" t="s">
        <v>97</v>
      </c>
      <c r="B12" s="17" t="s">
        <v>244</v>
      </c>
      <c r="C12" s="17" t="s">
        <v>243</v>
      </c>
    </row>
    <row r="13" spans="1:3" x14ac:dyDescent="0.25">
      <c r="A13" s="17" t="s">
        <v>42</v>
      </c>
      <c r="B13" s="17" t="s">
        <v>244</v>
      </c>
      <c r="C13" s="17" t="s">
        <v>243</v>
      </c>
    </row>
    <row r="14" spans="1:3" x14ac:dyDescent="0.25">
      <c r="A14" s="17" t="s">
        <v>3</v>
      </c>
      <c r="B14" s="17" t="s">
        <v>244</v>
      </c>
      <c r="C14" s="17" t="s">
        <v>243</v>
      </c>
    </row>
    <row r="15" spans="1:3" x14ac:dyDescent="0.25">
      <c r="A15" s="17" t="s">
        <v>148</v>
      </c>
      <c r="B15" s="17" t="s">
        <v>244</v>
      </c>
      <c r="C15" s="17" t="s">
        <v>243</v>
      </c>
    </row>
    <row r="16" spans="1:3" x14ac:dyDescent="0.25">
      <c r="A16" s="17" t="s">
        <v>12</v>
      </c>
      <c r="B16" s="17" t="s">
        <v>244</v>
      </c>
      <c r="C16" s="17" t="s">
        <v>243</v>
      </c>
    </row>
    <row r="17" spans="1:3" ht="15.75" thickBot="1" x14ac:dyDescent="0.3">
      <c r="A17" s="17" t="s">
        <v>32</v>
      </c>
      <c r="B17" s="17" t="s">
        <v>244</v>
      </c>
      <c r="C17" s="17" t="s">
        <v>243</v>
      </c>
    </row>
    <row r="18" spans="1:3" ht="15.75" thickBot="1" x14ac:dyDescent="0.3">
      <c r="A18" s="18" t="s">
        <v>167</v>
      </c>
      <c r="B18" s="17" t="s">
        <v>244</v>
      </c>
      <c r="C18" s="17" t="s">
        <v>243</v>
      </c>
    </row>
    <row r="19" spans="1:3" x14ac:dyDescent="0.25">
      <c r="A19" s="17" t="s">
        <v>13</v>
      </c>
      <c r="B19" s="17" t="s">
        <v>244</v>
      </c>
      <c r="C19" s="17" t="s">
        <v>243</v>
      </c>
    </row>
    <row r="20" spans="1:3" x14ac:dyDescent="0.25">
      <c r="A20" s="17" t="s">
        <v>15</v>
      </c>
      <c r="B20" s="17" t="s">
        <v>244</v>
      </c>
      <c r="C20" s="17" t="s">
        <v>243</v>
      </c>
    </row>
    <row r="21" spans="1:3" x14ac:dyDescent="0.25">
      <c r="A21" s="17" t="s">
        <v>146</v>
      </c>
      <c r="B21" s="17" t="s">
        <v>244</v>
      </c>
      <c r="C21" s="17" t="s">
        <v>243</v>
      </c>
    </row>
    <row r="22" spans="1:3" x14ac:dyDescent="0.25">
      <c r="A22" s="17" t="s">
        <v>160</v>
      </c>
      <c r="B22" s="17" t="s">
        <v>244</v>
      </c>
      <c r="C22" s="17" t="s">
        <v>243</v>
      </c>
    </row>
    <row r="23" spans="1:3" x14ac:dyDescent="0.25">
      <c r="A23" s="17" t="s">
        <v>129</v>
      </c>
      <c r="B23" s="17" t="s">
        <v>244</v>
      </c>
      <c r="C23" s="17" t="s">
        <v>243</v>
      </c>
    </row>
    <row r="24" spans="1:3" x14ac:dyDescent="0.25">
      <c r="A24" s="17" t="s">
        <v>101</v>
      </c>
      <c r="B24" s="17" t="s">
        <v>244</v>
      </c>
      <c r="C24" s="17" t="s">
        <v>243</v>
      </c>
    </row>
    <row r="25" spans="1:3" x14ac:dyDescent="0.25">
      <c r="A25" s="17" t="s">
        <v>158</v>
      </c>
      <c r="B25" s="17" t="s">
        <v>244</v>
      </c>
      <c r="C25" s="17" t="s">
        <v>243</v>
      </c>
    </row>
    <row r="26" spans="1:3" x14ac:dyDescent="0.25">
      <c r="A26" s="17" t="s">
        <v>220</v>
      </c>
      <c r="B26" s="17" t="s">
        <v>244</v>
      </c>
      <c r="C26" s="17" t="s">
        <v>243</v>
      </c>
    </row>
    <row r="27" spans="1:3" x14ac:dyDescent="0.25">
      <c r="A27" s="17" t="s">
        <v>136</v>
      </c>
      <c r="B27" s="17" t="s">
        <v>244</v>
      </c>
      <c r="C27" s="17" t="s">
        <v>243</v>
      </c>
    </row>
    <row r="28" spans="1:3" x14ac:dyDescent="0.25">
      <c r="A28" s="17" t="s">
        <v>43</v>
      </c>
      <c r="B28" s="17" t="s">
        <v>244</v>
      </c>
      <c r="C28" s="17" t="s">
        <v>243</v>
      </c>
    </row>
    <row r="29" spans="1:3" x14ac:dyDescent="0.25">
      <c r="A29" s="17" t="s">
        <v>145</v>
      </c>
      <c r="B29" s="17" t="s">
        <v>244</v>
      </c>
      <c r="C29" s="17" t="s">
        <v>243</v>
      </c>
    </row>
    <row r="30" spans="1:3" x14ac:dyDescent="0.25">
      <c r="A30" s="17" t="s">
        <v>187</v>
      </c>
      <c r="B30" s="17" t="s">
        <v>244</v>
      </c>
      <c r="C30" s="17" t="s">
        <v>243</v>
      </c>
    </row>
    <row r="31" spans="1:3" x14ac:dyDescent="0.25">
      <c r="A31" s="17" t="s">
        <v>155</v>
      </c>
      <c r="B31" s="17" t="s">
        <v>244</v>
      </c>
      <c r="C31" s="17" t="s">
        <v>243</v>
      </c>
    </row>
    <row r="32" spans="1:3" x14ac:dyDescent="0.25">
      <c r="A32" s="17" t="s">
        <v>109</v>
      </c>
      <c r="B32" s="17" t="s">
        <v>244</v>
      </c>
      <c r="C32" s="17" t="s">
        <v>243</v>
      </c>
    </row>
    <row r="33" spans="1:3" x14ac:dyDescent="0.25">
      <c r="A33" s="17" t="s">
        <v>177</v>
      </c>
      <c r="B33" s="17" t="s">
        <v>244</v>
      </c>
      <c r="C33" s="17" t="s">
        <v>243</v>
      </c>
    </row>
    <row r="34" spans="1:3" x14ac:dyDescent="0.25">
      <c r="A34" s="17" t="s">
        <v>221</v>
      </c>
      <c r="B34" s="17" t="s">
        <v>244</v>
      </c>
      <c r="C34" s="17" t="s">
        <v>243</v>
      </c>
    </row>
    <row r="35" spans="1:3" x14ac:dyDescent="0.25">
      <c r="A35" s="17" t="s">
        <v>120</v>
      </c>
      <c r="B35" s="17" t="s">
        <v>244</v>
      </c>
      <c r="C35" s="17" t="s">
        <v>243</v>
      </c>
    </row>
    <row r="36" spans="1:3" x14ac:dyDescent="0.25">
      <c r="A36" s="17" t="s">
        <v>130</v>
      </c>
      <c r="B36" s="17" t="s">
        <v>244</v>
      </c>
      <c r="C36" s="17" t="s">
        <v>243</v>
      </c>
    </row>
    <row r="37" spans="1:3" x14ac:dyDescent="0.25">
      <c r="A37" s="17" t="s">
        <v>245</v>
      </c>
      <c r="B37" s="17" t="s">
        <v>244</v>
      </c>
      <c r="C37" s="17" t="s">
        <v>243</v>
      </c>
    </row>
    <row r="38" spans="1:3" x14ac:dyDescent="0.25">
      <c r="A38" s="17" t="s">
        <v>75</v>
      </c>
      <c r="B38" s="17" t="s">
        <v>244</v>
      </c>
      <c r="C38" s="17" t="s">
        <v>243</v>
      </c>
    </row>
    <row r="39" spans="1:3" x14ac:dyDescent="0.25">
      <c r="A39" s="17" t="s">
        <v>90</v>
      </c>
      <c r="B39" s="17" t="s">
        <v>244</v>
      </c>
      <c r="C39" s="17" t="s">
        <v>243</v>
      </c>
    </row>
    <row r="40" spans="1:3" x14ac:dyDescent="0.25">
      <c r="A40" s="17" t="s">
        <v>19</v>
      </c>
      <c r="B40" s="17" t="s">
        <v>244</v>
      </c>
      <c r="C40" s="17" t="s">
        <v>243</v>
      </c>
    </row>
    <row r="41" spans="1:3" x14ac:dyDescent="0.25">
      <c r="A41" s="17" t="s">
        <v>116</v>
      </c>
      <c r="B41" s="17" t="s">
        <v>244</v>
      </c>
      <c r="C41" s="17" t="s">
        <v>243</v>
      </c>
    </row>
    <row r="42" spans="1:3" x14ac:dyDescent="0.25">
      <c r="A42" s="17" t="s">
        <v>246</v>
      </c>
      <c r="B42" s="17" t="s">
        <v>244</v>
      </c>
      <c r="C42" s="17" t="s">
        <v>243</v>
      </c>
    </row>
    <row r="43" spans="1:3" x14ac:dyDescent="0.25">
      <c r="A43" s="17" t="s">
        <v>247</v>
      </c>
      <c r="B43" s="17" t="s">
        <v>244</v>
      </c>
      <c r="C43" s="17" t="s">
        <v>243</v>
      </c>
    </row>
    <row r="44" spans="1:3" ht="15.75" thickBot="1" x14ac:dyDescent="0.3">
      <c r="A44" s="17" t="s">
        <v>205</v>
      </c>
      <c r="B44" s="17" t="s">
        <v>244</v>
      </c>
      <c r="C44" s="17" t="s">
        <v>243</v>
      </c>
    </row>
    <row r="45" spans="1:3" ht="15.75" thickBot="1" x14ac:dyDescent="0.3">
      <c r="A45" s="18" t="s">
        <v>237</v>
      </c>
      <c r="B45" s="17" t="s">
        <v>244</v>
      </c>
      <c r="C45" s="17" t="s">
        <v>243</v>
      </c>
    </row>
    <row r="46" spans="1:3" x14ac:dyDescent="0.25">
      <c r="A46" s="17" t="s">
        <v>25</v>
      </c>
      <c r="B46" s="17" t="s">
        <v>244</v>
      </c>
      <c r="C46" s="17" t="s">
        <v>243</v>
      </c>
    </row>
    <row r="47" spans="1:3" x14ac:dyDescent="0.25">
      <c r="A47" s="17" t="s">
        <v>113</v>
      </c>
      <c r="B47" s="17" t="s">
        <v>244</v>
      </c>
      <c r="C47" s="17" t="s">
        <v>243</v>
      </c>
    </row>
    <row r="48" spans="1:3" x14ac:dyDescent="0.25">
      <c r="A48" s="17" t="s">
        <v>83</v>
      </c>
      <c r="B48" s="17" t="s">
        <v>244</v>
      </c>
      <c r="C48" s="17" t="s">
        <v>243</v>
      </c>
    </row>
    <row r="49" spans="1:3" x14ac:dyDescent="0.25">
      <c r="A49" s="17" t="s">
        <v>105</v>
      </c>
      <c r="B49" s="17" t="s">
        <v>244</v>
      </c>
      <c r="C49" s="17" t="s">
        <v>243</v>
      </c>
    </row>
    <row r="50" spans="1:3" x14ac:dyDescent="0.25">
      <c r="A50" s="17" t="s">
        <v>7</v>
      </c>
      <c r="B50" s="17" t="s">
        <v>244</v>
      </c>
      <c r="C50" s="17" t="s">
        <v>243</v>
      </c>
    </row>
    <row r="51" spans="1:3" x14ac:dyDescent="0.25">
      <c r="A51" s="17" t="s">
        <v>165</v>
      </c>
      <c r="B51" s="17" t="s">
        <v>244</v>
      </c>
      <c r="C51" s="17" t="s">
        <v>243</v>
      </c>
    </row>
    <row r="52" spans="1:3" x14ac:dyDescent="0.25">
      <c r="A52" s="17" t="s">
        <v>81</v>
      </c>
      <c r="B52" s="17" t="s">
        <v>244</v>
      </c>
      <c r="C52" s="17" t="s">
        <v>243</v>
      </c>
    </row>
    <row r="53" spans="1:3" x14ac:dyDescent="0.25">
      <c r="A53" s="17" t="s">
        <v>98</v>
      </c>
      <c r="B53" s="17" t="s">
        <v>244</v>
      </c>
      <c r="C53" s="17" t="s">
        <v>243</v>
      </c>
    </row>
    <row r="54" spans="1:3" x14ac:dyDescent="0.25">
      <c r="A54" s="17" t="s">
        <v>179</v>
      </c>
      <c r="B54" s="17" t="s">
        <v>244</v>
      </c>
      <c r="C54" s="17" t="s">
        <v>243</v>
      </c>
    </row>
    <row r="55" spans="1:3" x14ac:dyDescent="0.25">
      <c r="A55" s="17" t="s">
        <v>108</v>
      </c>
      <c r="B55" s="17" t="s">
        <v>244</v>
      </c>
      <c r="C55" s="17" t="s">
        <v>243</v>
      </c>
    </row>
    <row r="56" spans="1:3" x14ac:dyDescent="0.25">
      <c r="A56" s="17" t="s">
        <v>68</v>
      </c>
      <c r="B56" s="17" t="s">
        <v>244</v>
      </c>
      <c r="C56" s="17" t="s">
        <v>243</v>
      </c>
    </row>
    <row r="57" spans="1:3" x14ac:dyDescent="0.25">
      <c r="A57" s="17" t="s">
        <v>80</v>
      </c>
      <c r="B57" s="17" t="s">
        <v>244</v>
      </c>
      <c r="C57" s="17" t="s">
        <v>243</v>
      </c>
    </row>
    <row r="58" spans="1:3" x14ac:dyDescent="0.25">
      <c r="A58" s="17" t="s">
        <v>99</v>
      </c>
      <c r="B58" s="17" t="s">
        <v>248</v>
      </c>
      <c r="C58" s="17" t="s">
        <v>249</v>
      </c>
    </row>
    <row r="59" spans="1:3" x14ac:dyDescent="0.25">
      <c r="A59" s="17" t="s">
        <v>232</v>
      </c>
      <c r="B59" s="17" t="s">
        <v>248</v>
      </c>
      <c r="C59" s="17" t="s">
        <v>249</v>
      </c>
    </row>
    <row r="60" spans="1:3" x14ac:dyDescent="0.25">
      <c r="A60" s="17" t="s">
        <v>104</v>
      </c>
      <c r="B60" s="17" t="s">
        <v>248</v>
      </c>
      <c r="C60" s="17" t="s">
        <v>249</v>
      </c>
    </row>
    <row r="61" spans="1:3" x14ac:dyDescent="0.25">
      <c r="A61" s="17" t="s">
        <v>198</v>
      </c>
      <c r="B61" s="17" t="s">
        <v>248</v>
      </c>
      <c r="C61" s="17" t="s">
        <v>249</v>
      </c>
    </row>
    <row r="62" spans="1:3" x14ac:dyDescent="0.25">
      <c r="A62" s="17" t="s">
        <v>239</v>
      </c>
      <c r="B62" s="17" t="s">
        <v>248</v>
      </c>
      <c r="C62" s="17" t="s">
        <v>249</v>
      </c>
    </row>
    <row r="63" spans="1:3" x14ac:dyDescent="0.25">
      <c r="A63" s="17" t="s">
        <v>200</v>
      </c>
      <c r="B63" s="17" t="s">
        <v>250</v>
      </c>
      <c r="C63" s="17" t="s">
        <v>249</v>
      </c>
    </row>
    <row r="64" spans="1:3" x14ac:dyDescent="0.25">
      <c r="A64" s="17" t="s">
        <v>49</v>
      </c>
      <c r="B64" s="17" t="s">
        <v>250</v>
      </c>
      <c r="C64" s="17" t="s">
        <v>249</v>
      </c>
    </row>
    <row r="65" spans="1:3" x14ac:dyDescent="0.25">
      <c r="A65" s="17" t="s">
        <v>87</v>
      </c>
      <c r="B65" s="17" t="s">
        <v>251</v>
      </c>
      <c r="C65" s="17" t="s">
        <v>249</v>
      </c>
    </row>
    <row r="66" spans="1:3" x14ac:dyDescent="0.25">
      <c r="A66" s="17" t="s">
        <v>37</v>
      </c>
      <c r="B66" s="17" t="s">
        <v>251</v>
      </c>
      <c r="C66" s="17" t="s">
        <v>249</v>
      </c>
    </row>
    <row r="67" spans="1:3" x14ac:dyDescent="0.25">
      <c r="A67" s="17" t="s">
        <v>139</v>
      </c>
      <c r="B67" s="17" t="s">
        <v>251</v>
      </c>
      <c r="C67" s="17" t="s">
        <v>249</v>
      </c>
    </row>
    <row r="68" spans="1:3" x14ac:dyDescent="0.25">
      <c r="A68" s="17" t="s">
        <v>233</v>
      </c>
      <c r="B68" s="17" t="s">
        <v>251</v>
      </c>
      <c r="C68" s="17" t="s">
        <v>249</v>
      </c>
    </row>
    <row r="69" spans="1:3" x14ac:dyDescent="0.25">
      <c r="A69" s="17" t="s">
        <v>153</v>
      </c>
      <c r="B69" s="17" t="s">
        <v>251</v>
      </c>
      <c r="C69" s="17" t="s">
        <v>249</v>
      </c>
    </row>
    <row r="70" spans="1:3" x14ac:dyDescent="0.25">
      <c r="A70" s="17" t="s">
        <v>128</v>
      </c>
      <c r="B70" s="17" t="s">
        <v>251</v>
      </c>
      <c r="C70" s="17" t="s">
        <v>249</v>
      </c>
    </row>
    <row r="71" spans="1:3" x14ac:dyDescent="0.25">
      <c r="A71" s="17" t="s">
        <v>112</v>
      </c>
      <c r="B71" s="17" t="s">
        <v>251</v>
      </c>
      <c r="C71" s="17" t="s">
        <v>249</v>
      </c>
    </row>
    <row r="72" spans="1:3" x14ac:dyDescent="0.25">
      <c r="A72" s="17" t="s">
        <v>82</v>
      </c>
      <c r="B72" s="17" t="s">
        <v>251</v>
      </c>
      <c r="C72" s="17" t="s">
        <v>249</v>
      </c>
    </row>
    <row r="73" spans="1:3" x14ac:dyDescent="0.25">
      <c r="A73" s="17" t="s">
        <v>33</v>
      </c>
      <c r="B73" s="17" t="s">
        <v>251</v>
      </c>
      <c r="C73" s="17" t="s">
        <v>249</v>
      </c>
    </row>
    <row r="74" spans="1:3" x14ac:dyDescent="0.25">
      <c r="A74" s="17" t="s">
        <v>201</v>
      </c>
      <c r="B74" s="17" t="s">
        <v>251</v>
      </c>
      <c r="C74" s="17" t="s">
        <v>249</v>
      </c>
    </row>
    <row r="75" spans="1:3" x14ac:dyDescent="0.25">
      <c r="A75" s="17" t="s">
        <v>41</v>
      </c>
      <c r="B75" s="17" t="s">
        <v>251</v>
      </c>
      <c r="C75" s="17" t="s">
        <v>249</v>
      </c>
    </row>
    <row r="76" spans="1:3" x14ac:dyDescent="0.25">
      <c r="A76" s="17" t="s">
        <v>14</v>
      </c>
      <c r="B76" s="17" t="s">
        <v>252</v>
      </c>
      <c r="C76" s="17" t="s">
        <v>249</v>
      </c>
    </row>
    <row r="77" spans="1:3" x14ac:dyDescent="0.25">
      <c r="A77" s="17" t="s">
        <v>121</v>
      </c>
      <c r="B77" s="17" t="s">
        <v>252</v>
      </c>
      <c r="C77" s="17" t="s">
        <v>249</v>
      </c>
    </row>
    <row r="78" spans="1:3" x14ac:dyDescent="0.25">
      <c r="A78" s="17" t="s">
        <v>170</v>
      </c>
      <c r="B78" s="17" t="s">
        <v>252</v>
      </c>
      <c r="C78" s="17" t="s">
        <v>249</v>
      </c>
    </row>
    <row r="79" spans="1:3" x14ac:dyDescent="0.25">
      <c r="A79" s="17" t="s">
        <v>79</v>
      </c>
      <c r="B79" s="17" t="s">
        <v>252</v>
      </c>
      <c r="C79" s="17" t="s">
        <v>249</v>
      </c>
    </row>
    <row r="80" spans="1:3" x14ac:dyDescent="0.25">
      <c r="A80" s="17" t="s">
        <v>174</v>
      </c>
      <c r="B80" s="17" t="s">
        <v>252</v>
      </c>
      <c r="C80" s="17" t="s">
        <v>249</v>
      </c>
    </row>
    <row r="81" spans="1:3" x14ac:dyDescent="0.25">
      <c r="A81" s="17" t="s">
        <v>34</v>
      </c>
      <c r="B81" s="17" t="s">
        <v>34</v>
      </c>
      <c r="C81" s="17" t="s">
        <v>249</v>
      </c>
    </row>
    <row r="82" spans="1:3" x14ac:dyDescent="0.25">
      <c r="A82" s="17" t="s">
        <v>124</v>
      </c>
      <c r="B82" s="17" t="s">
        <v>253</v>
      </c>
      <c r="C82" s="17" t="s">
        <v>249</v>
      </c>
    </row>
    <row r="83" spans="1:3" x14ac:dyDescent="0.25">
      <c r="A83" s="17" t="s">
        <v>254</v>
      </c>
      <c r="B83" s="17" t="s">
        <v>253</v>
      </c>
      <c r="C83" s="17" t="s">
        <v>249</v>
      </c>
    </row>
    <row r="84" spans="1:3" x14ac:dyDescent="0.25">
      <c r="A84" s="17" t="s">
        <v>0</v>
      </c>
      <c r="B84" s="17" t="s">
        <v>253</v>
      </c>
      <c r="C84" s="17" t="s">
        <v>249</v>
      </c>
    </row>
    <row r="85" spans="1:3" x14ac:dyDescent="0.25">
      <c r="A85" s="17" t="s">
        <v>58</v>
      </c>
      <c r="B85" s="17" t="s">
        <v>253</v>
      </c>
      <c r="C85" s="17" t="s">
        <v>249</v>
      </c>
    </row>
    <row r="86" spans="1:3" x14ac:dyDescent="0.25">
      <c r="A86" s="17" t="s">
        <v>168</v>
      </c>
      <c r="B86" s="17" t="s">
        <v>253</v>
      </c>
      <c r="C86" s="17" t="s">
        <v>249</v>
      </c>
    </row>
    <row r="87" spans="1:3" x14ac:dyDescent="0.25">
      <c r="A87" s="17" t="s">
        <v>48</v>
      </c>
      <c r="B87" s="17" t="s">
        <v>253</v>
      </c>
      <c r="C87" s="17" t="s">
        <v>249</v>
      </c>
    </row>
    <row r="88" spans="1:3" x14ac:dyDescent="0.25">
      <c r="A88" s="17" t="s">
        <v>123</v>
      </c>
      <c r="B88" s="17" t="s">
        <v>253</v>
      </c>
      <c r="C88" s="17" t="s">
        <v>249</v>
      </c>
    </row>
    <row r="89" spans="1:3" x14ac:dyDescent="0.25">
      <c r="A89" s="17" t="s">
        <v>199</v>
      </c>
      <c r="B89" s="17" t="s">
        <v>253</v>
      </c>
      <c r="C89" s="17" t="s">
        <v>249</v>
      </c>
    </row>
    <row r="90" spans="1:3" x14ac:dyDescent="0.25">
      <c r="A90" s="17" t="s">
        <v>85</v>
      </c>
      <c r="B90" s="17" t="s">
        <v>253</v>
      </c>
      <c r="C90" s="17" t="s">
        <v>249</v>
      </c>
    </row>
    <row r="91" spans="1:3" x14ac:dyDescent="0.25">
      <c r="A91" s="17" t="s">
        <v>195</v>
      </c>
      <c r="B91" s="17" t="s">
        <v>253</v>
      </c>
      <c r="C91" s="17" t="s">
        <v>249</v>
      </c>
    </row>
    <row r="92" spans="1:3" x14ac:dyDescent="0.25">
      <c r="A92" s="17" t="s">
        <v>45</v>
      </c>
      <c r="B92" s="17" t="s">
        <v>253</v>
      </c>
      <c r="C92" s="17" t="s">
        <v>249</v>
      </c>
    </row>
    <row r="93" spans="1:3" x14ac:dyDescent="0.25">
      <c r="A93" s="17" t="s">
        <v>73</v>
      </c>
      <c r="B93" s="17" t="s">
        <v>253</v>
      </c>
      <c r="C93" s="17" t="s">
        <v>249</v>
      </c>
    </row>
    <row r="94" spans="1:3" x14ac:dyDescent="0.25">
      <c r="A94" s="17" t="s">
        <v>107</v>
      </c>
      <c r="B94" s="17" t="s">
        <v>253</v>
      </c>
      <c r="C94" s="17" t="s">
        <v>249</v>
      </c>
    </row>
    <row r="95" spans="1:3" x14ac:dyDescent="0.25">
      <c r="A95" s="17" t="s">
        <v>69</v>
      </c>
      <c r="B95" s="17" t="s">
        <v>253</v>
      </c>
      <c r="C95" s="17" t="s">
        <v>249</v>
      </c>
    </row>
    <row r="96" spans="1:3" x14ac:dyDescent="0.25">
      <c r="A96" s="17" t="s">
        <v>215</v>
      </c>
      <c r="B96" s="17" t="s">
        <v>253</v>
      </c>
      <c r="C96" s="17" t="s">
        <v>249</v>
      </c>
    </row>
    <row r="97" spans="1:3" x14ac:dyDescent="0.25">
      <c r="A97" s="17" t="s">
        <v>234</v>
      </c>
      <c r="B97" s="17" t="s">
        <v>255</v>
      </c>
      <c r="C97" s="17" t="s">
        <v>249</v>
      </c>
    </row>
    <row r="98" spans="1:3" x14ac:dyDescent="0.25">
      <c r="A98" s="17" t="s">
        <v>38</v>
      </c>
      <c r="B98" s="17" t="s">
        <v>255</v>
      </c>
      <c r="C98" s="17" t="s">
        <v>249</v>
      </c>
    </row>
    <row r="99" spans="1:3" x14ac:dyDescent="0.25">
      <c r="A99" s="17" t="s">
        <v>26</v>
      </c>
      <c r="B99" s="17" t="s">
        <v>256</v>
      </c>
      <c r="C99" s="17" t="s">
        <v>256</v>
      </c>
    </row>
    <row r="100" spans="1:3" x14ac:dyDescent="0.25">
      <c r="A100" s="17" t="s">
        <v>217</v>
      </c>
      <c r="B100" s="17" t="s">
        <v>256</v>
      </c>
      <c r="C100" s="17" t="s">
        <v>256</v>
      </c>
    </row>
    <row r="101" spans="1:3" x14ac:dyDescent="0.25">
      <c r="A101" s="17" t="s">
        <v>188</v>
      </c>
      <c r="B101" s="17" t="s">
        <v>256</v>
      </c>
      <c r="C101" s="17" t="s">
        <v>256</v>
      </c>
    </row>
    <row r="102" spans="1:3" x14ac:dyDescent="0.25">
      <c r="A102" s="17" t="s">
        <v>60</v>
      </c>
      <c r="B102" s="17" t="s">
        <v>256</v>
      </c>
      <c r="C102" s="17" t="s">
        <v>256</v>
      </c>
    </row>
    <row r="103" spans="1:3" ht="15.75" thickBot="1" x14ac:dyDescent="0.3">
      <c r="A103" s="17" t="s">
        <v>181</v>
      </c>
      <c r="B103" s="17" t="s">
        <v>256</v>
      </c>
      <c r="C103" s="17" t="s">
        <v>256</v>
      </c>
    </row>
    <row r="104" spans="1:3" ht="15.75" thickBot="1" x14ac:dyDescent="0.3">
      <c r="A104" s="18" t="s">
        <v>22</v>
      </c>
      <c r="B104" s="17" t="s">
        <v>256</v>
      </c>
      <c r="C104" s="17" t="s">
        <v>256</v>
      </c>
    </row>
    <row r="105" spans="1:3" x14ac:dyDescent="0.25">
      <c r="A105" s="17" t="s">
        <v>5</v>
      </c>
      <c r="B105" s="17" t="s">
        <v>256</v>
      </c>
      <c r="C105" s="17" t="s">
        <v>256</v>
      </c>
    </row>
    <row r="106" spans="1:3" x14ac:dyDescent="0.25">
      <c r="A106" s="17" t="s">
        <v>202</v>
      </c>
      <c r="B106" s="17" t="s">
        <v>256</v>
      </c>
      <c r="C106" s="17" t="s">
        <v>256</v>
      </c>
    </row>
    <row r="107" spans="1:3" x14ac:dyDescent="0.25">
      <c r="A107" s="17" t="s">
        <v>163</v>
      </c>
      <c r="B107" s="17" t="s">
        <v>256</v>
      </c>
      <c r="C107" s="17" t="s">
        <v>256</v>
      </c>
    </row>
    <row r="108" spans="1:3" x14ac:dyDescent="0.25">
      <c r="A108" s="17" t="s">
        <v>131</v>
      </c>
      <c r="B108" s="17" t="s">
        <v>256</v>
      </c>
      <c r="C108" s="17" t="s">
        <v>256</v>
      </c>
    </row>
    <row r="109" spans="1:3" x14ac:dyDescent="0.25">
      <c r="A109" s="17" t="s">
        <v>29</v>
      </c>
      <c r="B109" s="17" t="s">
        <v>256</v>
      </c>
      <c r="C109" s="17" t="s">
        <v>256</v>
      </c>
    </row>
    <row r="110" spans="1:3" x14ac:dyDescent="0.25">
      <c r="A110" s="17" t="s">
        <v>207</v>
      </c>
      <c r="B110" s="17" t="s">
        <v>207</v>
      </c>
      <c r="C110" s="17" t="s">
        <v>256</v>
      </c>
    </row>
    <row r="111" spans="1:3" x14ac:dyDescent="0.25">
      <c r="A111" s="17" t="s">
        <v>94</v>
      </c>
      <c r="B111" s="17" t="s">
        <v>257</v>
      </c>
      <c r="C111" s="17" t="s">
        <v>258</v>
      </c>
    </row>
    <row r="112" spans="1:3" x14ac:dyDescent="0.25">
      <c r="A112" s="17" t="s">
        <v>89</v>
      </c>
      <c r="B112" s="17" t="s">
        <v>257</v>
      </c>
      <c r="C112" s="17" t="s">
        <v>258</v>
      </c>
    </row>
    <row r="113" spans="1:3" x14ac:dyDescent="0.25">
      <c r="A113" s="17" t="s">
        <v>141</v>
      </c>
      <c r="B113" s="17" t="s">
        <v>257</v>
      </c>
      <c r="C113" s="17" t="s">
        <v>258</v>
      </c>
    </row>
    <row r="114" spans="1:3" x14ac:dyDescent="0.25">
      <c r="A114" s="17" t="s">
        <v>204</v>
      </c>
      <c r="B114" s="17" t="s">
        <v>257</v>
      </c>
      <c r="C114" s="17" t="s">
        <v>258</v>
      </c>
    </row>
    <row r="115" spans="1:3" x14ac:dyDescent="0.25">
      <c r="A115" s="17" t="s">
        <v>150</v>
      </c>
      <c r="B115" s="17" t="s">
        <v>257</v>
      </c>
      <c r="C115" s="17" t="s">
        <v>258</v>
      </c>
    </row>
    <row r="116" spans="1:3" x14ac:dyDescent="0.25">
      <c r="A116" s="17" t="s">
        <v>4</v>
      </c>
      <c r="B116" s="17" t="s">
        <v>257</v>
      </c>
      <c r="C116" s="17" t="s">
        <v>258</v>
      </c>
    </row>
    <row r="117" spans="1:3" x14ac:dyDescent="0.25">
      <c r="A117" s="17" t="s">
        <v>95</v>
      </c>
      <c r="B117" s="17" t="s">
        <v>257</v>
      </c>
      <c r="C117" s="17" t="s">
        <v>258</v>
      </c>
    </row>
    <row r="118" spans="1:3" x14ac:dyDescent="0.25">
      <c r="A118" s="17" t="s">
        <v>64</v>
      </c>
      <c r="B118" s="17" t="s">
        <v>257</v>
      </c>
      <c r="C118" s="17" t="s">
        <v>258</v>
      </c>
    </row>
    <row r="119" spans="1:3" x14ac:dyDescent="0.25">
      <c r="A119" s="17" t="s">
        <v>211</v>
      </c>
      <c r="B119" s="17" t="s">
        <v>257</v>
      </c>
      <c r="C119" s="17" t="s">
        <v>258</v>
      </c>
    </row>
    <row r="120" spans="1:3" x14ac:dyDescent="0.25">
      <c r="A120" s="17" t="s">
        <v>152</v>
      </c>
      <c r="B120" s="17" t="s">
        <v>257</v>
      </c>
      <c r="C120" s="17" t="s">
        <v>258</v>
      </c>
    </row>
    <row r="121" spans="1:3" x14ac:dyDescent="0.25">
      <c r="A121" s="17" t="s">
        <v>11</v>
      </c>
      <c r="B121" s="17" t="s">
        <v>257</v>
      </c>
      <c r="C121" s="17" t="s">
        <v>258</v>
      </c>
    </row>
    <row r="122" spans="1:3" x14ac:dyDescent="0.25">
      <c r="A122" s="17" t="s">
        <v>36</v>
      </c>
      <c r="B122" s="17" t="s">
        <v>257</v>
      </c>
      <c r="C122" s="17" t="s">
        <v>258</v>
      </c>
    </row>
    <row r="123" spans="1:3" x14ac:dyDescent="0.25">
      <c r="A123" s="17" t="s">
        <v>192</v>
      </c>
      <c r="B123" s="17" t="s">
        <v>257</v>
      </c>
      <c r="C123" s="17" t="s">
        <v>258</v>
      </c>
    </row>
    <row r="124" spans="1:3" ht="15.75" thickBot="1" x14ac:dyDescent="0.3">
      <c r="A124" s="17" t="s">
        <v>50</v>
      </c>
      <c r="B124" s="17" t="s">
        <v>257</v>
      </c>
      <c r="C124" s="17" t="s">
        <v>258</v>
      </c>
    </row>
    <row r="125" spans="1:3" ht="15.75" thickBot="1" x14ac:dyDescent="0.3">
      <c r="A125" s="18" t="s">
        <v>203</v>
      </c>
      <c r="B125" s="17" t="s">
        <v>257</v>
      </c>
      <c r="C125" s="17" t="s">
        <v>258</v>
      </c>
    </row>
    <row r="126" spans="1:3" x14ac:dyDescent="0.25">
      <c r="A126" s="17" t="s">
        <v>52</v>
      </c>
      <c r="B126" s="17" t="s">
        <v>257</v>
      </c>
      <c r="C126" s="17" t="s">
        <v>258</v>
      </c>
    </row>
    <row r="127" spans="1:3" x14ac:dyDescent="0.25">
      <c r="A127" s="17" t="s">
        <v>9</v>
      </c>
      <c r="B127" s="17" t="s">
        <v>259</v>
      </c>
      <c r="C127" s="17" t="s">
        <v>258</v>
      </c>
    </row>
    <row r="128" spans="1:3" x14ac:dyDescent="0.25">
      <c r="A128" s="17" t="s">
        <v>115</v>
      </c>
      <c r="B128" s="17" t="s">
        <v>260</v>
      </c>
      <c r="C128" s="17" t="s">
        <v>258</v>
      </c>
    </row>
    <row r="129" spans="1:3" x14ac:dyDescent="0.25">
      <c r="A129" s="17" t="s">
        <v>140</v>
      </c>
      <c r="B129" s="17" t="s">
        <v>260</v>
      </c>
      <c r="C129" s="17" t="s">
        <v>258</v>
      </c>
    </row>
    <row r="130" spans="1:3" x14ac:dyDescent="0.25">
      <c r="A130" s="17" t="s">
        <v>125</v>
      </c>
      <c r="B130" s="17" t="s">
        <v>260</v>
      </c>
      <c r="C130" s="17" t="s">
        <v>258</v>
      </c>
    </row>
    <row r="131" spans="1:3" x14ac:dyDescent="0.25">
      <c r="A131" s="17" t="s">
        <v>156</v>
      </c>
      <c r="B131" s="17" t="s">
        <v>260</v>
      </c>
      <c r="C131" s="17" t="s">
        <v>258</v>
      </c>
    </row>
    <row r="132" spans="1:3" x14ac:dyDescent="0.25">
      <c r="A132" s="17" t="s">
        <v>78</v>
      </c>
      <c r="B132" s="17" t="s">
        <v>260</v>
      </c>
      <c r="C132" s="17" t="s">
        <v>258</v>
      </c>
    </row>
    <row r="133" spans="1:3" x14ac:dyDescent="0.25">
      <c r="A133" s="17" t="s">
        <v>127</v>
      </c>
      <c r="B133" s="17" t="s">
        <v>260</v>
      </c>
      <c r="C133" s="17" t="s">
        <v>258</v>
      </c>
    </row>
    <row r="134" spans="1:3" x14ac:dyDescent="0.25">
      <c r="A134" s="17" t="s">
        <v>56</v>
      </c>
      <c r="B134" s="17" t="s">
        <v>260</v>
      </c>
      <c r="C134" s="17" t="s">
        <v>258</v>
      </c>
    </row>
    <row r="135" spans="1:3" x14ac:dyDescent="0.25">
      <c r="A135" s="17" t="s">
        <v>57</v>
      </c>
      <c r="B135" s="17" t="s">
        <v>260</v>
      </c>
      <c r="C135" s="17" t="s">
        <v>258</v>
      </c>
    </row>
    <row r="136" spans="1:3" x14ac:dyDescent="0.25">
      <c r="A136" s="17" t="s">
        <v>154</v>
      </c>
      <c r="B136" s="17" t="s">
        <v>260</v>
      </c>
      <c r="C136" s="17" t="s">
        <v>258</v>
      </c>
    </row>
    <row r="137" spans="1:3" x14ac:dyDescent="0.25">
      <c r="A137" s="17" t="s">
        <v>135</v>
      </c>
      <c r="B137" s="17" t="s">
        <v>260</v>
      </c>
      <c r="C137" s="17" t="s">
        <v>258</v>
      </c>
    </row>
    <row r="138" spans="1:3" x14ac:dyDescent="0.25">
      <c r="A138" s="17" t="s">
        <v>183</v>
      </c>
      <c r="B138" s="17" t="s">
        <v>260</v>
      </c>
      <c r="C138" s="17" t="s">
        <v>258</v>
      </c>
    </row>
    <row r="139" spans="1:3" x14ac:dyDescent="0.25">
      <c r="A139" s="17" t="s">
        <v>91</v>
      </c>
      <c r="B139" s="17" t="s">
        <v>260</v>
      </c>
      <c r="C139" s="17" t="s">
        <v>258</v>
      </c>
    </row>
    <row r="140" spans="1:3" x14ac:dyDescent="0.25">
      <c r="A140" s="17" t="s">
        <v>47</v>
      </c>
      <c r="B140" s="17" t="s">
        <v>260</v>
      </c>
      <c r="C140" s="17" t="s">
        <v>258</v>
      </c>
    </row>
    <row r="141" spans="1:3" x14ac:dyDescent="0.25">
      <c r="A141" s="17" t="s">
        <v>184</v>
      </c>
      <c r="B141" s="17" t="s">
        <v>260</v>
      </c>
      <c r="C141" s="17" t="s">
        <v>258</v>
      </c>
    </row>
    <row r="142" spans="1:3" x14ac:dyDescent="0.25">
      <c r="A142" s="17" t="s">
        <v>6</v>
      </c>
      <c r="B142" s="17" t="s">
        <v>260</v>
      </c>
      <c r="C142" s="17" t="s">
        <v>258</v>
      </c>
    </row>
    <row r="143" spans="1:3" x14ac:dyDescent="0.25">
      <c r="A143" s="17" t="s">
        <v>16</v>
      </c>
      <c r="B143" s="17" t="s">
        <v>260</v>
      </c>
      <c r="C143" s="17" t="s">
        <v>258</v>
      </c>
    </row>
    <row r="144" spans="1:3" x14ac:dyDescent="0.25">
      <c r="A144" s="17" t="s">
        <v>31</v>
      </c>
      <c r="B144" s="17" t="s">
        <v>260</v>
      </c>
      <c r="C144" s="17" t="s">
        <v>258</v>
      </c>
    </row>
    <row r="145" spans="1:3" x14ac:dyDescent="0.25">
      <c r="A145" s="17" t="s">
        <v>67</v>
      </c>
      <c r="B145" s="17" t="s">
        <v>260</v>
      </c>
      <c r="C145" s="17" t="s">
        <v>258</v>
      </c>
    </row>
    <row r="146" spans="1:3" x14ac:dyDescent="0.25">
      <c r="A146" s="17" t="s">
        <v>77</v>
      </c>
      <c r="B146" s="17" t="s">
        <v>260</v>
      </c>
      <c r="C146" s="17" t="s">
        <v>258</v>
      </c>
    </row>
    <row r="147" spans="1:3" x14ac:dyDescent="0.25">
      <c r="A147" s="17" t="s">
        <v>172</v>
      </c>
      <c r="B147" s="17" t="s">
        <v>260</v>
      </c>
      <c r="C147" s="17" t="s">
        <v>258</v>
      </c>
    </row>
    <row r="148" spans="1:3" x14ac:dyDescent="0.25">
      <c r="A148" s="17" t="s">
        <v>102</v>
      </c>
      <c r="B148" s="17" t="s">
        <v>260</v>
      </c>
      <c r="C148" s="17" t="s">
        <v>258</v>
      </c>
    </row>
    <row r="149" spans="1:3" x14ac:dyDescent="0.25">
      <c r="A149" s="17" t="s">
        <v>162</v>
      </c>
      <c r="B149" s="17" t="s">
        <v>260</v>
      </c>
      <c r="C149" s="17" t="s">
        <v>258</v>
      </c>
    </row>
    <row r="150" spans="1:3" x14ac:dyDescent="0.25">
      <c r="A150" s="17" t="s">
        <v>166</v>
      </c>
      <c r="B150" s="17" t="s">
        <v>260</v>
      </c>
      <c r="C150" s="17" t="s">
        <v>258</v>
      </c>
    </row>
    <row r="151" spans="1:3" x14ac:dyDescent="0.25">
      <c r="A151" s="17" t="s">
        <v>261</v>
      </c>
      <c r="B151" s="17" t="s">
        <v>262</v>
      </c>
      <c r="C151" s="17" t="s">
        <v>263</v>
      </c>
    </row>
    <row r="152" spans="1:3" x14ac:dyDescent="0.25">
      <c r="A152" s="17" t="s">
        <v>134</v>
      </c>
      <c r="B152" s="17" t="s">
        <v>262</v>
      </c>
      <c r="C152" s="17" t="s">
        <v>263</v>
      </c>
    </row>
    <row r="153" spans="1:3" x14ac:dyDescent="0.25">
      <c r="A153" s="17" t="s">
        <v>161</v>
      </c>
      <c r="B153" s="17" t="s">
        <v>262</v>
      </c>
      <c r="C153" s="17" t="s">
        <v>263</v>
      </c>
    </row>
    <row r="154" spans="1:3" x14ac:dyDescent="0.25">
      <c r="A154" s="17" t="s">
        <v>63</v>
      </c>
      <c r="B154" s="17" t="s">
        <v>262</v>
      </c>
      <c r="C154" s="17" t="s">
        <v>263</v>
      </c>
    </row>
    <row r="155" spans="1:3" x14ac:dyDescent="0.25">
      <c r="A155" s="17" t="s">
        <v>210</v>
      </c>
      <c r="B155" s="17" t="s">
        <v>262</v>
      </c>
      <c r="C155" s="17" t="s">
        <v>263</v>
      </c>
    </row>
    <row r="156" spans="1:3" x14ac:dyDescent="0.25">
      <c r="A156" s="17" t="s">
        <v>114</v>
      </c>
      <c r="B156" s="17" t="s">
        <v>262</v>
      </c>
      <c r="C156" s="17" t="s">
        <v>263</v>
      </c>
    </row>
    <row r="157" spans="1:3" x14ac:dyDescent="0.25">
      <c r="A157" s="17" t="s">
        <v>62</v>
      </c>
      <c r="B157" s="17" t="s">
        <v>262</v>
      </c>
      <c r="C157" s="17" t="s">
        <v>263</v>
      </c>
    </row>
    <row r="158" spans="1:3" x14ac:dyDescent="0.25">
      <c r="A158" s="17" t="s">
        <v>61</v>
      </c>
      <c r="B158" s="17" t="s">
        <v>262</v>
      </c>
      <c r="C158" s="17" t="s">
        <v>263</v>
      </c>
    </row>
    <row r="159" spans="1:3" x14ac:dyDescent="0.25">
      <c r="A159" s="17" t="s">
        <v>88</v>
      </c>
      <c r="B159" s="17" t="s">
        <v>262</v>
      </c>
      <c r="C159" s="17" t="s">
        <v>263</v>
      </c>
    </row>
    <row r="160" spans="1:3" x14ac:dyDescent="0.25">
      <c r="A160" s="17" t="s">
        <v>100</v>
      </c>
      <c r="B160" s="17" t="s">
        <v>262</v>
      </c>
      <c r="C160" s="17" t="s">
        <v>263</v>
      </c>
    </row>
    <row r="161" spans="1:3" x14ac:dyDescent="0.25">
      <c r="A161" s="17" t="s">
        <v>74</v>
      </c>
      <c r="B161" s="17" t="s">
        <v>262</v>
      </c>
      <c r="C161" s="17" t="s">
        <v>263</v>
      </c>
    </row>
    <row r="162" spans="1:3" x14ac:dyDescent="0.25">
      <c r="A162" s="17" t="s">
        <v>126</v>
      </c>
      <c r="B162" s="17" t="s">
        <v>262</v>
      </c>
      <c r="C162" s="17" t="s">
        <v>263</v>
      </c>
    </row>
    <row r="163" spans="1:3" x14ac:dyDescent="0.25">
      <c r="A163" s="17" t="s">
        <v>169</v>
      </c>
      <c r="B163" s="17" t="s">
        <v>262</v>
      </c>
      <c r="C163" s="17" t="s">
        <v>263</v>
      </c>
    </row>
    <row r="164" spans="1:3" x14ac:dyDescent="0.25">
      <c r="A164" s="17" t="s">
        <v>264</v>
      </c>
      <c r="B164" s="17" t="s">
        <v>262</v>
      </c>
      <c r="C164" s="17" t="s">
        <v>263</v>
      </c>
    </row>
    <row r="165" spans="1:3" x14ac:dyDescent="0.25">
      <c r="A165" s="17" t="s">
        <v>30</v>
      </c>
      <c r="B165" s="17" t="s">
        <v>262</v>
      </c>
      <c r="C165" s="17" t="s">
        <v>263</v>
      </c>
    </row>
    <row r="166" spans="1:3" x14ac:dyDescent="0.25">
      <c r="A166" s="17" t="s">
        <v>40</v>
      </c>
      <c r="B166" s="17" t="s">
        <v>262</v>
      </c>
      <c r="C166" s="17" t="s">
        <v>263</v>
      </c>
    </row>
    <row r="167" spans="1:3" x14ac:dyDescent="0.25">
      <c r="A167" s="17" t="s">
        <v>265</v>
      </c>
      <c r="B167" s="17" t="s">
        <v>262</v>
      </c>
      <c r="C167" s="17" t="s">
        <v>263</v>
      </c>
    </row>
    <row r="168" spans="1:3" ht="15.75" thickBot="1" x14ac:dyDescent="0.3">
      <c r="A168" s="17" t="s">
        <v>59</v>
      </c>
      <c r="B168" s="17" t="s">
        <v>262</v>
      </c>
      <c r="C168" s="17" t="s">
        <v>263</v>
      </c>
    </row>
    <row r="169" spans="1:3" ht="15.75" thickBot="1" x14ac:dyDescent="0.3">
      <c r="A169" s="18" t="s">
        <v>27</v>
      </c>
      <c r="B169" s="17" t="s">
        <v>262</v>
      </c>
      <c r="C169" s="17" t="s">
        <v>263</v>
      </c>
    </row>
    <row r="170" spans="1:3" ht="15.75" thickBot="1" x14ac:dyDescent="0.3">
      <c r="A170" s="18" t="s">
        <v>72</v>
      </c>
      <c r="B170" s="17" t="s">
        <v>262</v>
      </c>
      <c r="C170" s="17" t="s">
        <v>263</v>
      </c>
    </row>
    <row r="171" spans="1:3" ht="15.75" thickBot="1" x14ac:dyDescent="0.3">
      <c r="A171" s="18" t="s">
        <v>219</v>
      </c>
      <c r="B171" s="17" t="s">
        <v>262</v>
      </c>
      <c r="C171" s="17" t="s">
        <v>263</v>
      </c>
    </row>
    <row r="172" spans="1:3" x14ac:dyDescent="0.25">
      <c r="A172" s="17" t="s">
        <v>266</v>
      </c>
      <c r="B172" s="17" t="s">
        <v>262</v>
      </c>
      <c r="C172" s="17" t="s">
        <v>263</v>
      </c>
    </row>
    <row r="173" spans="1:3" x14ac:dyDescent="0.25">
      <c r="A173" s="17" t="s">
        <v>149</v>
      </c>
      <c r="B173" s="17" t="s">
        <v>262</v>
      </c>
      <c r="C173" s="17" t="s">
        <v>263</v>
      </c>
    </row>
    <row r="174" spans="1:3" x14ac:dyDescent="0.25">
      <c r="A174" s="17" t="s">
        <v>53</v>
      </c>
      <c r="B174" s="17" t="s">
        <v>262</v>
      </c>
      <c r="C174" s="17" t="s">
        <v>263</v>
      </c>
    </row>
    <row r="175" spans="1:3" x14ac:dyDescent="0.25">
      <c r="A175" s="17" t="s">
        <v>267</v>
      </c>
      <c r="B175" s="17" t="s">
        <v>262</v>
      </c>
      <c r="C175" s="17" t="s">
        <v>263</v>
      </c>
    </row>
    <row r="176" spans="1:3" x14ac:dyDescent="0.25">
      <c r="A176" s="17" t="s">
        <v>39</v>
      </c>
      <c r="B176" s="17" t="s">
        <v>268</v>
      </c>
      <c r="C176" s="17" t="s">
        <v>263</v>
      </c>
    </row>
    <row r="177" spans="1:3" x14ac:dyDescent="0.25">
      <c r="A177" s="17" t="s">
        <v>180</v>
      </c>
      <c r="B177" s="17" t="s">
        <v>268</v>
      </c>
      <c r="C177" s="17" t="s">
        <v>263</v>
      </c>
    </row>
    <row r="178" spans="1:3" x14ac:dyDescent="0.25">
      <c r="A178" s="17" t="s">
        <v>213</v>
      </c>
      <c r="B178" s="17" t="s">
        <v>268</v>
      </c>
      <c r="C178" s="17" t="s">
        <v>263</v>
      </c>
    </row>
    <row r="179" spans="1:3" x14ac:dyDescent="0.25">
      <c r="A179" s="17" t="s">
        <v>143</v>
      </c>
      <c r="B179" s="17" t="s">
        <v>268</v>
      </c>
      <c r="C179" s="17" t="s">
        <v>263</v>
      </c>
    </row>
    <row r="180" spans="1:3" x14ac:dyDescent="0.25">
      <c r="A180" s="17" t="s">
        <v>70</v>
      </c>
      <c r="B180" s="17" t="s">
        <v>268</v>
      </c>
      <c r="C180" s="17" t="s">
        <v>263</v>
      </c>
    </row>
    <row r="181" spans="1:3" x14ac:dyDescent="0.25">
      <c r="A181" s="17" t="s">
        <v>193</v>
      </c>
      <c r="B181" s="17" t="s">
        <v>268</v>
      </c>
      <c r="C181" s="17" t="s">
        <v>263</v>
      </c>
    </row>
    <row r="182" spans="1:3" x14ac:dyDescent="0.25">
      <c r="A182" s="17" t="s">
        <v>144</v>
      </c>
      <c r="B182" s="17" t="s">
        <v>268</v>
      </c>
      <c r="C182" s="17" t="s">
        <v>263</v>
      </c>
    </row>
    <row r="183" spans="1:3" x14ac:dyDescent="0.25">
      <c r="A183" s="17" t="s">
        <v>119</v>
      </c>
      <c r="B183" s="17" t="s">
        <v>268</v>
      </c>
      <c r="C183" s="17" t="s">
        <v>263</v>
      </c>
    </row>
    <row r="184" spans="1:3" x14ac:dyDescent="0.25">
      <c r="A184" s="17" t="s">
        <v>44</v>
      </c>
      <c r="B184" s="17" t="s">
        <v>269</v>
      </c>
      <c r="C184" s="17" t="s">
        <v>263</v>
      </c>
    </row>
    <row r="185" spans="1:3" x14ac:dyDescent="0.25">
      <c r="A185" s="17" t="s">
        <v>20</v>
      </c>
      <c r="B185" s="17" t="s">
        <v>269</v>
      </c>
      <c r="C185" s="17" t="s">
        <v>263</v>
      </c>
    </row>
    <row r="186" spans="1:3" x14ac:dyDescent="0.25">
      <c r="A186" s="17" t="s">
        <v>190</v>
      </c>
      <c r="B186" s="17" t="s">
        <v>269</v>
      </c>
      <c r="C186" s="17" t="s">
        <v>263</v>
      </c>
    </row>
    <row r="187" spans="1:3" x14ac:dyDescent="0.25">
      <c r="A187" s="17" t="s">
        <v>93</v>
      </c>
      <c r="B187" s="17" t="s">
        <v>269</v>
      </c>
      <c r="C187" s="17" t="s">
        <v>263</v>
      </c>
    </row>
    <row r="188" spans="1:3" x14ac:dyDescent="0.25">
      <c r="A188" s="17" t="s">
        <v>191</v>
      </c>
      <c r="B188" s="17" t="s">
        <v>269</v>
      </c>
      <c r="C188" s="17" t="s">
        <v>263</v>
      </c>
    </row>
    <row r="189" spans="1:3" x14ac:dyDescent="0.25">
      <c r="A189" s="17" t="s">
        <v>133</v>
      </c>
      <c r="B189" s="17" t="s">
        <v>269</v>
      </c>
      <c r="C189" s="17" t="s">
        <v>263</v>
      </c>
    </row>
    <row r="190" spans="1:3" x14ac:dyDescent="0.25">
      <c r="A190" s="17" t="s">
        <v>270</v>
      </c>
      <c r="B190" s="17" t="s">
        <v>269</v>
      </c>
      <c r="C190" s="17" t="s">
        <v>263</v>
      </c>
    </row>
    <row r="191" spans="1:3" x14ac:dyDescent="0.25">
      <c r="A191" s="17" t="s">
        <v>176</v>
      </c>
      <c r="B191" s="17" t="s">
        <v>269</v>
      </c>
      <c r="C191" s="17" t="s">
        <v>263</v>
      </c>
    </row>
    <row r="192" spans="1:3" x14ac:dyDescent="0.25">
      <c r="A192" s="17" t="s">
        <v>218</v>
      </c>
      <c r="B192" s="17" t="s">
        <v>269</v>
      </c>
      <c r="C192" s="17" t="s">
        <v>263</v>
      </c>
    </row>
    <row r="193" spans="1:3" x14ac:dyDescent="0.25">
      <c r="A193" s="17" t="s">
        <v>185</v>
      </c>
      <c r="B193" s="17" t="s">
        <v>269</v>
      </c>
      <c r="C193" s="17" t="s">
        <v>263</v>
      </c>
    </row>
    <row r="194" spans="1:3" x14ac:dyDescent="0.25">
      <c r="A194" s="17" t="s">
        <v>159</v>
      </c>
      <c r="B194" s="17" t="s">
        <v>269</v>
      </c>
      <c r="C194" s="17" t="s">
        <v>263</v>
      </c>
    </row>
    <row r="195" spans="1:3" x14ac:dyDescent="0.25">
      <c r="A195" s="17" t="s">
        <v>137</v>
      </c>
      <c r="B195" s="17" t="s">
        <v>269</v>
      </c>
      <c r="C195" s="17" t="s">
        <v>263</v>
      </c>
    </row>
    <row r="196" spans="1:3" x14ac:dyDescent="0.25">
      <c r="A196" s="17" t="s">
        <v>66</v>
      </c>
      <c r="B196" s="17" t="s">
        <v>269</v>
      </c>
      <c r="C196" s="17" t="s">
        <v>263</v>
      </c>
    </row>
    <row r="197" spans="1:3" x14ac:dyDescent="0.25">
      <c r="A197" s="17" t="s">
        <v>138</v>
      </c>
      <c r="B197" s="17" t="s">
        <v>259</v>
      </c>
      <c r="C197" s="17" t="s">
        <v>259</v>
      </c>
    </row>
    <row r="198" spans="1:3" x14ac:dyDescent="0.25">
      <c r="A198" s="17" t="s">
        <v>110</v>
      </c>
      <c r="B198" s="17" t="s">
        <v>259</v>
      </c>
      <c r="C198" s="17" t="s">
        <v>259</v>
      </c>
    </row>
    <row r="199" spans="1:3" x14ac:dyDescent="0.25">
      <c r="A199" s="17" t="s">
        <v>55</v>
      </c>
      <c r="B199" s="17" t="s">
        <v>259</v>
      </c>
      <c r="C199" s="17" t="s">
        <v>259</v>
      </c>
    </row>
    <row r="200" spans="1:3" x14ac:dyDescent="0.25">
      <c r="A200" s="17" t="s">
        <v>111</v>
      </c>
      <c r="B200" s="17" t="s">
        <v>259</v>
      </c>
      <c r="C200" s="17" t="s">
        <v>259</v>
      </c>
    </row>
    <row r="201" spans="1:3" x14ac:dyDescent="0.25">
      <c r="A201" s="17" t="s">
        <v>142</v>
      </c>
      <c r="B201" s="17" t="s">
        <v>259</v>
      </c>
      <c r="C201" s="17" t="s">
        <v>259</v>
      </c>
    </row>
    <row r="202" spans="1:3" x14ac:dyDescent="0.25">
      <c r="A202" s="17" t="s">
        <v>208</v>
      </c>
      <c r="B202" s="17" t="s">
        <v>259</v>
      </c>
      <c r="C202" s="17" t="s">
        <v>259</v>
      </c>
    </row>
    <row r="203" spans="1:3" x14ac:dyDescent="0.25">
      <c r="A203" s="17" t="s">
        <v>171</v>
      </c>
      <c r="B203" s="17" t="s">
        <v>259</v>
      </c>
      <c r="C203" s="17" t="s">
        <v>259</v>
      </c>
    </row>
    <row r="204" spans="1:3" x14ac:dyDescent="0.25">
      <c r="A204" s="17" t="s">
        <v>132</v>
      </c>
      <c r="B204" s="17" t="s">
        <v>259</v>
      </c>
      <c r="C204" s="17" t="s">
        <v>259</v>
      </c>
    </row>
    <row r="205" spans="1:3" x14ac:dyDescent="0.25">
      <c r="A205" s="17" t="s">
        <v>103</v>
      </c>
      <c r="B205" s="17" t="s">
        <v>259</v>
      </c>
      <c r="C205" s="17" t="s">
        <v>259</v>
      </c>
    </row>
    <row r="206" spans="1:3" x14ac:dyDescent="0.25">
      <c r="A206" s="17" t="s">
        <v>18</v>
      </c>
      <c r="B206" s="17" t="s">
        <v>259</v>
      </c>
      <c r="C206" s="17" t="s">
        <v>259</v>
      </c>
    </row>
    <row r="207" spans="1:3" x14ac:dyDescent="0.25">
      <c r="A207" s="17" t="s">
        <v>238</v>
      </c>
      <c r="B207" s="17" t="s">
        <v>259</v>
      </c>
      <c r="C207" s="17" t="s">
        <v>259</v>
      </c>
    </row>
    <row r="208" spans="1:3" x14ac:dyDescent="0.25">
      <c r="A208" s="17" t="s">
        <v>186</v>
      </c>
      <c r="B208" s="17" t="s">
        <v>259</v>
      </c>
      <c r="C208" s="17" t="s">
        <v>259</v>
      </c>
    </row>
    <row r="209" spans="1:3" x14ac:dyDescent="0.25">
      <c r="A209" s="17" t="s">
        <v>86</v>
      </c>
      <c r="B209" s="17" t="s">
        <v>259</v>
      </c>
      <c r="C209" s="17" t="s">
        <v>259</v>
      </c>
    </row>
    <row r="210" spans="1:3" x14ac:dyDescent="0.25">
      <c r="A210" s="17" t="s">
        <v>84</v>
      </c>
      <c r="B210" s="17" t="s">
        <v>84</v>
      </c>
      <c r="C210" s="17" t="s">
        <v>189</v>
      </c>
    </row>
    <row r="211" spans="1:3" ht="15.75" thickBot="1" x14ac:dyDescent="0.3">
      <c r="A211" s="17" t="s">
        <v>206</v>
      </c>
      <c r="B211" s="17" t="s">
        <v>8</v>
      </c>
      <c r="C211" s="17" t="s">
        <v>189</v>
      </c>
    </row>
    <row r="212" spans="1:3" ht="15.75" thickBot="1" x14ac:dyDescent="0.3">
      <c r="A212" s="18" t="s">
        <v>209</v>
      </c>
      <c r="B212" s="17" t="s">
        <v>253</v>
      </c>
      <c r="C212" s="17" t="s">
        <v>249</v>
      </c>
    </row>
    <row r="213" spans="1:3" ht="15.75" thickBot="1" x14ac:dyDescent="0.3">
      <c r="A213" s="18" t="s">
        <v>197</v>
      </c>
      <c r="B213" s="17" t="s">
        <v>253</v>
      </c>
      <c r="C213" s="17" t="s">
        <v>249</v>
      </c>
    </row>
    <row r="214" spans="1:3" ht="15.75" thickBot="1" x14ac:dyDescent="0.3">
      <c r="A214" s="18" t="s">
        <v>106</v>
      </c>
      <c r="B214" s="17" t="s">
        <v>253</v>
      </c>
      <c r="C214" s="17" t="s">
        <v>249</v>
      </c>
    </row>
    <row r="215" spans="1:3" ht="15.75" thickBot="1" x14ac:dyDescent="0.3">
      <c r="A215" s="18" t="s">
        <v>76</v>
      </c>
      <c r="B215" s="17" t="s">
        <v>260</v>
      </c>
      <c r="C215" s="17" t="s">
        <v>258</v>
      </c>
    </row>
    <row r="216" spans="1:3" ht="15.75" thickBot="1" x14ac:dyDescent="0.3">
      <c r="A216" s="18" t="s">
        <v>92</v>
      </c>
      <c r="B216" s="17" t="s">
        <v>251</v>
      </c>
      <c r="C216" s="17" t="s">
        <v>249</v>
      </c>
    </row>
    <row r="217" spans="1:3" ht="15.75" thickBot="1" x14ac:dyDescent="0.3">
      <c r="A217" s="17" t="s">
        <v>235</v>
      </c>
      <c r="B217" s="17" t="s">
        <v>257</v>
      </c>
      <c r="C217" s="17" t="s">
        <v>258</v>
      </c>
    </row>
    <row r="218" spans="1:3" ht="15.75" thickBot="1" x14ac:dyDescent="0.3">
      <c r="A218" s="18" t="s">
        <v>216</v>
      </c>
      <c r="B218" s="17" t="s">
        <v>244</v>
      </c>
      <c r="C218" s="17" t="s">
        <v>243</v>
      </c>
    </row>
  </sheetData>
  <autoFilter ref="A1:C218"/>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OUTPUT</vt:lpstr>
      <vt:lpstr>IMF-GDP-Chg</vt:lpstr>
      <vt:lpstr>IMF-GDP-USD</vt:lpstr>
      <vt:lpstr>Population</vt:lpstr>
      <vt:lpstr>Lookup</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Shih -Ping Lee</dc:creator>
  <cp:lastModifiedBy>Apple Lee</cp:lastModifiedBy>
  <dcterms:created xsi:type="dcterms:W3CDTF">2017-11-12T05:33:36Z</dcterms:created>
  <dcterms:modified xsi:type="dcterms:W3CDTF">2017-11-12T11:19:37Z</dcterms:modified>
</cp:coreProperties>
</file>