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benson\OneDrive - Dumas\Desktop\Tovin\"/>
    </mc:Choice>
  </mc:AlternateContent>
  <xr:revisionPtr revIDLastSave="0" documentId="8_{AD4C9235-23FB-4060-BF02-18677EDC1727}" xr6:coauthVersionLast="47" xr6:coauthVersionMax="47" xr10:uidLastSave="{00000000-0000-0000-0000-000000000000}"/>
  <bookViews>
    <workbookView xWindow="28680" yWindow="-120" windowWidth="29040" windowHeight="16440" xr2:uid="{9CC6AFE9-6208-41DB-816A-01E3511A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2" i="1" l="1"/>
  <c r="AC23" i="1"/>
  <c r="AB23" i="1"/>
  <c r="AA23" i="1"/>
  <c r="I32" i="1"/>
  <c r="J32" i="1"/>
  <c r="N32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D21" i="1"/>
  <c r="D11" i="1" s="1"/>
  <c r="D33" i="1" s="1"/>
  <c r="D5" i="1"/>
  <c r="E5" i="1"/>
  <c r="E4" i="1" s="1"/>
  <c r="E32" i="1" s="1"/>
  <c r="F5" i="1"/>
  <c r="F4" i="1" s="1"/>
  <c r="F32" i="1" s="1"/>
  <c r="G5" i="1"/>
  <c r="G4" i="1" s="1"/>
  <c r="G32" i="1" s="1"/>
  <c r="H5" i="1"/>
  <c r="H4" i="1" s="1"/>
  <c r="H32" i="1" s="1"/>
  <c r="I5" i="1"/>
  <c r="I4" i="1" s="1"/>
  <c r="J5" i="1"/>
  <c r="J4" i="1" s="1"/>
  <c r="K5" i="1"/>
  <c r="L5" i="1"/>
  <c r="L4" i="1" s="1"/>
  <c r="L32" i="1" s="1"/>
  <c r="M5" i="1"/>
  <c r="M4" i="1" s="1"/>
  <c r="M32" i="1" s="1"/>
  <c r="N5" i="1"/>
  <c r="N4" i="1" s="1"/>
  <c r="O5" i="1"/>
  <c r="O4" i="1" s="1"/>
  <c r="O32" i="1" s="1"/>
  <c r="P5" i="1"/>
  <c r="Q5" i="1"/>
  <c r="R5" i="1"/>
  <c r="S5" i="1"/>
  <c r="T5" i="1"/>
  <c r="U5" i="1"/>
  <c r="V5" i="1"/>
  <c r="W5" i="1"/>
  <c r="X5" i="1"/>
  <c r="Y5" i="1"/>
  <c r="Y4" i="1" s="1"/>
  <c r="Y32" i="1" s="1"/>
  <c r="Z5" i="1"/>
  <c r="Z4" i="1" s="1"/>
  <c r="Z32" i="1" s="1"/>
  <c r="AB20" i="1"/>
  <c r="AB22" i="1"/>
  <c r="AA20" i="1"/>
  <c r="AA22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C29" i="1"/>
  <c r="C11" i="1"/>
  <c r="C33" i="1" s="1"/>
  <c r="AA6" i="1"/>
  <c r="AB6" i="1"/>
  <c r="AA7" i="1"/>
  <c r="AB7" i="1"/>
  <c r="AA9" i="1"/>
  <c r="AB9" i="1"/>
  <c r="AA10" i="1"/>
  <c r="AB10" i="1"/>
  <c r="AA12" i="1"/>
  <c r="AB12" i="1"/>
  <c r="AA19" i="1"/>
  <c r="AB19" i="1"/>
  <c r="C8" i="1"/>
  <c r="C5" i="1"/>
  <c r="X4" i="1" l="1"/>
  <c r="X32" i="1" s="1"/>
  <c r="W4" i="1"/>
  <c r="W32" i="1" s="1"/>
  <c r="V4" i="1"/>
  <c r="V32" i="1" s="1"/>
  <c r="U4" i="1"/>
  <c r="U32" i="1" s="1"/>
  <c r="T4" i="1"/>
  <c r="T32" i="1" s="1"/>
  <c r="S4" i="1"/>
  <c r="S32" i="1" s="1"/>
  <c r="R4" i="1"/>
  <c r="R32" i="1" s="1"/>
  <c r="Q4" i="1"/>
  <c r="Q32" i="1" s="1"/>
  <c r="AB8" i="1"/>
  <c r="P4" i="1"/>
  <c r="P32" i="1" s="1"/>
  <c r="K4" i="1"/>
  <c r="K32" i="1" s="1"/>
  <c r="D4" i="1"/>
  <c r="D32" i="1" s="1"/>
  <c r="AA8" i="1"/>
  <c r="AC20" i="1"/>
  <c r="AC12" i="1"/>
  <c r="AC10" i="1"/>
  <c r="AC7" i="1"/>
  <c r="E21" i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C4" i="1"/>
  <c r="AC9" i="1"/>
  <c r="E11" i="1"/>
  <c r="E33" i="1" s="1"/>
  <c r="AB5" i="1"/>
  <c r="AC6" i="1"/>
  <c r="C31" i="1"/>
  <c r="AC19" i="1"/>
  <c r="AA5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C32" i="1"/>
  <c r="AB4" i="1"/>
  <c r="AC8" i="1"/>
  <c r="F11" i="1"/>
  <c r="F33" i="1" s="1"/>
  <c r="AA4" i="1"/>
  <c r="O11" i="1"/>
  <c r="O33" i="1" s="1"/>
  <c r="I11" i="1"/>
  <c r="I33" i="1" s="1"/>
  <c r="L11" i="1"/>
  <c r="L33" i="1" s="1"/>
  <c r="H11" i="1"/>
  <c r="H33" i="1" s="1"/>
  <c r="G11" i="1"/>
  <c r="G33" i="1" s="1"/>
  <c r="S11" i="1"/>
  <c r="S33" i="1" s="1"/>
  <c r="T11" i="1"/>
  <c r="T33" i="1" s="1"/>
  <c r="P11" i="1"/>
  <c r="P33" i="1" s="1"/>
  <c r="N11" i="1"/>
  <c r="N33" i="1" s="1"/>
  <c r="M11" i="1"/>
  <c r="M33" i="1" s="1"/>
  <c r="K11" i="1"/>
  <c r="K33" i="1" s="1"/>
  <c r="J11" i="1"/>
  <c r="J33" i="1" s="1"/>
  <c r="AC5" i="1"/>
  <c r="D31" i="1"/>
  <c r="E31" i="1" s="1"/>
  <c r="AC4" i="1" l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U11" i="1"/>
  <c r="U33" i="1" s="1"/>
  <c r="Q11" i="1"/>
  <c r="Q33" i="1" s="1"/>
  <c r="AA11" i="1"/>
  <c r="AA21" i="1"/>
  <c r="V11" i="1" l="1"/>
  <c r="V33" i="1" s="1"/>
  <c r="Q31" i="1"/>
  <c r="R11" i="1"/>
  <c r="R33" i="1" s="1"/>
  <c r="W11" i="1" l="1"/>
  <c r="W33" i="1" s="1"/>
  <c r="R31" i="1"/>
  <c r="S31" i="1" s="1"/>
  <c r="T31" i="1" s="1"/>
  <c r="U31" i="1" s="1"/>
  <c r="V31" i="1" s="1"/>
  <c r="W31" i="1" l="1"/>
  <c r="X11" i="1"/>
  <c r="X33" i="1" s="1"/>
  <c r="X31" i="1" l="1"/>
  <c r="Z11" i="1"/>
  <c r="Z33" i="1" s="1"/>
  <c r="Y11" i="1"/>
  <c r="Y33" i="1" s="1"/>
  <c r="AB21" i="1"/>
  <c r="AC21" i="1" s="1"/>
  <c r="AB11" i="1" l="1"/>
  <c r="AC11" i="1" s="1"/>
  <c r="Y31" i="1"/>
  <c r="Z31" i="1" s="1"/>
</calcChain>
</file>

<file path=xl/sharedStrings.xml><?xml version="1.0" encoding="utf-8"?>
<sst xmlns="http://schemas.openxmlformats.org/spreadsheetml/2006/main" count="50" uniqueCount="49">
  <si>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</si>
  <si>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</si>
  <si>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</si>
  <si>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</si>
  <si>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</si>
  <si>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</si>
  <si>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</si>
  <si>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</si>
  <si>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</si>
  <si>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</si>
  <si>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</si>
  <si>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</si>
  <si>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</si>
  <si>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</si>
  <si>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</si>
  <si>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</si>
  <si>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</si>
  <si>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</si>
  <si>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</si>
  <si>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</si>
  <si>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</si>
  <si>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</si>
  <si>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</si>
  <si>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</si>
  <si>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Revenue</t>
  </si>
  <si>
    <t>Equity</t>
  </si>
  <si>
    <t>Investor Round 1</t>
  </si>
  <si>
    <t>Investor Round 2</t>
  </si>
  <si>
    <t>Total Funding</t>
  </si>
  <si>
    <t>Total Cost</t>
  </si>
  <si>
    <t>Contract Work</t>
  </si>
  <si>
    <t>BearShares Economic Projection (USD)</t>
  </si>
  <si>
    <t>Server Fees</t>
  </si>
  <si>
    <t>Year 1 Total</t>
  </si>
  <si>
    <t>Year 2 Total</t>
  </si>
  <si>
    <t>Total</t>
  </si>
  <si>
    <t>Total Revenue + Equity</t>
  </si>
  <si>
    <t>Reverse Image Search Integration</t>
  </si>
  <si>
    <t>Web Detection</t>
  </si>
  <si>
    <t>Initial Launch</t>
  </si>
  <si>
    <t>Operating</t>
  </si>
  <si>
    <t>Dall E</t>
  </si>
  <si>
    <t>Total Revenue + Equity C.</t>
  </si>
  <si>
    <t>Total Cost C.</t>
  </si>
  <si>
    <t>Dall E (On-going)</t>
  </si>
  <si>
    <t>Royalties</t>
  </si>
  <si>
    <t>Initial Fees</t>
  </si>
  <si>
    <t>AI Server</t>
  </si>
  <si>
    <t>Dall E (On-going)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</si>
</sst>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B3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7" xfId="0" applyBorder="1"/>
    <xf numFmtId="43" fontId="0" fillId="0" borderId="7" xfId="1" applyFont="1" applyBorder="1"/>
    <xf numFmtId="0" fontId="0" fillId="2" borderId="6" xfId="0" applyFill="1" applyBorder="1"/>
    <xf numFmtId="43" fontId="0" fillId="2" borderId="7" xfId="1" applyFont="1" applyFill="1" applyBorder="1"/>
    <xf numFmtId="43" fontId="0" fillId="2" borderId="8" xfId="1" applyFont="1" applyFill="1" applyBorder="1"/>
    <xf numFmtId="0" fontId="0" fillId="3" borderId="6" xfId="0" applyFill="1" applyBorder="1"/>
    <xf numFmtId="0" fontId="0" fillId="3" borderId="7" xfId="0" applyFill="1" applyBorder="1"/>
    <xf numFmtId="43" fontId="0" fillId="3" borderId="7" xfId="1" applyFont="1" applyFill="1" applyBorder="1"/>
    <xf numFmtId="43" fontId="0" fillId="3" borderId="8" xfId="1" applyFont="1" applyFill="1" applyBorder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43" fontId="2" fillId="2" borderId="5" xfId="0" applyNumberFormat="1" applyFont="1" applyFill="1" applyBorder="1"/>
    <xf numFmtId="43" fontId="2" fillId="3" borderId="5" xfId="0" applyNumberFormat="1" applyFont="1" applyFill="1" applyBorder="1"/>
    <xf numFmtId="43" fontId="2" fillId="0" borderId="11" xfId="0" applyNumberFormat="1" applyFont="1" applyBorder="1"/>
    <xf numFmtId="0" fontId="2" fillId="0" borderId="11" xfId="0" applyFont="1" applyBorder="1"/>
    <xf numFmtId="0" fontId="2" fillId="0" borderId="5" xfId="0" applyFont="1" applyBorder="1"/>
    <xf numFmtId="43" fontId="2" fillId="2" borderId="5" xfId="1" applyFont="1" applyFill="1" applyBorder="1"/>
    <xf numFmtId="43" fontId="2" fillId="3" borderId="5" xfId="1" applyFont="1" applyFill="1" applyBorder="1"/>
    <xf numFmtId="43" fontId="2" fillId="0" borderId="11" xfId="1" applyFont="1" applyBorder="1"/>
    <xf numFmtId="43" fontId="0" fillId="2" borderId="6" xfId="1" applyFont="1" applyFill="1" applyBorder="1"/>
    <xf numFmtId="43" fontId="0" fillId="3" borderId="6" xfId="1" applyFont="1" applyFill="1" applyBorder="1"/>
    <xf numFmtId="43" fontId="0" fillId="0" borderId="9" xfId="1" applyFont="1" applyBorder="1"/>
    <xf numFmtId="43" fontId="0" fillId="0" borderId="0" xfId="1" applyFont="1" applyBorder="1"/>
    <xf numFmtId="43" fontId="0" fillId="0" borderId="10" xfId="1" applyFont="1" applyBorder="1"/>
    <xf numFmtId="0" fontId="0" fillId="0" borderId="0" xfId="0" applyBorder="1"/>
    <xf numFmtId="43" fontId="0" fillId="0" borderId="12" xfId="1" applyFont="1" applyBorder="1"/>
    <xf numFmtId="43" fontId="0" fillId="0" borderId="4" xfId="1" applyFont="1" applyBorder="1"/>
    <xf numFmtId="43" fontId="0" fillId="0" borderId="1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9B3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BearShares Economic Projection (USD)</c:v>
            </c:pt>
          </c:strCache>
        </c:strRef>
      </c:tx>
      <c:layout>
        <c:manualLayout>
          <c:xMode val="edge"/>
          <c:yMode val="edge"/>
          <c:x val="0.4225084738659165"/>
          <c:y val="3.1457969897797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Sheet1!$B$32</c:f>
              <c:strCache>
                <c:ptCount val="1"/>
                <c:pt idx="0">
                  <c:v>Total Revenue + Equity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Sheet1!$C$29:$Z$29</c:f>
              <c:strCache>
                <c:ptCount val="24"/>
                <c:pt idx="0">
                  <c:v> Month 1 </c:v>
                </c:pt>
                <c:pt idx="1">
                  <c:v> Month 2 </c:v>
                </c:pt>
                <c:pt idx="2">
                  <c:v> Month 3 </c:v>
                </c:pt>
                <c:pt idx="3">
                  <c:v> Month 4 </c:v>
                </c:pt>
                <c:pt idx="4">
                  <c:v> Month 5 </c:v>
                </c:pt>
                <c:pt idx="5">
                  <c:v> Month 6 </c:v>
                </c:pt>
                <c:pt idx="6">
                  <c:v> Month 7 </c:v>
                </c:pt>
                <c:pt idx="7">
                  <c:v> Month 8 </c:v>
                </c:pt>
                <c:pt idx="8">
                  <c:v> Month 9 </c:v>
                </c:pt>
                <c:pt idx="9">
                  <c:v> Month 10 </c:v>
                </c:pt>
                <c:pt idx="10">
                  <c:v> Month 11 </c:v>
                </c:pt>
                <c:pt idx="11">
                  <c:v> Month 12 </c:v>
                </c:pt>
                <c:pt idx="12">
                  <c:v> Month 13 </c:v>
                </c:pt>
                <c:pt idx="13">
                  <c:v> Month 14 </c:v>
                </c:pt>
                <c:pt idx="14">
                  <c:v> Month 15 </c:v>
                </c:pt>
                <c:pt idx="15">
                  <c:v> Month 16 </c:v>
                </c:pt>
                <c:pt idx="16">
                  <c:v> Month 17 </c:v>
                </c:pt>
                <c:pt idx="17">
                  <c:v> Month 18 </c:v>
                </c:pt>
                <c:pt idx="18">
                  <c:v> Month 19 </c:v>
                </c:pt>
                <c:pt idx="19">
                  <c:v> Month 20 </c:v>
                </c:pt>
                <c:pt idx="20">
                  <c:v> Month 21 </c:v>
                </c:pt>
                <c:pt idx="21">
                  <c:v> Month 22 </c:v>
                </c:pt>
                <c:pt idx="22">
                  <c:v> Month 23 </c:v>
                </c:pt>
                <c:pt idx="23">
                  <c:v> Month 24 </c:v>
                </c:pt>
              </c:strCache>
            </c:strRef>
          </c:cat>
          <c:val>
            <c:numRef>
              <c:f>Sheet1!$C$32:$Z$32</c:f>
              <c:numCache>
                <c:formatCode>_(* #,##0.00_);_(* \(#,##0.00\);_(* "-"??_);_(@_)</c:formatCode>
                <c:ptCount val="24"/>
                <c:pt idx="0">
                  <c:v>10000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1500</c:v>
                </c:pt>
                <c:pt idx="13">
                  <c:v>750</c:v>
                </c:pt>
                <c:pt idx="14">
                  <c:v>1000</c:v>
                </c:pt>
                <c:pt idx="15">
                  <c:v>1500</c:v>
                </c:pt>
                <c:pt idx="16">
                  <c:v>3000</c:v>
                </c:pt>
                <c:pt idx="17">
                  <c:v>5000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0-4D60-895B-73BB87A1FF96}"/>
            </c:ext>
          </c:extLst>
        </c:ser>
        <c:ser>
          <c:idx val="3"/>
          <c:order val="3"/>
          <c:tx>
            <c:strRef>
              <c:f>Sheet1!$B$33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Sheet1!$C$29:$Z$29</c:f>
              <c:strCache>
                <c:ptCount val="24"/>
                <c:pt idx="0">
                  <c:v> Month 1 </c:v>
                </c:pt>
                <c:pt idx="1">
                  <c:v> Month 2 </c:v>
                </c:pt>
                <c:pt idx="2">
                  <c:v> Month 3 </c:v>
                </c:pt>
                <c:pt idx="3">
                  <c:v> Month 4 </c:v>
                </c:pt>
                <c:pt idx="4">
                  <c:v> Month 5 </c:v>
                </c:pt>
                <c:pt idx="5">
                  <c:v> Month 6 </c:v>
                </c:pt>
                <c:pt idx="6">
                  <c:v> Month 7 </c:v>
                </c:pt>
                <c:pt idx="7">
                  <c:v> Month 8 </c:v>
                </c:pt>
                <c:pt idx="8">
                  <c:v> Month 9 </c:v>
                </c:pt>
                <c:pt idx="9">
                  <c:v> Month 10 </c:v>
                </c:pt>
                <c:pt idx="10">
                  <c:v> Month 11 </c:v>
                </c:pt>
                <c:pt idx="11">
                  <c:v> Month 12 </c:v>
                </c:pt>
                <c:pt idx="12">
                  <c:v> Month 13 </c:v>
                </c:pt>
                <c:pt idx="13">
                  <c:v> Month 14 </c:v>
                </c:pt>
                <c:pt idx="14">
                  <c:v> Month 15 </c:v>
                </c:pt>
                <c:pt idx="15">
                  <c:v> Month 16 </c:v>
                </c:pt>
                <c:pt idx="16">
                  <c:v> Month 17 </c:v>
                </c:pt>
                <c:pt idx="17">
                  <c:v> Month 18 </c:v>
                </c:pt>
                <c:pt idx="18">
                  <c:v> Month 19 </c:v>
                </c:pt>
                <c:pt idx="19">
                  <c:v> Month 20 </c:v>
                </c:pt>
                <c:pt idx="20">
                  <c:v> Month 21 </c:v>
                </c:pt>
                <c:pt idx="21">
                  <c:v> Month 22 </c:v>
                </c:pt>
                <c:pt idx="22">
                  <c:v> Month 23 </c:v>
                </c:pt>
                <c:pt idx="23">
                  <c:v> Month 24 </c:v>
                </c:pt>
              </c:strCache>
            </c:strRef>
          </c:cat>
          <c:val>
            <c:numRef>
              <c:f>Sheet1!$C$33:$Z$33</c:f>
              <c:numCache>
                <c:formatCode>_(* #,##0.00_);_(* \(#,##0.00\);_(* "-"??_);_(@_)</c:formatCode>
                <c:ptCount val="24"/>
                <c:pt idx="0">
                  <c:v>2123.5</c:v>
                </c:pt>
                <c:pt idx="1">
                  <c:v>823.5</c:v>
                </c:pt>
                <c:pt idx="2">
                  <c:v>823.5</c:v>
                </c:pt>
                <c:pt idx="3">
                  <c:v>1454.7569931998032</c:v>
                </c:pt>
                <c:pt idx="4">
                  <c:v>1556.4654240865643</c:v>
                </c:pt>
                <c:pt idx="5">
                  <c:v>1558.7874224038947</c:v>
                </c:pt>
                <c:pt idx="6">
                  <c:v>1961.9433453197503</c:v>
                </c:pt>
                <c:pt idx="7">
                  <c:v>1966.2326892768442</c:v>
                </c:pt>
                <c:pt idx="8">
                  <c:v>2047.062512144134</c:v>
                </c:pt>
                <c:pt idx="9">
                  <c:v>2054.9860629257782</c:v>
                </c:pt>
                <c:pt idx="10">
                  <c:v>2565.7552849790864</c:v>
                </c:pt>
                <c:pt idx="11">
                  <c:v>2580.3921752861597</c:v>
                </c:pt>
                <c:pt idx="12">
                  <c:v>2600.2857717595934</c:v>
                </c:pt>
                <c:pt idx="13">
                  <c:v>2627.3239726578086</c:v>
                </c:pt>
                <c:pt idx="14">
                  <c:v>2627.3239726578086</c:v>
                </c:pt>
                <c:pt idx="15">
                  <c:v>2627.3239726578086</c:v>
                </c:pt>
                <c:pt idx="16">
                  <c:v>2627.3239726578086</c:v>
                </c:pt>
                <c:pt idx="17">
                  <c:v>2627.3239726578086</c:v>
                </c:pt>
                <c:pt idx="18">
                  <c:v>6627.3239726578086</c:v>
                </c:pt>
                <c:pt idx="19">
                  <c:v>6627.3239726578086</c:v>
                </c:pt>
                <c:pt idx="20">
                  <c:v>6627.3239726578086</c:v>
                </c:pt>
                <c:pt idx="21">
                  <c:v>6627.3239726578086</c:v>
                </c:pt>
                <c:pt idx="22">
                  <c:v>6627.3239726578086</c:v>
                </c:pt>
                <c:pt idx="23">
                  <c:v>6627.3239726578086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0-4D60-895B-73BB87A1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083215"/>
        <c:axId val="1539846576"/>
      </c:barChart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Total Revenue + Equity 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Sheet1!$C$29:$Z$29</c:f>
              <c:strCache>
                <c:ptCount val="24"/>
                <c:pt idx="0">
                  <c:v> Month 1 </c:v>
                </c:pt>
                <c:pt idx="1">
                  <c:v> Month 2 </c:v>
                </c:pt>
                <c:pt idx="2">
                  <c:v> Month 3 </c:v>
                </c:pt>
                <c:pt idx="3">
                  <c:v> Month 4 </c:v>
                </c:pt>
                <c:pt idx="4">
                  <c:v> Month 5 </c:v>
                </c:pt>
                <c:pt idx="5">
                  <c:v> Month 6 </c:v>
                </c:pt>
                <c:pt idx="6">
                  <c:v> Month 7 </c:v>
                </c:pt>
                <c:pt idx="7">
                  <c:v> Month 8 </c:v>
                </c:pt>
                <c:pt idx="8">
                  <c:v> Month 9 </c:v>
                </c:pt>
                <c:pt idx="9">
                  <c:v> Month 10 </c:v>
                </c:pt>
                <c:pt idx="10">
                  <c:v> Month 11 </c:v>
                </c:pt>
                <c:pt idx="11">
                  <c:v> Month 12 </c:v>
                </c:pt>
                <c:pt idx="12">
                  <c:v> Month 13 </c:v>
                </c:pt>
                <c:pt idx="13">
                  <c:v> Month 14 </c:v>
                </c:pt>
                <c:pt idx="14">
                  <c:v> Month 15 </c:v>
                </c:pt>
                <c:pt idx="15">
                  <c:v> Month 16 </c:v>
                </c:pt>
                <c:pt idx="16">
                  <c:v> Month 17 </c:v>
                </c:pt>
                <c:pt idx="17">
                  <c:v> Month 18 </c:v>
                </c:pt>
                <c:pt idx="18">
                  <c:v> Month 19 </c:v>
                </c:pt>
                <c:pt idx="19">
                  <c:v> Month 20 </c:v>
                </c:pt>
                <c:pt idx="20">
                  <c:v> Month 21 </c:v>
                </c:pt>
                <c:pt idx="21">
                  <c:v> Month 22 </c:v>
                </c:pt>
                <c:pt idx="22">
                  <c:v> Month 23 </c:v>
                </c:pt>
                <c:pt idx="23">
                  <c:v> Month 24 </c:v>
                </c:pt>
              </c:strCache>
            </c:strRef>
          </c:cat>
          <c:val>
            <c:numRef>
              <c:f>Sheet1!$C$30:$Z$30</c:f>
              <c:numCache>
                <c:formatCode>_(* #,##0.00_);_(* \(#,##0.00\);_(* "-"??_);_(@_)</c:formatCode>
                <c:ptCount val="24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30100</c:v>
                </c:pt>
                <c:pt idx="9">
                  <c:v>30250</c:v>
                </c:pt>
                <c:pt idx="10">
                  <c:v>30450</c:v>
                </c:pt>
                <c:pt idx="11">
                  <c:v>30700</c:v>
                </c:pt>
                <c:pt idx="12">
                  <c:v>32200</c:v>
                </c:pt>
                <c:pt idx="13">
                  <c:v>32950</c:v>
                </c:pt>
                <c:pt idx="14">
                  <c:v>33950</c:v>
                </c:pt>
                <c:pt idx="15">
                  <c:v>35450</c:v>
                </c:pt>
                <c:pt idx="16">
                  <c:v>38450</c:v>
                </c:pt>
                <c:pt idx="17">
                  <c:v>43450</c:v>
                </c:pt>
                <c:pt idx="18">
                  <c:v>53450</c:v>
                </c:pt>
                <c:pt idx="19">
                  <c:v>63450</c:v>
                </c:pt>
                <c:pt idx="20">
                  <c:v>73450</c:v>
                </c:pt>
                <c:pt idx="21">
                  <c:v>83450</c:v>
                </c:pt>
                <c:pt idx="22">
                  <c:v>93450</c:v>
                </c:pt>
                <c:pt idx="23">
                  <c:v>103450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0-4D60-895B-73BB87A1FF96}"/>
            </c:ext>
          </c:extLst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Total Cost C.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Sheet1!$C$29:$Z$29</c:f>
              <c:strCache>
                <c:ptCount val="24"/>
                <c:pt idx="0">
                  <c:v> Month 1 </c:v>
                </c:pt>
                <c:pt idx="1">
                  <c:v> Month 2 </c:v>
                </c:pt>
                <c:pt idx="2">
                  <c:v> Month 3 </c:v>
                </c:pt>
                <c:pt idx="3">
                  <c:v> Month 4 </c:v>
                </c:pt>
                <c:pt idx="4">
                  <c:v> Month 5 </c:v>
                </c:pt>
                <c:pt idx="5">
                  <c:v> Month 6 </c:v>
                </c:pt>
                <c:pt idx="6">
                  <c:v> Month 7 </c:v>
                </c:pt>
                <c:pt idx="7">
                  <c:v> Month 8 </c:v>
                </c:pt>
                <c:pt idx="8">
                  <c:v> Month 9 </c:v>
                </c:pt>
                <c:pt idx="9">
                  <c:v> Month 10 </c:v>
                </c:pt>
                <c:pt idx="10">
                  <c:v> Month 11 </c:v>
                </c:pt>
                <c:pt idx="11">
                  <c:v> Month 12 </c:v>
                </c:pt>
                <c:pt idx="12">
                  <c:v> Month 13 </c:v>
                </c:pt>
                <c:pt idx="13">
                  <c:v> Month 14 </c:v>
                </c:pt>
                <c:pt idx="14">
                  <c:v> Month 15 </c:v>
                </c:pt>
                <c:pt idx="15">
                  <c:v> Month 16 </c:v>
                </c:pt>
                <c:pt idx="16">
                  <c:v> Month 17 </c:v>
                </c:pt>
                <c:pt idx="17">
                  <c:v> Month 18 </c:v>
                </c:pt>
                <c:pt idx="18">
                  <c:v> Month 19 </c:v>
                </c:pt>
                <c:pt idx="19">
                  <c:v> Month 20 </c:v>
                </c:pt>
                <c:pt idx="20">
                  <c:v> Month 21 </c:v>
                </c:pt>
                <c:pt idx="21">
                  <c:v> Month 22 </c:v>
                </c:pt>
                <c:pt idx="22">
                  <c:v> Month 23 </c:v>
                </c:pt>
                <c:pt idx="23">
                  <c:v> Month 24 </c:v>
                </c:pt>
              </c:strCache>
            </c:strRef>
          </c:cat>
          <c:val>
            <c:numRef>
              <c:f>Sheet1!$C$31:$Z$31</c:f>
              <c:numCache>
                <c:formatCode>_(* #,##0.00_);_(* \(#,##0.00\);_(* "-"??_);_(@_)</c:formatCode>
                <c:ptCount val="24"/>
                <c:pt idx="0">
                  <c:v>2123.5</c:v>
                </c:pt>
                <c:pt idx="1">
                  <c:v>2947</c:v>
                </c:pt>
                <c:pt idx="2">
                  <c:v>3770.5</c:v>
                </c:pt>
                <c:pt idx="3">
                  <c:v>5225.2569931998032</c:v>
                </c:pt>
                <c:pt idx="4">
                  <c:v>6781.722417286368</c:v>
                </c:pt>
                <c:pt idx="5">
                  <c:v>8340.5098396902631</c:v>
                </c:pt>
                <c:pt idx="6">
                  <c:v>10302.453185010014</c:v>
                </c:pt>
                <c:pt idx="7">
                  <c:v>12268.685874286857</c:v>
                </c:pt>
                <c:pt idx="8">
                  <c:v>14315.748386430991</c:v>
                </c:pt>
                <c:pt idx="9">
                  <c:v>16370.734449356769</c:v>
                </c:pt>
                <c:pt idx="10">
                  <c:v>18936.489734335853</c:v>
                </c:pt>
                <c:pt idx="11">
                  <c:v>21516.881909622014</c:v>
                </c:pt>
                <c:pt idx="12">
                  <c:v>24117.167681381608</c:v>
                </c:pt>
                <c:pt idx="13">
                  <c:v>26744.491654039419</c:v>
                </c:pt>
                <c:pt idx="14">
                  <c:v>29371.815626697229</c:v>
                </c:pt>
                <c:pt idx="15">
                  <c:v>31999.13959935504</c:v>
                </c:pt>
                <c:pt idx="16">
                  <c:v>34626.46357201285</c:v>
                </c:pt>
                <c:pt idx="17">
                  <c:v>37253.78754467066</c:v>
                </c:pt>
                <c:pt idx="18">
                  <c:v>43881.111517328471</c:v>
                </c:pt>
                <c:pt idx="19">
                  <c:v>50508.435489986281</c:v>
                </c:pt>
                <c:pt idx="20">
                  <c:v>57135.759462644091</c:v>
                </c:pt>
                <c:pt idx="21">
                  <c:v>63763.083435301902</c:v>
                </c:pt>
                <c:pt idx="22">
                  <c:v>70390.407407959705</c:v>
                </c:pt>
                <c:pt idx="23">
                  <c:v>77017.731380617508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0-4D60-895B-73BB87A1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920175"/>
        <c:axId val="1458525088"/>
      </c:lineChart>
      <c:catAx>
        <c:axId val="52092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25088"/>
        <c:crosses val="autoZero"/>
        <c:auto val="1"/>
        <c:lblAlgn val="ctr"/>
        <c:lblOffset val="100"/>
        <c:noMultiLvlLbl val="0"/>
      </c:catAx>
      <c:valAx>
        <c:axId val="14585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20175"/>
        <c:crosses val="autoZero"/>
        <c:crossBetween val="between"/>
      </c:valAx>
      <c:valAx>
        <c:axId val="1539846576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83215"/>
        <c:crosses val="max"/>
        <c:crossBetween val="between"/>
      </c:valAx>
      <c:catAx>
        <c:axId val="443083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9846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25</xdr:row>
      <xdr:rowOff>28576</xdr:rowOff>
    </xdr:from>
    <xdr:to>
      <xdr:col>28</xdr:col>
      <xdr:colOff>104775</xdr:colOff>
      <xdr:row>46</xdr:row>
      <xdr:rowOff>34291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86B23-997D-4B66-6D67-7B3F04A70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DADA-B4E3-4DFF-BF25-2C75CAD2235B}">
  <dimension ref="A1:AC33"/>
  <sheetViews>
    <sheetView tabSelected="1" zoomScaleNormal="100" workbookViewId="0">
      <selection activeCell="I16" sqref="I16"/>
    </sheetView>
  </sheetViews>
  <sheetFormatPr defaultRowHeight="14.4" x14ac:dyDescent="0.3"/>
  <cols>
    <col min="1" max="1" width="2.5546875" customWidth="1"/>
    <col min="2" max="2" width="25.77734375" bestFit="1" customWidth="1"/>
    <col min="3" max="3" width="10.21875" bestFit="1" customWidth="1"/>
    <col min="4" max="10" width="9.109375" bestFit="1" customWidth="1"/>
    <col min="11" max="11" width="10.21875" bestFit="1" customWidth="1"/>
    <col min="12" max="15" width="9.109375" bestFit="1" customWidth="1"/>
    <col min="16" max="26" width="10.109375" bestFit="1" customWidth="1"/>
    <col min="27" max="27" width="10.77734375" bestFit="1" customWidth="1"/>
    <col min="28" max="28" width="10.21875" bestFit="1" customWidth="1"/>
    <col min="29" max="29" width="11.44140625" bestFit="1" customWidth="1"/>
  </cols>
  <sheetData>
    <row r="1" spans="1:29" ht="31.8" thickBot="1" x14ac:dyDescent="0.65">
      <c r="A1" s="14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/>
    </row>
    <row r="3" spans="1:29" x14ac:dyDescent="0.3">
      <c r="A3" s="3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33</v>
      </c>
      <c r="AB3" s="3" t="s">
        <v>34</v>
      </c>
      <c r="AC3" s="3" t="s">
        <v>35</v>
      </c>
    </row>
    <row r="4" spans="1:29" x14ac:dyDescent="0.3">
      <c r="A4" s="7" t="s">
        <v>28</v>
      </c>
      <c r="B4" s="18"/>
      <c r="C4" s="30">
        <f>C5+C8</f>
        <v>10000</v>
      </c>
      <c r="D4" s="8">
        <f t="shared" ref="D4:Z4" si="0">D5+D8</f>
        <v>0</v>
      </c>
      <c r="E4" s="8">
        <f t="shared" si="0"/>
        <v>0</v>
      </c>
      <c r="F4" s="8">
        <f t="shared" si="0"/>
        <v>0</v>
      </c>
      <c r="G4" s="8">
        <f t="shared" si="0"/>
        <v>0</v>
      </c>
      <c r="H4" s="8">
        <f t="shared" si="0"/>
        <v>0</v>
      </c>
      <c r="I4" s="8">
        <f t="shared" si="0"/>
        <v>0</v>
      </c>
      <c r="J4" s="8">
        <f t="shared" si="0"/>
        <v>0</v>
      </c>
      <c r="K4" s="8">
        <f t="shared" si="0"/>
        <v>20100</v>
      </c>
      <c r="L4" s="8">
        <f t="shared" si="0"/>
        <v>150</v>
      </c>
      <c r="M4" s="8">
        <f t="shared" si="0"/>
        <v>200</v>
      </c>
      <c r="N4" s="9">
        <f t="shared" si="0"/>
        <v>250</v>
      </c>
      <c r="O4" s="8">
        <f t="shared" si="0"/>
        <v>1500</v>
      </c>
      <c r="P4" s="8">
        <f t="shared" si="0"/>
        <v>750</v>
      </c>
      <c r="Q4" s="8">
        <f t="shared" si="0"/>
        <v>1000</v>
      </c>
      <c r="R4" s="8">
        <f t="shared" si="0"/>
        <v>1500</v>
      </c>
      <c r="S4" s="8">
        <f t="shared" si="0"/>
        <v>3000</v>
      </c>
      <c r="T4" s="8">
        <f t="shared" si="0"/>
        <v>5000</v>
      </c>
      <c r="U4" s="8">
        <f t="shared" si="0"/>
        <v>10000</v>
      </c>
      <c r="V4" s="8">
        <f t="shared" si="0"/>
        <v>10000</v>
      </c>
      <c r="W4" s="8">
        <f t="shared" si="0"/>
        <v>10000</v>
      </c>
      <c r="X4" s="8">
        <f t="shared" si="0"/>
        <v>10000</v>
      </c>
      <c r="Y4" s="8">
        <f t="shared" si="0"/>
        <v>10000</v>
      </c>
      <c r="Z4" s="8">
        <f t="shared" si="0"/>
        <v>10000</v>
      </c>
      <c r="AA4" s="22">
        <f>SUM(C4:N4)</f>
        <v>30700</v>
      </c>
      <c r="AB4" s="27">
        <f>SUM(O4:Z4)</f>
        <v>72750</v>
      </c>
      <c r="AC4" s="27">
        <f>AB4+AA4</f>
        <v>103450</v>
      </c>
    </row>
    <row r="5" spans="1:29" x14ac:dyDescent="0.3">
      <c r="A5" s="10" t="s">
        <v>25</v>
      </c>
      <c r="B5" s="19"/>
      <c r="C5" s="31">
        <f>SUM(C6:C7)</f>
        <v>10000</v>
      </c>
      <c r="D5" s="12">
        <f t="shared" ref="D5:Z5" si="1">SUM(D6:D7)</f>
        <v>0</v>
      </c>
      <c r="E5" s="12">
        <f t="shared" si="1"/>
        <v>0</v>
      </c>
      <c r="F5" s="12">
        <f t="shared" si="1"/>
        <v>0</v>
      </c>
      <c r="G5" s="12">
        <f t="shared" si="1"/>
        <v>0</v>
      </c>
      <c r="H5" s="12">
        <f t="shared" si="1"/>
        <v>0</v>
      </c>
      <c r="I5" s="12">
        <f t="shared" si="1"/>
        <v>0</v>
      </c>
      <c r="J5" s="12">
        <f t="shared" si="1"/>
        <v>0</v>
      </c>
      <c r="K5" s="12">
        <f t="shared" si="1"/>
        <v>20000</v>
      </c>
      <c r="L5" s="12">
        <f t="shared" si="1"/>
        <v>0</v>
      </c>
      <c r="M5" s="12">
        <f t="shared" si="1"/>
        <v>0</v>
      </c>
      <c r="N5" s="13">
        <f t="shared" si="1"/>
        <v>0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0</v>
      </c>
      <c r="S5" s="12">
        <f t="shared" si="1"/>
        <v>0</v>
      </c>
      <c r="T5" s="12">
        <f t="shared" si="1"/>
        <v>0</v>
      </c>
      <c r="U5" s="12">
        <f t="shared" si="1"/>
        <v>0</v>
      </c>
      <c r="V5" s="12">
        <f t="shared" si="1"/>
        <v>0</v>
      </c>
      <c r="W5" s="12">
        <f t="shared" si="1"/>
        <v>0</v>
      </c>
      <c r="X5" s="12">
        <f t="shared" si="1"/>
        <v>0</v>
      </c>
      <c r="Y5" s="12">
        <f t="shared" si="1"/>
        <v>0</v>
      </c>
      <c r="Z5" s="12">
        <f t="shared" si="1"/>
        <v>0</v>
      </c>
      <c r="AA5" s="23">
        <f t="shared" ref="AA5:AA23" si="2">SUM(C5:N5)</f>
        <v>30000</v>
      </c>
      <c r="AB5" s="28">
        <f t="shared" ref="AB5:AB23" si="3">SUM(O5:Z5)</f>
        <v>0</v>
      </c>
      <c r="AC5" s="28">
        <f t="shared" ref="AC5:AC23" si="4">AB5+AA5</f>
        <v>30000</v>
      </c>
    </row>
    <row r="6" spans="1:29" x14ac:dyDescent="0.3">
      <c r="A6" s="20"/>
      <c r="B6" s="21" t="s">
        <v>26</v>
      </c>
      <c r="C6" s="32">
        <v>10000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4">
        <f t="shared" si="2"/>
        <v>10000</v>
      </c>
      <c r="AB6" s="29">
        <f t="shared" si="3"/>
        <v>0</v>
      </c>
      <c r="AC6" s="29">
        <f t="shared" si="4"/>
        <v>10000</v>
      </c>
    </row>
    <row r="7" spans="1:29" x14ac:dyDescent="0.3">
      <c r="A7" s="20"/>
      <c r="B7" s="21" t="s">
        <v>27</v>
      </c>
      <c r="C7" s="32"/>
      <c r="D7" s="33"/>
      <c r="E7" s="33"/>
      <c r="F7" s="33"/>
      <c r="G7" s="33"/>
      <c r="H7" s="33"/>
      <c r="I7" s="33"/>
      <c r="J7" s="33"/>
      <c r="K7" s="33">
        <v>20000</v>
      </c>
      <c r="L7" s="33"/>
      <c r="M7" s="33"/>
      <c r="N7" s="3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4">
        <f t="shared" si="2"/>
        <v>20000</v>
      </c>
      <c r="AB7" s="29">
        <f t="shared" si="3"/>
        <v>0</v>
      </c>
      <c r="AC7" s="29">
        <f t="shared" si="4"/>
        <v>20000</v>
      </c>
    </row>
    <row r="8" spans="1:29" x14ac:dyDescent="0.3">
      <c r="A8" s="10" t="s">
        <v>24</v>
      </c>
      <c r="B8" s="19"/>
      <c r="C8" s="31">
        <f>SUM(C9:C10)</f>
        <v>0</v>
      </c>
      <c r="D8" s="12">
        <f t="shared" ref="D8:Z8" si="5">SUM(D9:D10)</f>
        <v>0</v>
      </c>
      <c r="E8" s="12">
        <f t="shared" si="5"/>
        <v>0</v>
      </c>
      <c r="F8" s="12">
        <f t="shared" si="5"/>
        <v>0</v>
      </c>
      <c r="G8" s="12">
        <f t="shared" si="5"/>
        <v>0</v>
      </c>
      <c r="H8" s="12">
        <f t="shared" si="5"/>
        <v>0</v>
      </c>
      <c r="I8" s="12">
        <f t="shared" si="5"/>
        <v>0</v>
      </c>
      <c r="J8" s="12">
        <f t="shared" si="5"/>
        <v>0</v>
      </c>
      <c r="K8" s="12">
        <f t="shared" si="5"/>
        <v>100</v>
      </c>
      <c r="L8" s="12">
        <f t="shared" si="5"/>
        <v>150</v>
      </c>
      <c r="M8" s="12">
        <f t="shared" si="5"/>
        <v>200</v>
      </c>
      <c r="N8" s="13">
        <f t="shared" si="5"/>
        <v>250</v>
      </c>
      <c r="O8" s="12">
        <f t="shared" si="5"/>
        <v>1500</v>
      </c>
      <c r="P8" s="12">
        <f t="shared" si="5"/>
        <v>750</v>
      </c>
      <c r="Q8" s="12">
        <f t="shared" si="5"/>
        <v>1000</v>
      </c>
      <c r="R8" s="12">
        <f t="shared" si="5"/>
        <v>1500</v>
      </c>
      <c r="S8" s="12">
        <f t="shared" si="5"/>
        <v>3000</v>
      </c>
      <c r="T8" s="12">
        <f t="shared" si="5"/>
        <v>5000</v>
      </c>
      <c r="U8" s="12">
        <f t="shared" si="5"/>
        <v>10000</v>
      </c>
      <c r="V8" s="12">
        <f t="shared" si="5"/>
        <v>10000</v>
      </c>
      <c r="W8" s="12">
        <f t="shared" si="5"/>
        <v>10000</v>
      </c>
      <c r="X8" s="12">
        <f t="shared" si="5"/>
        <v>10000</v>
      </c>
      <c r="Y8" s="12">
        <f t="shared" si="5"/>
        <v>10000</v>
      </c>
      <c r="Z8" s="12">
        <f t="shared" si="5"/>
        <v>10000</v>
      </c>
      <c r="AA8" s="23">
        <f t="shared" si="2"/>
        <v>700</v>
      </c>
      <c r="AB8" s="28">
        <f t="shared" si="3"/>
        <v>72750</v>
      </c>
      <c r="AC8" s="28">
        <f t="shared" si="4"/>
        <v>73450</v>
      </c>
    </row>
    <row r="9" spans="1:29" x14ac:dyDescent="0.3">
      <c r="A9" s="20"/>
      <c r="B9" s="21" t="s">
        <v>45</v>
      </c>
      <c r="C9" s="32"/>
      <c r="D9" s="35"/>
      <c r="E9" s="35"/>
      <c r="F9" s="35"/>
      <c r="G9" s="35"/>
      <c r="H9" s="35"/>
      <c r="I9" s="35"/>
      <c r="J9" s="35"/>
      <c r="K9" s="35">
        <v>100</v>
      </c>
      <c r="L9" s="35">
        <v>150</v>
      </c>
      <c r="M9" s="35">
        <v>200</v>
      </c>
      <c r="N9" s="21">
        <v>250</v>
      </c>
      <c r="O9" s="1">
        <v>500</v>
      </c>
      <c r="P9">
        <v>750</v>
      </c>
      <c r="Q9">
        <v>1000</v>
      </c>
      <c r="R9">
        <v>1500</v>
      </c>
      <c r="S9">
        <v>3000</v>
      </c>
      <c r="T9">
        <v>5000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 s="24">
        <f t="shared" si="2"/>
        <v>700</v>
      </c>
      <c r="AB9" s="29">
        <f t="shared" si="3"/>
        <v>71750</v>
      </c>
      <c r="AC9" s="29">
        <f t="shared" si="4"/>
        <v>72450</v>
      </c>
    </row>
    <row r="10" spans="1:29" x14ac:dyDescent="0.3">
      <c r="A10" s="20"/>
      <c r="B10" s="21" t="s">
        <v>46</v>
      </c>
      <c r="C10" s="32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21"/>
      <c r="O10" s="1">
        <v>1000</v>
      </c>
      <c r="AA10" s="24">
        <f t="shared" si="2"/>
        <v>0</v>
      </c>
      <c r="AB10" s="29">
        <f t="shared" si="3"/>
        <v>1000</v>
      </c>
      <c r="AC10" s="29">
        <f t="shared" si="4"/>
        <v>1000</v>
      </c>
    </row>
    <row r="11" spans="1:29" x14ac:dyDescent="0.3">
      <c r="A11" s="7" t="s">
        <v>29</v>
      </c>
      <c r="B11" s="18"/>
      <c r="C11" s="30">
        <f>SUM(C12:C28)</f>
        <v>2123.5</v>
      </c>
      <c r="D11" s="8">
        <f>SUM(D12:D28)</f>
        <v>823.5</v>
      </c>
      <c r="E11" s="8">
        <f t="shared" ref="E11:Z11" si="6">SUM(E12:E28)</f>
        <v>823.5</v>
      </c>
      <c r="F11" s="8">
        <f t="shared" si="6"/>
        <v>1454.7569931998032</v>
      </c>
      <c r="G11" s="8">
        <f t="shared" si="6"/>
        <v>1556.4654240865643</v>
      </c>
      <c r="H11" s="8">
        <f t="shared" si="6"/>
        <v>1558.7874224038947</v>
      </c>
      <c r="I11" s="8">
        <f t="shared" si="6"/>
        <v>1961.9433453197503</v>
      </c>
      <c r="J11" s="8">
        <f t="shared" si="6"/>
        <v>1966.2326892768442</v>
      </c>
      <c r="K11" s="8">
        <f t="shared" si="6"/>
        <v>2047.062512144134</v>
      </c>
      <c r="L11" s="8">
        <f t="shared" si="6"/>
        <v>2054.9860629257782</v>
      </c>
      <c r="M11" s="8">
        <f t="shared" si="6"/>
        <v>2565.7552849790864</v>
      </c>
      <c r="N11" s="9">
        <f t="shared" si="6"/>
        <v>2580.3921752861597</v>
      </c>
      <c r="O11" s="8">
        <f t="shared" si="6"/>
        <v>2600.2857717595934</v>
      </c>
      <c r="P11" s="8">
        <f t="shared" si="6"/>
        <v>2627.3239726578086</v>
      </c>
      <c r="Q11" s="8">
        <f t="shared" si="6"/>
        <v>2627.3239726578086</v>
      </c>
      <c r="R11" s="8">
        <f t="shared" si="6"/>
        <v>2627.3239726578086</v>
      </c>
      <c r="S11" s="8">
        <f t="shared" si="6"/>
        <v>2627.3239726578086</v>
      </c>
      <c r="T11" s="8">
        <f t="shared" si="6"/>
        <v>2627.3239726578086</v>
      </c>
      <c r="U11" s="8">
        <f t="shared" si="6"/>
        <v>6627.3239726578086</v>
      </c>
      <c r="V11" s="8">
        <f t="shared" si="6"/>
        <v>6627.3239726578086</v>
      </c>
      <c r="W11" s="8">
        <f t="shared" si="6"/>
        <v>6627.3239726578086</v>
      </c>
      <c r="X11" s="8">
        <f t="shared" si="6"/>
        <v>6627.3239726578086</v>
      </c>
      <c r="Y11" s="8">
        <f t="shared" si="6"/>
        <v>6627.3239726578086</v>
      </c>
      <c r="Z11" s="8">
        <f t="shared" si="6"/>
        <v>6627.3239726578086</v>
      </c>
      <c r="AA11" s="22">
        <f t="shared" si="2"/>
        <v>21516.881909622014</v>
      </c>
      <c r="AB11" s="27">
        <f t="shared" si="3"/>
        <v>55500.849470995498</v>
      </c>
      <c r="AC11" s="27">
        <f t="shared" si="4"/>
        <v>77017.731380617508</v>
      </c>
    </row>
    <row r="12" spans="1:29" x14ac:dyDescent="0.3">
      <c r="A12" s="10" t="s">
        <v>39</v>
      </c>
      <c r="B12" s="19"/>
      <c r="C12" s="3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3">
        <f t="shared" si="2"/>
        <v>0</v>
      </c>
      <c r="AB12" s="28">
        <f t="shared" si="3"/>
        <v>0</v>
      </c>
      <c r="AC12" s="28">
        <f t="shared" si="4"/>
        <v>0</v>
      </c>
    </row>
    <row r="13" spans="1:29" x14ac:dyDescent="0.3">
      <c r="A13" s="20"/>
      <c r="B13" s="21" t="s">
        <v>30</v>
      </c>
      <c r="C13" s="32">
        <v>600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21"/>
      <c r="AA13" s="24"/>
      <c r="AB13" s="29"/>
      <c r="AC13" s="29"/>
    </row>
    <row r="14" spans="1:29" x14ac:dyDescent="0.3">
      <c r="A14" s="20"/>
      <c r="B14" s="21" t="s">
        <v>41</v>
      </c>
      <c r="C14" s="32">
        <v>100</v>
      </c>
      <c r="D14" s="33"/>
      <c r="E14" s="33"/>
      <c r="F14" s="33"/>
      <c r="G14" s="33"/>
      <c r="H14" s="35"/>
      <c r="I14" s="35"/>
      <c r="J14" s="35"/>
      <c r="K14" s="35"/>
      <c r="L14" s="35"/>
      <c r="M14" s="35"/>
      <c r="N14" s="21"/>
      <c r="AA14" s="24"/>
      <c r="AB14" s="29"/>
      <c r="AC14" s="29"/>
    </row>
    <row r="15" spans="1:29" x14ac:dyDescent="0.3">
      <c r="A15" s="20"/>
      <c r="B15" s="21" t="s">
        <v>47</v>
      </c>
      <c r="C15" s="32">
        <v>600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21"/>
      <c r="AA15" s="24"/>
      <c r="AB15" s="29"/>
      <c r="AC15" s="29"/>
    </row>
    <row r="16" spans="1:29" x14ac:dyDescent="0.3">
      <c r="A16" s="20"/>
      <c r="B16" s="21"/>
      <c r="C16" s="32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21"/>
      <c r="AA16" s="24"/>
      <c r="AB16" s="29"/>
      <c r="AC16" s="29"/>
    </row>
    <row r="17" spans="1:29" x14ac:dyDescent="0.3">
      <c r="A17" s="20"/>
      <c r="B17" s="21"/>
      <c r="C17" s="32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21"/>
      <c r="AA17" s="24"/>
      <c r="AB17" s="29"/>
      <c r="AC17" s="29"/>
    </row>
    <row r="18" spans="1:29" x14ac:dyDescent="0.3">
      <c r="A18" s="10" t="s">
        <v>40</v>
      </c>
      <c r="B18" s="19"/>
      <c r="C18" s="3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23"/>
      <c r="AB18" s="28"/>
      <c r="AC18" s="28"/>
    </row>
    <row r="19" spans="1:29" x14ac:dyDescent="0.3">
      <c r="A19" s="20"/>
      <c r="B19" s="21" t="s">
        <v>32</v>
      </c>
      <c r="C19" s="32">
        <v>500</v>
      </c>
      <c r="D19" s="33">
        <v>500</v>
      </c>
      <c r="E19" s="33">
        <v>500</v>
      </c>
      <c r="F19" s="33">
        <v>750</v>
      </c>
      <c r="G19" s="33">
        <v>750</v>
      </c>
      <c r="H19" s="33">
        <v>750</v>
      </c>
      <c r="I19" s="33">
        <v>750</v>
      </c>
      <c r="J19" s="33">
        <v>750</v>
      </c>
      <c r="K19" s="33">
        <v>750</v>
      </c>
      <c r="L19" s="33">
        <v>750</v>
      </c>
      <c r="M19" s="33">
        <v>750</v>
      </c>
      <c r="N19" s="34">
        <v>750</v>
      </c>
      <c r="O19" s="1">
        <v>750</v>
      </c>
      <c r="P19" s="1">
        <v>750</v>
      </c>
      <c r="Q19" s="1">
        <v>750</v>
      </c>
      <c r="R19" s="1">
        <v>750</v>
      </c>
      <c r="S19" s="1">
        <v>750</v>
      </c>
      <c r="T19" s="1">
        <v>750</v>
      </c>
      <c r="U19" s="1">
        <v>750</v>
      </c>
      <c r="V19" s="1">
        <v>750</v>
      </c>
      <c r="W19" s="1">
        <v>750</v>
      </c>
      <c r="X19" s="1">
        <v>750</v>
      </c>
      <c r="Y19" s="1">
        <v>750</v>
      </c>
      <c r="Z19" s="1">
        <v>750</v>
      </c>
      <c r="AA19" s="24">
        <f t="shared" si="2"/>
        <v>8250</v>
      </c>
      <c r="AB19" s="29">
        <f t="shared" si="3"/>
        <v>9000</v>
      </c>
      <c r="AC19" s="29">
        <f t="shared" si="4"/>
        <v>17250</v>
      </c>
    </row>
    <row r="20" spans="1:29" x14ac:dyDescent="0.3">
      <c r="A20" s="20"/>
      <c r="B20" s="21" t="s">
        <v>37</v>
      </c>
      <c r="C20" s="32">
        <v>20</v>
      </c>
      <c r="D20" s="33">
        <v>20</v>
      </c>
      <c r="E20" s="33">
        <v>20</v>
      </c>
      <c r="F20" s="33">
        <v>100</v>
      </c>
      <c r="G20" s="33">
        <v>100</v>
      </c>
      <c r="H20" s="33">
        <v>100</v>
      </c>
      <c r="I20" s="33">
        <v>100</v>
      </c>
      <c r="J20" s="33">
        <v>100</v>
      </c>
      <c r="K20" s="33">
        <v>175</v>
      </c>
      <c r="L20" s="33">
        <v>175</v>
      </c>
      <c r="M20" s="33">
        <v>175</v>
      </c>
      <c r="N20" s="34">
        <v>175</v>
      </c>
      <c r="O20" s="1">
        <v>175</v>
      </c>
      <c r="P20" s="1">
        <v>175</v>
      </c>
      <c r="Q20" s="1">
        <v>175</v>
      </c>
      <c r="R20" s="1">
        <v>175</v>
      </c>
      <c r="S20" s="1">
        <v>175</v>
      </c>
      <c r="T20" s="1">
        <v>175</v>
      </c>
      <c r="U20" s="1">
        <v>175</v>
      </c>
      <c r="V20" s="1">
        <v>175</v>
      </c>
      <c r="W20" s="1">
        <v>175</v>
      </c>
      <c r="X20" s="1">
        <v>175</v>
      </c>
      <c r="Y20" s="1">
        <v>175</v>
      </c>
      <c r="Z20" s="1">
        <v>175</v>
      </c>
      <c r="AA20" s="24">
        <f t="shared" si="2"/>
        <v>1260</v>
      </c>
      <c r="AB20" s="29">
        <f t="shared" si="3"/>
        <v>2100</v>
      </c>
      <c r="AC20" s="29">
        <f t="shared" si="4"/>
        <v>3360</v>
      </c>
    </row>
    <row r="21" spans="1:29" x14ac:dyDescent="0.3">
      <c r="A21" s="20"/>
      <c r="B21" s="21" t="s">
        <v>38</v>
      </c>
      <c r="C21" s="32">
        <v>3.5</v>
      </c>
      <c r="D21" s="33">
        <f>C21</f>
        <v>3.5</v>
      </c>
      <c r="E21" s="33">
        <f>D21</f>
        <v>3.5</v>
      </c>
      <c r="F21" s="33">
        <f>EXP(1)*0.5*E21</f>
        <v>4.756993199803329</v>
      </c>
      <c r="G21" s="33">
        <f t="shared" ref="G21:P21" si="7">EXP(1)*0.5*F21</f>
        <v>6.465424086564318</v>
      </c>
      <c r="H21" s="33">
        <f t="shared" si="7"/>
        <v>8.7874224038946025</v>
      </c>
      <c r="I21" s="33">
        <f t="shared" si="7"/>
        <v>11.943345319750298</v>
      </c>
      <c r="J21" s="33">
        <f t="shared" si="7"/>
        <v>16.232689276844308</v>
      </c>
      <c r="K21" s="33">
        <f t="shared" si="7"/>
        <v>22.06251214413394</v>
      </c>
      <c r="L21" s="33">
        <f t="shared" si="7"/>
        <v>29.986062925778146</v>
      </c>
      <c r="M21" s="33">
        <f t="shared" si="7"/>
        <v>40.755284979086099</v>
      </c>
      <c r="N21" s="34">
        <f t="shared" si="7"/>
        <v>55.392175286159805</v>
      </c>
      <c r="O21" s="1">
        <f t="shared" si="7"/>
        <v>75.285771759593203</v>
      </c>
      <c r="P21" s="1">
        <f t="shared" si="7"/>
        <v>102.32397265780868</v>
      </c>
      <c r="Q21" s="1">
        <f>P21</f>
        <v>102.32397265780868</v>
      </c>
      <c r="R21" s="1">
        <f t="shared" ref="R21:Z21" si="8">Q21</f>
        <v>102.32397265780868</v>
      </c>
      <c r="S21" s="1">
        <f t="shared" si="8"/>
        <v>102.32397265780868</v>
      </c>
      <c r="T21" s="1">
        <f t="shared" si="8"/>
        <v>102.32397265780868</v>
      </c>
      <c r="U21" s="1">
        <f t="shared" si="8"/>
        <v>102.32397265780868</v>
      </c>
      <c r="V21" s="1">
        <f t="shared" si="8"/>
        <v>102.32397265780868</v>
      </c>
      <c r="W21" s="1">
        <f t="shared" si="8"/>
        <v>102.32397265780868</v>
      </c>
      <c r="X21" s="1">
        <f t="shared" si="8"/>
        <v>102.32397265780868</v>
      </c>
      <c r="Y21" s="1">
        <f t="shared" si="8"/>
        <v>102.32397265780868</v>
      </c>
      <c r="Z21" s="1">
        <f t="shared" si="8"/>
        <v>102.32397265780868</v>
      </c>
      <c r="AA21" s="24">
        <f t="shared" si="2"/>
        <v>206.88190962201483</v>
      </c>
      <c r="AB21" s="29">
        <f t="shared" si="3"/>
        <v>1200.8494709954887</v>
      </c>
      <c r="AC21" s="29">
        <f t="shared" si="4"/>
        <v>1407.7313806175034</v>
      </c>
    </row>
    <row r="22" spans="1:29" x14ac:dyDescent="0.3">
      <c r="A22" s="20"/>
      <c r="B22" s="21" t="s">
        <v>44</v>
      </c>
      <c r="C22" s="32"/>
      <c r="D22" s="33"/>
      <c r="E22" s="33"/>
      <c r="F22" s="33"/>
      <c r="G22" s="33">
        <v>100</v>
      </c>
      <c r="H22" s="33">
        <v>100</v>
      </c>
      <c r="I22" s="33">
        <v>500</v>
      </c>
      <c r="J22" s="33">
        <v>500</v>
      </c>
      <c r="K22" s="33">
        <v>500</v>
      </c>
      <c r="L22" s="33">
        <v>500</v>
      </c>
      <c r="M22" s="33">
        <v>1000</v>
      </c>
      <c r="N22" s="34">
        <v>1000</v>
      </c>
      <c r="O22" s="1">
        <v>1000</v>
      </c>
      <c r="P22" s="1">
        <v>1000</v>
      </c>
      <c r="Q22" s="1">
        <v>1000</v>
      </c>
      <c r="R22" s="1">
        <v>1000</v>
      </c>
      <c r="S22" s="1">
        <v>1000</v>
      </c>
      <c r="T22" s="1">
        <v>1000</v>
      </c>
      <c r="U22" s="1">
        <v>5000</v>
      </c>
      <c r="V22" s="1">
        <v>5000</v>
      </c>
      <c r="W22" s="1">
        <v>5000</v>
      </c>
      <c r="X22" s="1">
        <v>5000</v>
      </c>
      <c r="Y22" s="1">
        <v>5000</v>
      </c>
      <c r="Z22" s="1">
        <v>5000</v>
      </c>
      <c r="AA22" s="24">
        <f t="shared" si="2"/>
        <v>4200</v>
      </c>
      <c r="AB22" s="29">
        <f t="shared" si="3"/>
        <v>36000</v>
      </c>
      <c r="AC22" s="29">
        <f t="shared" si="4"/>
        <v>40200</v>
      </c>
    </row>
    <row r="23" spans="1:29" x14ac:dyDescent="0.3">
      <c r="A23" s="20"/>
      <c r="B23" s="21" t="s">
        <v>48</v>
      </c>
      <c r="C23" s="32">
        <v>300</v>
      </c>
      <c r="D23" s="33">
        <v>300</v>
      </c>
      <c r="E23" s="33">
        <v>300</v>
      </c>
      <c r="F23" s="33">
        <v>600</v>
      </c>
      <c r="G23" s="33">
        <v>600</v>
      </c>
      <c r="H23" s="33">
        <v>600</v>
      </c>
      <c r="I23" s="33">
        <v>600</v>
      </c>
      <c r="J23" s="33">
        <v>600</v>
      </c>
      <c r="K23" s="33">
        <v>600</v>
      </c>
      <c r="L23" s="33">
        <v>600</v>
      </c>
      <c r="M23" s="33">
        <v>600</v>
      </c>
      <c r="N23" s="34">
        <v>600</v>
      </c>
      <c r="O23" s="1">
        <v>600</v>
      </c>
      <c r="P23" s="1">
        <v>600</v>
      </c>
      <c r="Q23" s="1">
        <v>600</v>
      </c>
      <c r="R23" s="1">
        <v>600</v>
      </c>
      <c r="S23" s="1">
        <v>600</v>
      </c>
      <c r="T23" s="1">
        <v>600</v>
      </c>
      <c r="U23" s="1">
        <v>600</v>
      </c>
      <c r="V23" s="1">
        <v>600</v>
      </c>
      <c r="W23" s="1">
        <v>600</v>
      </c>
      <c r="X23" s="1">
        <v>600</v>
      </c>
      <c r="Y23" s="1">
        <v>600</v>
      </c>
      <c r="Z23" s="1">
        <v>600</v>
      </c>
      <c r="AA23" s="24">
        <f t="shared" si="2"/>
        <v>6300</v>
      </c>
      <c r="AB23" s="29">
        <f t="shared" si="3"/>
        <v>7200</v>
      </c>
      <c r="AC23" s="29">
        <f t="shared" si="4"/>
        <v>13500</v>
      </c>
    </row>
    <row r="24" spans="1:29" x14ac:dyDescent="0.3">
      <c r="A24" s="20"/>
      <c r="B24" s="21"/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5"/>
      <c r="AB24" s="25"/>
      <c r="AC24" s="25"/>
    </row>
    <row r="25" spans="1:29" x14ac:dyDescent="0.3">
      <c r="A25" s="4"/>
      <c r="B25" s="17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26"/>
      <c r="AB25" s="26"/>
      <c r="AC25" s="26"/>
    </row>
    <row r="26" spans="1:29" x14ac:dyDescent="0.3">
      <c r="C26" s="1"/>
    </row>
    <row r="29" spans="1:29" x14ac:dyDescent="0.3">
      <c r="C29" s="1" t="str">
        <f>C3</f>
        <v>Month 1</v>
      </c>
      <c r="D29" s="1" t="str">
        <f t="shared" ref="D29:Z29" si="9">D3</f>
        <v>Month 2</v>
      </c>
      <c r="E29" s="1" t="str">
        <f t="shared" si="9"/>
        <v>Month 3</v>
      </c>
      <c r="F29" s="1" t="str">
        <f t="shared" si="9"/>
        <v>Month 4</v>
      </c>
      <c r="G29" s="1" t="str">
        <f t="shared" si="9"/>
        <v>Month 5</v>
      </c>
      <c r="H29" s="1" t="str">
        <f t="shared" si="9"/>
        <v>Month 6</v>
      </c>
      <c r="I29" s="1" t="str">
        <f t="shared" si="9"/>
        <v>Month 7</v>
      </c>
      <c r="J29" s="1" t="str">
        <f t="shared" si="9"/>
        <v>Month 8</v>
      </c>
      <c r="K29" s="1" t="str">
        <f t="shared" si="9"/>
        <v>Month 9</v>
      </c>
      <c r="L29" s="1" t="str">
        <f t="shared" si="9"/>
        <v>Month 10</v>
      </c>
      <c r="M29" s="1" t="str">
        <f t="shared" si="9"/>
        <v>Month 11</v>
      </c>
      <c r="N29" s="1" t="str">
        <f t="shared" si="9"/>
        <v>Month 12</v>
      </c>
      <c r="O29" s="1" t="str">
        <f t="shared" si="9"/>
        <v>Month 13</v>
      </c>
      <c r="P29" s="1" t="str">
        <f t="shared" si="9"/>
        <v>Month 14</v>
      </c>
      <c r="Q29" s="1" t="str">
        <f t="shared" si="9"/>
        <v>Month 15</v>
      </c>
      <c r="R29" s="1" t="str">
        <f t="shared" si="9"/>
        <v>Month 16</v>
      </c>
      <c r="S29" s="1" t="str">
        <f t="shared" si="9"/>
        <v>Month 17</v>
      </c>
      <c r="T29" s="1" t="str">
        <f t="shared" si="9"/>
        <v>Month 18</v>
      </c>
      <c r="U29" s="1" t="str">
        <f t="shared" si="9"/>
        <v>Month 19</v>
      </c>
      <c r="V29" s="1" t="str">
        <f t="shared" si="9"/>
        <v>Month 20</v>
      </c>
      <c r="W29" s="1" t="str">
        <f t="shared" si="9"/>
        <v>Month 21</v>
      </c>
      <c r="X29" s="1" t="str">
        <f t="shared" si="9"/>
        <v>Month 22</v>
      </c>
      <c r="Y29" s="1" t="str">
        <f t="shared" si="9"/>
        <v>Month 23</v>
      </c>
      <c r="Z29" s="1" t="str">
        <f t="shared" si="9"/>
        <v>Month 24</v>
      </c>
    </row>
    <row r="30" spans="1:29" x14ac:dyDescent="0.3">
      <c r="B30" t="s">
        <v>42</v>
      </c>
      <c r="C30" s="1">
        <f>C4</f>
        <v>10000</v>
      </c>
      <c r="D30" s="2">
        <f>C30+D4</f>
        <v>10000</v>
      </c>
      <c r="E30" s="2">
        <f t="shared" ref="E30:Z30" si="10">D30+E4</f>
        <v>10000</v>
      </c>
      <c r="F30" s="2">
        <f t="shared" si="10"/>
        <v>10000</v>
      </c>
      <c r="G30" s="2">
        <f t="shared" si="10"/>
        <v>10000</v>
      </c>
      <c r="H30" s="2">
        <f t="shared" si="10"/>
        <v>10000</v>
      </c>
      <c r="I30" s="2">
        <f t="shared" si="10"/>
        <v>10000</v>
      </c>
      <c r="J30" s="2">
        <f t="shared" si="10"/>
        <v>10000</v>
      </c>
      <c r="K30" s="2">
        <f t="shared" si="10"/>
        <v>30100</v>
      </c>
      <c r="L30" s="2">
        <f t="shared" si="10"/>
        <v>30250</v>
      </c>
      <c r="M30" s="2">
        <f t="shared" si="10"/>
        <v>30450</v>
      </c>
      <c r="N30" s="2">
        <f t="shared" si="10"/>
        <v>30700</v>
      </c>
      <c r="O30" s="2">
        <f t="shared" si="10"/>
        <v>32200</v>
      </c>
      <c r="P30" s="2">
        <f t="shared" si="10"/>
        <v>32950</v>
      </c>
      <c r="Q30" s="2">
        <f t="shared" si="10"/>
        <v>33950</v>
      </c>
      <c r="R30" s="2">
        <f t="shared" si="10"/>
        <v>35450</v>
      </c>
      <c r="S30" s="2">
        <f t="shared" si="10"/>
        <v>38450</v>
      </c>
      <c r="T30" s="2">
        <f t="shared" si="10"/>
        <v>43450</v>
      </c>
      <c r="U30" s="2">
        <f t="shared" si="10"/>
        <v>53450</v>
      </c>
      <c r="V30" s="2">
        <f t="shared" si="10"/>
        <v>63450</v>
      </c>
      <c r="W30" s="2">
        <f t="shared" si="10"/>
        <v>73450</v>
      </c>
      <c r="X30" s="2">
        <f t="shared" si="10"/>
        <v>83450</v>
      </c>
      <c r="Y30" s="2">
        <f t="shared" si="10"/>
        <v>93450</v>
      </c>
      <c r="Z30" s="2">
        <f t="shared" si="10"/>
        <v>103450</v>
      </c>
    </row>
    <row r="31" spans="1:29" x14ac:dyDescent="0.3">
      <c r="B31" t="s">
        <v>43</v>
      </c>
      <c r="C31" s="1">
        <f>C11</f>
        <v>2123.5</v>
      </c>
      <c r="D31" s="2">
        <f>C31+D11</f>
        <v>2947</v>
      </c>
      <c r="E31" s="2">
        <f t="shared" ref="E31:Z31" si="11">D31+E11</f>
        <v>3770.5</v>
      </c>
      <c r="F31" s="2">
        <f t="shared" si="11"/>
        <v>5225.2569931998032</v>
      </c>
      <c r="G31" s="2">
        <f t="shared" si="11"/>
        <v>6781.722417286368</v>
      </c>
      <c r="H31" s="2">
        <f t="shared" si="11"/>
        <v>8340.5098396902631</v>
      </c>
      <c r="I31" s="2">
        <f t="shared" si="11"/>
        <v>10302.453185010014</v>
      </c>
      <c r="J31" s="2">
        <f t="shared" si="11"/>
        <v>12268.685874286857</v>
      </c>
      <c r="K31" s="2">
        <f t="shared" si="11"/>
        <v>14315.748386430991</v>
      </c>
      <c r="L31" s="2">
        <f t="shared" si="11"/>
        <v>16370.734449356769</v>
      </c>
      <c r="M31" s="2">
        <f t="shared" si="11"/>
        <v>18936.489734335853</v>
      </c>
      <c r="N31" s="2">
        <f t="shared" si="11"/>
        <v>21516.881909622014</v>
      </c>
      <c r="O31" s="2">
        <f t="shared" si="11"/>
        <v>24117.167681381608</v>
      </c>
      <c r="P31" s="2">
        <f t="shared" si="11"/>
        <v>26744.491654039419</v>
      </c>
      <c r="Q31" s="2">
        <f t="shared" si="11"/>
        <v>29371.815626697229</v>
      </c>
      <c r="R31" s="2">
        <f t="shared" si="11"/>
        <v>31999.13959935504</v>
      </c>
      <c r="S31" s="2">
        <f t="shared" si="11"/>
        <v>34626.46357201285</v>
      </c>
      <c r="T31" s="2">
        <f t="shared" si="11"/>
        <v>37253.78754467066</v>
      </c>
      <c r="U31" s="2">
        <f t="shared" si="11"/>
        <v>43881.111517328471</v>
      </c>
      <c r="V31" s="2">
        <f t="shared" si="11"/>
        <v>50508.435489986281</v>
      </c>
      <c r="W31" s="2">
        <f t="shared" si="11"/>
        <v>57135.759462644091</v>
      </c>
      <c r="X31" s="2">
        <f t="shared" si="11"/>
        <v>63763.083435301902</v>
      </c>
      <c r="Y31" s="2">
        <f t="shared" si="11"/>
        <v>70390.407407959705</v>
      </c>
      <c r="Z31" s="2">
        <f t="shared" si="11"/>
        <v>77017.731380617508</v>
      </c>
    </row>
    <row r="32" spans="1:29" x14ac:dyDescent="0.3">
      <c r="B32" t="s">
        <v>36</v>
      </c>
      <c r="C32" s="2">
        <f>C4</f>
        <v>10000</v>
      </c>
      <c r="D32" s="2">
        <f t="shared" ref="D32:Z32" si="12">D4</f>
        <v>0</v>
      </c>
      <c r="E32" s="2">
        <f t="shared" si="12"/>
        <v>0</v>
      </c>
      <c r="F32" s="2">
        <f t="shared" si="12"/>
        <v>0</v>
      </c>
      <c r="G32" s="2">
        <f t="shared" si="12"/>
        <v>0</v>
      </c>
      <c r="H32" s="2">
        <f t="shared" si="12"/>
        <v>0</v>
      </c>
      <c r="I32" s="2">
        <f t="shared" si="12"/>
        <v>0</v>
      </c>
      <c r="J32" s="2">
        <f t="shared" si="12"/>
        <v>0</v>
      </c>
      <c r="K32" s="2">
        <f t="shared" si="12"/>
        <v>20100</v>
      </c>
      <c r="L32" s="2">
        <f t="shared" si="12"/>
        <v>150</v>
      </c>
      <c r="M32" s="2">
        <f t="shared" si="12"/>
        <v>200</v>
      </c>
      <c r="N32" s="2">
        <f t="shared" si="12"/>
        <v>250</v>
      </c>
      <c r="O32" s="2">
        <f t="shared" si="12"/>
        <v>1500</v>
      </c>
      <c r="P32" s="2">
        <f t="shared" si="12"/>
        <v>750</v>
      </c>
      <c r="Q32" s="2">
        <f t="shared" si="12"/>
        <v>1000</v>
      </c>
      <c r="R32" s="2">
        <f t="shared" si="12"/>
        <v>1500</v>
      </c>
      <c r="S32" s="2">
        <f t="shared" si="12"/>
        <v>3000</v>
      </c>
      <c r="T32" s="2">
        <f t="shared" si="12"/>
        <v>5000</v>
      </c>
      <c r="U32" s="2">
        <f t="shared" si="12"/>
        <v>10000</v>
      </c>
      <c r="V32" s="2">
        <f t="shared" si="12"/>
        <v>10000</v>
      </c>
      <c r="W32" s="2">
        <f t="shared" si="12"/>
        <v>10000</v>
      </c>
      <c r="X32" s="2">
        <f t="shared" si="12"/>
        <v>10000</v>
      </c>
      <c r="Y32" s="2">
        <f t="shared" si="12"/>
        <v>10000</v>
      </c>
      <c r="Z32" s="2">
        <f t="shared" si="12"/>
        <v>10000</v>
      </c>
    </row>
    <row r="33" spans="2:26" x14ac:dyDescent="0.3">
      <c r="B33" t="s">
        <v>29</v>
      </c>
      <c r="C33" s="2">
        <f>C11</f>
        <v>2123.5</v>
      </c>
      <c r="D33" s="2">
        <f t="shared" ref="D33:Z33" si="13">D11</f>
        <v>823.5</v>
      </c>
      <c r="E33" s="2">
        <f t="shared" si="13"/>
        <v>823.5</v>
      </c>
      <c r="F33" s="2">
        <f t="shared" si="13"/>
        <v>1454.7569931998032</v>
      </c>
      <c r="G33" s="2">
        <f t="shared" si="13"/>
        <v>1556.4654240865643</v>
      </c>
      <c r="H33" s="2">
        <f t="shared" si="13"/>
        <v>1558.7874224038947</v>
      </c>
      <c r="I33" s="2">
        <f t="shared" si="13"/>
        <v>1961.9433453197503</v>
      </c>
      <c r="J33" s="2">
        <f t="shared" si="13"/>
        <v>1966.2326892768442</v>
      </c>
      <c r="K33" s="2">
        <f t="shared" si="13"/>
        <v>2047.062512144134</v>
      </c>
      <c r="L33" s="2">
        <f t="shared" si="13"/>
        <v>2054.9860629257782</v>
      </c>
      <c r="M33" s="2">
        <f t="shared" si="13"/>
        <v>2565.7552849790864</v>
      </c>
      <c r="N33" s="2">
        <f t="shared" si="13"/>
        <v>2580.3921752861597</v>
      </c>
      <c r="O33" s="2">
        <f t="shared" si="13"/>
        <v>2600.2857717595934</v>
      </c>
      <c r="P33" s="2">
        <f t="shared" si="13"/>
        <v>2627.3239726578086</v>
      </c>
      <c r="Q33" s="2">
        <f t="shared" si="13"/>
        <v>2627.3239726578086</v>
      </c>
      <c r="R33" s="2">
        <f t="shared" si="13"/>
        <v>2627.3239726578086</v>
      </c>
      <c r="S33" s="2">
        <f t="shared" si="13"/>
        <v>2627.3239726578086</v>
      </c>
      <c r="T33" s="2">
        <f t="shared" si="13"/>
        <v>2627.3239726578086</v>
      </c>
      <c r="U33" s="2">
        <f t="shared" si="13"/>
        <v>6627.3239726578086</v>
      </c>
      <c r="V33" s="2">
        <f t="shared" si="13"/>
        <v>6627.3239726578086</v>
      </c>
      <c r="W33" s="2">
        <f t="shared" si="13"/>
        <v>6627.3239726578086</v>
      </c>
      <c r="X33" s="2">
        <f t="shared" si="13"/>
        <v>6627.3239726578086</v>
      </c>
      <c r="Y33" s="2">
        <f t="shared" si="13"/>
        <v>6627.3239726578086</v>
      </c>
      <c r="Z33" s="2">
        <f t="shared" si="13"/>
        <v>6627.3239726578086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Tovin Benson</dc:creator>
  <cp:lastModifiedBy>Tovin Benson</cp:lastModifiedBy>
  <dcterms:created xsi:type="dcterms:W3CDTF">2024-02-20T13:55:24Z</dcterms:created>
  <dcterms:modified xsi:type="dcterms:W3CDTF">2024-02-20T14:36:01Z</dcterms:modified>
</cp:coreProperties>
</file>