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9ADD21E-E5A1-41DF-9566-DA102C8E68C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23" i="1"/>
  <c r="D22" i="1"/>
  <c r="E22" i="1"/>
  <c r="C22" i="1"/>
  <c r="B21" i="1"/>
  <c r="B20" i="1"/>
  <c r="B19" i="1"/>
  <c r="E18" i="1"/>
  <c r="D18" i="1"/>
  <c r="B18" i="1"/>
</calcChain>
</file>

<file path=xl/sharedStrings.xml><?xml version="1.0" encoding="utf-8"?>
<sst xmlns="http://schemas.openxmlformats.org/spreadsheetml/2006/main" count="21" uniqueCount="21">
  <si>
    <t>Simple Example</t>
    <phoneticPr fontId="1" type="noConversion"/>
  </si>
  <si>
    <t>Assumptions</t>
    <phoneticPr fontId="1" type="noConversion"/>
  </si>
  <si>
    <t xml:space="preserve"> Discount Rate</t>
    <phoneticPr fontId="1" type="noConversion"/>
  </si>
  <si>
    <t>Year</t>
    <phoneticPr fontId="1" type="noConversion"/>
  </si>
  <si>
    <t>Revenue</t>
    <phoneticPr fontId="1" type="noConversion"/>
  </si>
  <si>
    <t>Total Costs</t>
    <phoneticPr fontId="1" type="noConversion"/>
  </si>
  <si>
    <t>Deprecation</t>
    <phoneticPr fontId="1" type="noConversion"/>
  </si>
  <si>
    <t>EBIT (Earnings Before Interest and Tax)</t>
    <phoneticPr fontId="1" type="noConversion"/>
  </si>
  <si>
    <t>Taxes (30%)</t>
    <phoneticPr fontId="1" type="noConversion"/>
  </si>
  <si>
    <t>NOPAT (Net Operating Profit After Tax)</t>
    <phoneticPr fontId="1" type="noConversion"/>
  </si>
  <si>
    <t>Capital Spending</t>
    <phoneticPr fontId="1" type="noConversion"/>
  </si>
  <si>
    <t>Net PP&amp;E (Property, Plant &amp; Equipment)</t>
    <phoneticPr fontId="1" type="noConversion"/>
  </si>
  <si>
    <t>Cash from Operations</t>
    <phoneticPr fontId="1" type="noConversion"/>
  </si>
  <si>
    <t>Working Capital</t>
    <phoneticPr fontId="1" type="noConversion"/>
  </si>
  <si>
    <t>Terminal (Asset Sales)</t>
    <phoneticPr fontId="1" type="noConversion"/>
  </si>
  <si>
    <t>Free Cash Flow</t>
    <phoneticPr fontId="1" type="noConversion"/>
  </si>
  <si>
    <t>NPV</t>
    <phoneticPr fontId="1" type="noConversion"/>
  </si>
  <si>
    <t>NPV (Formula)</t>
    <phoneticPr fontId="1" type="noConversion"/>
  </si>
  <si>
    <t>IRR</t>
    <phoneticPr fontId="1" type="noConversion"/>
  </si>
  <si>
    <t>Payback</t>
    <phoneticPr fontId="1" type="noConversion"/>
  </si>
  <si>
    <t>ROIC (Return on Invested Capital)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</si>
</sst>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9" fontId="0" fillId="0" borderId="0" xfId="0" applyNumberFormat="1"/>
    <xf numFmtId="0" fontId="3" fillId="0" borderId="1" xfId="0" applyFont="1" applyBorder="1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10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F14" sqref="F14"/>
    </sheetView>
  </sheetViews>
  <sheetFormatPr defaultRowHeight="13.8" x14ac:dyDescent="0.25"/>
  <cols>
    <col min="1" max="1" width="40" bestFit="1" customWidth="1"/>
    <col min="2" max="2" width="21" bestFit="1" customWidth="1"/>
    <col min="10" max="10" width="21" bestFit="1" customWidth="1"/>
  </cols>
  <sheetData>
    <row r="1" spans="1:9" ht="22.8" x14ac:dyDescent="0.4">
      <c r="A1" s="9" t="s">
        <v>0</v>
      </c>
      <c r="B1" s="9"/>
      <c r="C1" s="9"/>
      <c r="D1" s="9"/>
    </row>
    <row r="3" spans="1:9" x14ac:dyDescent="0.25">
      <c r="A3" s="1" t="s">
        <v>1</v>
      </c>
    </row>
    <row r="4" spans="1:9" x14ac:dyDescent="0.25">
      <c r="A4" s="1" t="s">
        <v>2</v>
      </c>
      <c r="B4" s="2">
        <v>0.1</v>
      </c>
    </row>
    <row r="5" spans="1:9" x14ac:dyDescent="0.25">
      <c r="A5" s="5"/>
      <c r="B5" s="6"/>
      <c r="C5" s="6"/>
      <c r="D5" s="6"/>
      <c r="E5" s="6"/>
      <c r="F5" s="6"/>
    </row>
    <row r="6" spans="1:9" ht="14.4" thickBot="1" x14ac:dyDescent="0.3">
      <c r="A6" s="3" t="s">
        <v>3</v>
      </c>
      <c r="B6" s="3">
        <v>0</v>
      </c>
      <c r="C6" s="3">
        <v>1</v>
      </c>
      <c r="D6" s="3">
        <v>2</v>
      </c>
      <c r="E6" s="3">
        <v>3</v>
      </c>
      <c r="F6" s="4"/>
    </row>
    <row r="7" spans="1:9" x14ac:dyDescent="0.25">
      <c r="A7" s="1" t="s">
        <v>4</v>
      </c>
      <c r="C7">
        <v>500</v>
      </c>
      <c r="D7">
        <v>500</v>
      </c>
      <c r="E7">
        <v>500</v>
      </c>
    </row>
    <row r="8" spans="1:9" x14ac:dyDescent="0.25">
      <c r="A8" s="1" t="s">
        <v>5</v>
      </c>
      <c r="C8">
        <v>300</v>
      </c>
      <c r="D8">
        <v>300</v>
      </c>
      <c r="E8">
        <v>300</v>
      </c>
    </row>
    <row r="9" spans="1:9" x14ac:dyDescent="0.25">
      <c r="A9" s="1" t="s">
        <v>6</v>
      </c>
      <c r="C9">
        <v>100</v>
      </c>
      <c r="D9">
        <v>100</v>
      </c>
      <c r="E9">
        <v>100</v>
      </c>
    </row>
    <row r="10" spans="1:9" x14ac:dyDescent="0.25">
      <c r="A10" s="1" t="s">
        <v>7</v>
      </c>
      <c r="C10">
        <v>100</v>
      </c>
      <c r="D10">
        <v>100</v>
      </c>
      <c r="E10">
        <v>100</v>
      </c>
    </row>
    <row r="11" spans="1:9" x14ac:dyDescent="0.25">
      <c r="A11" s="1" t="s">
        <v>8</v>
      </c>
      <c r="C11">
        <v>30</v>
      </c>
      <c r="D11">
        <v>30</v>
      </c>
      <c r="E11">
        <v>30</v>
      </c>
    </row>
    <row r="12" spans="1:9" x14ac:dyDescent="0.25">
      <c r="A12" s="1" t="s">
        <v>9</v>
      </c>
      <c r="C12">
        <v>70</v>
      </c>
      <c r="D12">
        <v>70</v>
      </c>
      <c r="E12">
        <v>70</v>
      </c>
      <c r="I12" s="2"/>
    </row>
    <row r="13" spans="1:9" x14ac:dyDescent="0.25">
      <c r="A13" s="1" t="s">
        <v>10</v>
      </c>
      <c r="B13">
        <v>500</v>
      </c>
      <c r="C13">
        <v>0</v>
      </c>
      <c r="D13">
        <v>0</v>
      </c>
      <c r="E13">
        <v>0</v>
      </c>
    </row>
    <row r="14" spans="1:9" x14ac:dyDescent="0.25">
      <c r="A14" s="1" t="s">
        <v>11</v>
      </c>
      <c r="B14">
        <v>500</v>
      </c>
      <c r="C14">
        <v>400</v>
      </c>
      <c r="D14">
        <v>300</v>
      </c>
      <c r="E14">
        <v>200</v>
      </c>
    </row>
    <row r="15" spans="1:9" x14ac:dyDescent="0.25">
      <c r="A15" s="1" t="s">
        <v>12</v>
      </c>
      <c r="B15">
        <v>0</v>
      </c>
      <c r="C15">
        <v>170</v>
      </c>
      <c r="D15">
        <v>170</v>
      </c>
      <c r="E15">
        <v>170</v>
      </c>
    </row>
    <row r="16" spans="1:9" x14ac:dyDescent="0.25">
      <c r="A16" s="1" t="s">
        <v>13</v>
      </c>
      <c r="B16">
        <v>150</v>
      </c>
      <c r="C16">
        <v>100</v>
      </c>
      <c r="D16">
        <v>50</v>
      </c>
      <c r="E16">
        <v>0</v>
      </c>
    </row>
    <row r="17" spans="1:10" ht="14.4" thickBot="1" x14ac:dyDescent="0.3">
      <c r="A17" s="3" t="s">
        <v>14</v>
      </c>
      <c r="B17" s="4">
        <v>0</v>
      </c>
      <c r="C17" s="4">
        <v>0</v>
      </c>
      <c r="D17" s="4">
        <v>0</v>
      </c>
      <c r="E17" s="4">
        <v>200</v>
      </c>
      <c r="F17" s="4"/>
    </row>
    <row r="18" spans="1:10" x14ac:dyDescent="0.25">
      <c r="A18" s="1" t="s">
        <v>15</v>
      </c>
      <c r="B18">
        <f>-B13-B16</f>
        <v>-650</v>
      </c>
      <c r="C18">
        <f>C12-(C16-B16)+C9-C13+C17</f>
        <v>220</v>
      </c>
      <c r="D18">
        <f>D12-(D16-C16)+D9-D13+D17</f>
        <v>220</v>
      </c>
      <c r="E18">
        <f>E12-(E16-D16)+E9-E13+E17</f>
        <v>420</v>
      </c>
      <c r="J18" s="8"/>
    </row>
    <row r="19" spans="1:10" x14ac:dyDescent="0.25">
      <c r="A19" s="1" t="s">
        <v>16</v>
      </c>
      <c r="B19">
        <f>B18+C18/(1+$B$4)^C6+D18/(1+B4)^D6+E18/(1+B4)^E6</f>
        <v>47.370398196844292</v>
      </c>
    </row>
    <row r="20" spans="1:10" x14ac:dyDescent="0.25">
      <c r="A20" s="1" t="s">
        <v>17</v>
      </c>
      <c r="B20">
        <f>NPV(B4,C18:E18)+B18</f>
        <v>47.370398196844462</v>
      </c>
    </row>
    <row r="21" spans="1:10" x14ac:dyDescent="0.25">
      <c r="A21" s="1" t="s">
        <v>18</v>
      </c>
      <c r="B21" s="2">
        <f>IRR(B18:E18)</f>
        <v>0.13651560117615658</v>
      </c>
    </row>
    <row r="22" spans="1:10" x14ac:dyDescent="0.25">
      <c r="A22" s="1" t="s">
        <v>19</v>
      </c>
      <c r="B22">
        <v>-650</v>
      </c>
      <c r="C22">
        <f>C18+B22</f>
        <v>-430</v>
      </c>
      <c r="D22">
        <f t="shared" ref="D22:E22" si="0">D18+C22</f>
        <v>-210</v>
      </c>
      <c r="E22">
        <f t="shared" si="0"/>
        <v>210</v>
      </c>
    </row>
    <row r="23" spans="1:10" x14ac:dyDescent="0.25">
      <c r="A23" s="1" t="s">
        <v>20</v>
      </c>
      <c r="B23" s="7">
        <f>AVERAGE(C12:E12)/AVERAGE(B14:E14)</f>
        <v>0.2</v>
      </c>
    </row>
    <row r="27" spans="1:10" x14ac:dyDescent="0.25">
      <c r="B27" s="2"/>
    </row>
  </sheetData>
  <mergeCells count="1">
    <mergeCell ref="A1:D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2019-02-09T14:38:37Z</dcterms:modified>
</cp:coreProperties>
</file>