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/>
  <mc:AlternateContent xmlns:mc="http://schemas.openxmlformats.org/markup-compatibility/2006">
    <mc:Choice Requires="x15">
      <x15ac:absPath xmlns:x15ac="http://schemas.microsoft.com/office/spreadsheetml/2010/11/ac" url="D:\BALANCE\DO_AN_TOT_NGHIEP\test\upload\"/>
    </mc:Choice>
  </mc:AlternateContent>
  <xr:revisionPtr revIDLastSave="0" documentId="8_{89B3F870-B47B-4FD0-A55F-1F9F7A28346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upplier" sheetId="1" r:id="rId1"/>
    <sheet name="Danh mục sản phẩm" sheetId="2" r:id="rId2"/>
    <sheet name="Thuế" sheetId="3" r:id="rId3"/>
  </sheets>
  <definedNames>
    <definedName name="a">#REF!</definedName>
    <definedName name="aaa">#REF!</definedName>
    <definedName name="ARIGẠO">'Danh mục sản phẩm'!#REF!</definedName>
    <definedName name="b">#REF!</definedName>
    <definedName name="bb">#REF!</definedName>
    <definedName name="bbb">#REF!</definedName>
    <definedName name="Biarượu">'Danh mục sản phẩm'!#REF!</definedName>
    <definedName name="Cấp1">#REF!</definedName>
    <definedName name="Cấp2">'Danh mục sản phẩm'!#REF!</definedName>
    <definedName name="Cấp3">#REF!</definedName>
    <definedName name="Cấp4">'Danh mục sản phẩm'!$C$3:$C$20</definedName>
    <definedName name="d">#REF!</definedName>
    <definedName name="Gạo">'Danh mục sản phẩm'!#REF!</definedName>
    <definedName name="Hảisản">'Danh mục sản phẩm'!#REF!</definedName>
    <definedName name="Level1">#REF!</definedName>
    <definedName name="Level2">#REF!</definedName>
    <definedName name="Thịt">'Danh mục sản phẩm'!#REF!</definedName>
    <definedName name="Thịtcấp2">#REF!</definedName>
    <definedName name="Thứcuống">'Danh mục sản phẩm'!#REF!</definedName>
    <definedName name="Tráicâytươi">'Danh mục sản phẩm'!#REF!</definedName>
    <definedName name="Trứng">'Danh mục sản phẩm'!#REF!</definedName>
  </definedNames>
  <calcPr calcId="181029"/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3" i="1"/>
  <c r="Q4" i="1"/>
  <c r="Q5" i="1"/>
  <c r="Q6" i="1"/>
  <c r="Q7" i="1"/>
  <c r="Q8" i="1"/>
  <c r="Q9" i="1"/>
  <c r="Q10" i="1"/>
  <c r="Q11" i="1"/>
  <c r="Q12" i="1"/>
  <c r="P4" i="1"/>
  <c r="P5" i="1"/>
  <c r="P6" i="1"/>
  <c r="P7" i="1"/>
  <c r="P8" i="1"/>
  <c r="P9" i="1"/>
  <c r="P10" i="1"/>
  <c r="P11" i="1"/>
  <c r="P12" i="1"/>
  <c r="O4" i="1"/>
  <c r="O5" i="1"/>
  <c r="O6" i="1"/>
  <c r="O7" i="1"/>
  <c r="O8" i="1"/>
  <c r="O9" i="1"/>
  <c r="O10" i="1"/>
  <c r="O11" i="1"/>
  <c r="O12" i="1"/>
  <c r="Q3" i="1"/>
  <c r="P3" i="1"/>
  <c r="O3" i="1"/>
  <c r="S4" i="1"/>
  <c r="S5" i="1"/>
  <c r="S6" i="1"/>
  <c r="S7" i="1"/>
  <c r="S8" i="1"/>
  <c r="S9" i="1"/>
  <c r="S10" i="1"/>
  <c r="S11" i="1"/>
  <c r="S12" i="1"/>
  <c r="S3" i="1"/>
</calcChain>
</file>

<file path=xl/sharedStrings.xml><?xml version="1.0" encoding="utf-8"?>
<sst xmlns="http://schemas.openxmlformats.org/spreadsheetml/2006/main" count="145" uniqueCount="66">
  <si>
    <t>Danh mục *</t>
  </si>
  <si>
    <t>Mã vạch *</t>
  </si>
  <si>
    <t>Tên sản phẩm *</t>
  </si>
  <si>
    <t>Mô tả sản phẩm</t>
  </si>
  <si>
    <t>Thương hiệu</t>
  </si>
  <si>
    <t>Nhà cung cấp *</t>
  </si>
  <si>
    <t>Xuất xứ *</t>
  </si>
  <si>
    <t>Đơn vị cơ bản *</t>
  </si>
  <si>
    <t>Thuế</t>
  </si>
  <si>
    <t>Khả năng cung ứng</t>
  </si>
  <si>
    <t>Thị trường xuất khẩu</t>
  </si>
  <si>
    <t>Chiết khấu cố định (%)</t>
  </si>
  <si>
    <t>Chiết khấu linh động theo %</t>
  </si>
  <si>
    <t>Chiết khấu linh động theo số tiền</t>
  </si>
  <si>
    <t>Cấp 1</t>
  </si>
  <si>
    <t>Cấp 2</t>
  </si>
  <si>
    <t>Cấp 3</t>
  </si>
  <si>
    <t>Cấp 4</t>
  </si>
  <si>
    <t>Cấp 5</t>
  </si>
  <si>
    <t>Thuế nhập(%)</t>
  </si>
  <si>
    <t>Thuế bán(%)</t>
  </si>
  <si>
    <t>Theo tháng</t>
  </si>
  <si>
    <t xml:space="preserve">Theo quý </t>
  </si>
  <si>
    <t>Theo năm</t>
  </si>
  <si>
    <t>Giá bán buôn tầng 1</t>
  </si>
  <si>
    <t>Số lượng tối thiểu bán buôn tầng 1</t>
  </si>
  <si>
    <t>Giá bán buôn tầng 2</t>
  </si>
  <si>
    <t>Số lượng tối thiểu bán buôn tầng 2</t>
  </si>
  <si>
    <t>Giá bán buôn tầng 3</t>
  </si>
  <si>
    <t>Số lượng tối thiểu bán buôn tầng 3</t>
  </si>
  <si>
    <t>Doanh thu tháng đạt tầng 1 (VNĐ)</t>
  </si>
  <si>
    <t>Chiết khấu tầng 1 (%)</t>
  </si>
  <si>
    <t>Doanh thu tháng đạt tầng 2 (VNĐ)</t>
  </si>
  <si>
    <t>Chiết khấu tầng 2 (%)</t>
  </si>
  <si>
    <t>Doanh thu tháng đạt tầng 3 (VNĐ)</t>
  </si>
  <si>
    <t>Chiết khấu tầng 3 (%)</t>
  </si>
  <si>
    <t>Chiết khấu tầng 1 (VNĐ)</t>
  </si>
  <si>
    <t>Chiết khấu tầng 2 (VNĐ)</t>
  </si>
  <si>
    <t>Chiết khấu tầng 3 (VNĐ)</t>
  </si>
  <si>
    <t>Việt Nam</t>
  </si>
  <si>
    <t>Nhật Bản, Hàn Quốc</t>
  </si>
  <si>
    <t>DANH MỤC</t>
  </si>
  <si>
    <t>THUẾ</t>
  </si>
  <si>
    <t>STT</t>
  </si>
  <si>
    <t>Loại thuế</t>
  </si>
  <si>
    <t>Thuế suất (%)</t>
  </si>
  <si>
    <t>Miễn thuế</t>
  </si>
  <si>
    <t>Consumer Electronics</t>
  </si>
  <si>
    <t>Tivi Box</t>
  </si>
  <si>
    <t>Loại diện thoại</t>
  </si>
  <si>
    <t>Oppo</t>
  </si>
  <si>
    <t>Samsung Galaxy</t>
  </si>
  <si>
    <t>Iphone 11 pro max</t>
  </si>
  <si>
    <t>Iphone 12 pro max</t>
  </si>
  <si>
    <t>Iphone 13 pro max</t>
  </si>
  <si>
    <t>Iphone 14 pro max</t>
  </si>
  <si>
    <t>TX3 MINI</t>
  </si>
  <si>
    <t>OPPO</t>
  </si>
  <si>
    <t>Titan</t>
  </si>
  <si>
    <t>SAMSUNG</t>
  </si>
  <si>
    <t>IPHONE</t>
  </si>
  <si>
    <t>Siêu thị Big C Huế</t>
  </si>
  <si>
    <t>1 Sản phẩm</t>
  </si>
  <si>
    <t>Danh mục không tồn tại</t>
  </si>
  <si>
    <t>OK</t>
  </si>
  <si>
    <t>OK KHÔNG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</si>
</sst>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_);_(* \(#,##0\);_(* &quot;-&quot;_);_(@_)"/>
    <numFmt numFmtId="165" formatCode="_ * #,##0_ ;_ * \-#,##0_ ;_ * &quot;-&quot;??_ ;_ @_ "/>
  </numFmts>
  <fonts count="10">
    <font>
      <sz val="11"/>
      <color theme="1"/>
      <name val="Calibri"/>
      <charset val="134"/>
      <scheme val="minor"/>
    </font>
    <font>
      <b/>
      <sz val="11"/>
      <color theme="1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  <font>
      <b/>
      <sz val="13"/>
      <color theme="1"/>
      <name val="Cambria"/>
      <family val="1"/>
    </font>
    <font>
      <sz val="13"/>
      <color theme="1"/>
      <name val="Cambria"/>
      <family val="1"/>
    </font>
    <font>
      <sz val="13"/>
      <name val="Cambria"/>
      <family val="1"/>
    </font>
    <font>
      <b/>
      <sz val="13"/>
      <color theme="0"/>
      <name val="Cambria"/>
      <family val="1"/>
    </font>
    <font>
      <sz val="13"/>
      <color theme="1"/>
      <name val="Cambria"/>
      <family val="1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theme="0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9"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1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left" vertical="center" indent="1"/>
    </xf>
    <xf numFmtId="9" fontId="3" fillId="0" borderId="3" xfId="0" applyNumberFormat="1" applyFont="1" applyBorder="1" applyAlignment="1">
      <alignment horizontal="left" vertical="center" indent="1"/>
    </xf>
    <xf numFmtId="0" fontId="4" fillId="0" borderId="3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5" fillId="0" borderId="5" xfId="0" applyFont="1" applyBorder="1" applyAlignment="1">
      <alignment horizontal="left" vertical="center"/>
    </xf>
    <xf numFmtId="0" fontId="5" fillId="0" borderId="0" xfId="0" applyFont="1" applyAlignment="1">
      <alignment vertical="center"/>
    </xf>
    <xf numFmtId="49" fontId="5" fillId="0" borderId="0" xfId="0" applyNumberFormat="1" applyFont="1" applyAlignment="1">
      <alignment vertical="center"/>
    </xf>
    <xf numFmtId="4" fontId="5" fillId="0" borderId="0" xfId="0" applyNumberFormat="1" applyFont="1" applyAlignment="1">
      <alignment vertical="center"/>
    </xf>
    <xf numFmtId="0" fontId="4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vertical="center"/>
    </xf>
    <xf numFmtId="49" fontId="4" fillId="0" borderId="3" xfId="0" applyNumberFormat="1" applyFont="1" applyBorder="1" applyAlignment="1">
      <alignment horizontal="center" vertical="center"/>
    </xf>
    <xf numFmtId="49" fontId="5" fillId="0" borderId="3" xfId="0" applyNumberFormat="1" applyFont="1" applyBorder="1" applyAlignment="1">
      <alignment vertical="center"/>
    </xf>
    <xf numFmtId="165" fontId="5" fillId="0" borderId="3" xfId="0" applyNumberFormat="1" applyFont="1" applyBorder="1" applyAlignment="1">
      <alignment vertical="center"/>
    </xf>
    <xf numFmtId="4" fontId="4" fillId="0" borderId="3" xfId="0" applyNumberFormat="1" applyFont="1" applyBorder="1" applyAlignment="1">
      <alignment horizontal="center" vertical="center" wrapText="1" readingOrder="1"/>
    </xf>
    <xf numFmtId="0" fontId="4" fillId="0" borderId="3" xfId="0" applyFont="1" applyBorder="1" applyAlignment="1">
      <alignment horizontal="center" vertical="center" wrapText="1" readingOrder="1"/>
    </xf>
    <xf numFmtId="4" fontId="5" fillId="0" borderId="3" xfId="0" applyNumberFormat="1" applyFont="1" applyBorder="1" applyAlignment="1">
      <alignment vertical="center"/>
    </xf>
    <xf numFmtId="0" fontId="7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8" fillId="0" borderId="3" xfId="0" applyFont="1" applyBorder="1" applyAlignment="1">
      <alignment horizontal="left" vertical="center"/>
    </xf>
    <xf numFmtId="0" fontId="8" fillId="0" borderId="5" xfId="0" applyFont="1" applyBorder="1" applyAlignment="1">
      <alignment horizontal="left" vertical="center"/>
    </xf>
    <xf numFmtId="0" fontId="8" fillId="0" borderId="3" xfId="0" applyFont="1" applyBorder="1" applyAlignment="1">
      <alignment vertical="center"/>
    </xf>
    <xf numFmtId="1" fontId="8" fillId="0" borderId="3" xfId="0" quotePrefix="1" applyNumberFormat="1" applyFont="1" applyBorder="1" applyAlignment="1">
      <alignment vertical="center"/>
    </xf>
    <xf numFmtId="164" fontId="8" fillId="0" borderId="3" xfId="0" quotePrefix="1" applyNumberFormat="1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6" fillId="0" borderId="2" xfId="0" applyFont="1" applyBorder="1" applyAlignment="1">
      <alignment vertical="center"/>
    </xf>
    <xf numFmtId="0" fontId="6" fillId="0" borderId="6" xfId="0" applyFont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6" fillId="0" borderId="7" xfId="0" applyFont="1" applyBorder="1" applyAlignment="1">
      <alignment vertical="center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E12"/>
  <sheetViews>
    <sheetView tabSelected="1" workbookViewId="0">
      <selection activeCell="B3" sqref="B3:B12"/>
    </sheetView>
  </sheetViews>
  <sheetFormatPr defaultColWidth="14.42578125" defaultRowHeight="24.95" customHeight="1"/>
  <cols>
    <col min="1" max="1" width="27.28515625" style="10" customWidth="1"/>
    <col min="2" max="2" width="25.85546875" style="10" customWidth="1"/>
    <col min="3" max="3" width="20.7109375" style="10" customWidth="1"/>
    <col min="4" max="4" width="24.28515625" style="10" customWidth="1"/>
    <col min="5" max="5" width="24" style="10" customWidth="1"/>
    <col min="6" max="6" width="20.5703125" style="10" customWidth="1"/>
    <col min="7" max="7" width="27.28515625" style="10" customWidth="1"/>
    <col min="8" max="8" width="34.42578125" style="10" customWidth="1"/>
    <col min="9" max="9" width="18.28515625" style="10" customWidth="1"/>
    <col min="10" max="10" width="22.42578125" style="10" customWidth="1"/>
    <col min="11" max="11" width="13.85546875" style="10" customWidth="1"/>
    <col min="12" max="12" width="23" style="10" customWidth="1"/>
    <col min="13" max="14" width="23" style="11" customWidth="1"/>
    <col min="15" max="17" width="14.85546875" style="10" customWidth="1"/>
    <col min="18" max="18" width="30.28515625" style="10" customWidth="1"/>
    <col min="19" max="19" width="28.5703125" style="12" customWidth="1"/>
    <col min="20" max="20" width="30.42578125" style="10" customWidth="1"/>
    <col min="21" max="21" width="23.42578125" style="12" customWidth="1"/>
    <col min="22" max="22" width="24" style="10" customWidth="1"/>
    <col min="23" max="23" width="29.5703125" style="12" customWidth="1"/>
    <col min="24" max="24" width="24" style="10" customWidth="1"/>
    <col min="25" max="25" width="29.28515625" style="10" customWidth="1"/>
    <col min="26" max="26" width="25.85546875" style="12" customWidth="1"/>
    <col min="27" max="27" width="25.85546875" style="10" customWidth="1"/>
    <col min="28" max="28" width="25.85546875" style="12" customWidth="1"/>
    <col min="29" max="29" width="25.85546875" style="10" customWidth="1"/>
    <col min="30" max="30" width="25.85546875" style="12" customWidth="1"/>
    <col min="31" max="31" width="25.85546875" style="10" customWidth="1"/>
    <col min="32" max="37" width="25.85546875" style="12" customWidth="1"/>
    <col min="38" max="57" width="8.7109375" style="10" customWidth="1"/>
    <col min="58" max="16384" width="14.42578125" style="10"/>
  </cols>
  <sheetData>
    <row r="1" spans="1:57" ht="24.95" customHeight="1">
      <c r="A1" s="28" t="s">
        <v>0</v>
      </c>
      <c r="B1" s="29"/>
      <c r="C1" s="29"/>
      <c r="D1" s="29"/>
      <c r="E1" s="30"/>
      <c r="F1" s="32" t="s">
        <v>1</v>
      </c>
      <c r="G1" s="32" t="s">
        <v>2</v>
      </c>
      <c r="H1" s="32" t="s">
        <v>3</v>
      </c>
      <c r="I1" s="32" t="s">
        <v>4</v>
      </c>
      <c r="J1" s="32" t="s">
        <v>5</v>
      </c>
      <c r="K1" s="32" t="s">
        <v>6</v>
      </c>
      <c r="L1" s="32" t="s">
        <v>7</v>
      </c>
      <c r="M1" s="31" t="s">
        <v>8</v>
      </c>
      <c r="N1" s="30"/>
      <c r="O1" s="28" t="s">
        <v>9</v>
      </c>
      <c r="P1" s="29"/>
      <c r="Q1" s="30"/>
      <c r="R1" s="32" t="s">
        <v>10</v>
      </c>
      <c r="S1" s="28"/>
      <c r="T1" s="29"/>
      <c r="U1" s="29"/>
      <c r="V1" s="29"/>
      <c r="W1" s="29"/>
      <c r="X1" s="30"/>
      <c r="Y1" s="32" t="s">
        <v>11</v>
      </c>
      <c r="Z1" s="28" t="s">
        <v>12</v>
      </c>
      <c r="AA1" s="29"/>
      <c r="AB1" s="29"/>
      <c r="AC1" s="29"/>
      <c r="AD1" s="29"/>
      <c r="AE1" s="30"/>
      <c r="AF1" s="28" t="s">
        <v>13</v>
      </c>
      <c r="AG1" s="29"/>
      <c r="AH1" s="29"/>
      <c r="AI1" s="29"/>
      <c r="AJ1" s="29"/>
      <c r="AK1" s="30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</row>
    <row r="2" spans="1:57" ht="42" customHeight="1">
      <c r="A2" s="13" t="s">
        <v>14</v>
      </c>
      <c r="B2" s="13" t="s">
        <v>15</v>
      </c>
      <c r="C2" s="13" t="s">
        <v>16</v>
      </c>
      <c r="D2" s="13" t="s">
        <v>17</v>
      </c>
      <c r="E2" s="13" t="s">
        <v>18</v>
      </c>
      <c r="F2" s="33"/>
      <c r="G2" s="33"/>
      <c r="H2" s="33"/>
      <c r="I2" s="33"/>
      <c r="J2" s="33"/>
      <c r="K2" s="33"/>
      <c r="L2" s="33"/>
      <c r="M2" s="15" t="s">
        <v>19</v>
      </c>
      <c r="N2" s="15" t="s">
        <v>20</v>
      </c>
      <c r="O2" s="13" t="s">
        <v>21</v>
      </c>
      <c r="P2" s="13" t="s">
        <v>22</v>
      </c>
      <c r="Q2" s="13" t="s">
        <v>23</v>
      </c>
      <c r="R2" s="33"/>
      <c r="S2" s="18" t="s">
        <v>24</v>
      </c>
      <c r="T2" s="19" t="s">
        <v>25</v>
      </c>
      <c r="U2" s="18" t="s">
        <v>26</v>
      </c>
      <c r="V2" s="19" t="s">
        <v>27</v>
      </c>
      <c r="W2" s="18" t="s">
        <v>28</v>
      </c>
      <c r="X2" s="19" t="s">
        <v>29</v>
      </c>
      <c r="Y2" s="33"/>
      <c r="Z2" s="18" t="s">
        <v>30</v>
      </c>
      <c r="AA2" s="19" t="s">
        <v>31</v>
      </c>
      <c r="AB2" s="18" t="s">
        <v>32</v>
      </c>
      <c r="AC2" s="19" t="s">
        <v>33</v>
      </c>
      <c r="AD2" s="18" t="s">
        <v>34</v>
      </c>
      <c r="AE2" s="19" t="s">
        <v>35</v>
      </c>
      <c r="AF2" s="18" t="s">
        <v>30</v>
      </c>
      <c r="AG2" s="18" t="s">
        <v>36</v>
      </c>
      <c r="AH2" s="18" t="s">
        <v>32</v>
      </c>
      <c r="AI2" s="18" t="s">
        <v>37</v>
      </c>
      <c r="AJ2" s="18" t="s">
        <v>34</v>
      </c>
      <c r="AK2" s="18" t="s">
        <v>38</v>
      </c>
      <c r="AL2" s="22"/>
      <c r="AM2" s="22"/>
      <c r="AN2" s="22"/>
      <c r="AO2" s="22"/>
      <c r="AP2" s="22"/>
      <c r="AQ2" s="22"/>
      <c r="AR2" s="22"/>
      <c r="AS2" s="22"/>
      <c r="AT2" s="22"/>
      <c r="AU2" s="22"/>
      <c r="AV2" s="22"/>
      <c r="AW2" s="22"/>
      <c r="AX2" s="22"/>
      <c r="AY2" s="22"/>
      <c r="AZ2" s="22"/>
      <c r="BA2" s="22"/>
      <c r="BB2" s="22"/>
      <c r="BC2" s="22"/>
      <c r="BD2" s="22"/>
      <c r="BE2" s="22"/>
    </row>
    <row r="3" spans="1:57" ht="24.95" customHeight="1">
      <c r="A3" s="14" t="s">
        <v>63</v>
      </c>
      <c r="B3" s="14" t="s">
        <v>64</v>
      </c>
      <c r="C3" s="14"/>
      <c r="D3" s="14"/>
      <c r="E3" s="14"/>
      <c r="F3" s="26">
        <f ca="1">RANDBETWEEN(0, 99999999999)</f>
        <v>82284301261</v>
      </c>
      <c r="G3" s="25" t="s">
        <v>56</v>
      </c>
      <c r="H3" s="14"/>
      <c r="I3" s="25" t="s">
        <v>58</v>
      </c>
      <c r="J3" s="14" t="s">
        <v>61</v>
      </c>
      <c r="K3" s="14" t="s">
        <v>39</v>
      </c>
      <c r="L3" s="25" t="s">
        <v>62</v>
      </c>
      <c r="M3" s="16">
        <v>3</v>
      </c>
      <c r="N3" s="16">
        <v>5</v>
      </c>
      <c r="O3" s="27">
        <f ca="1">RANDBETWEEN(10, 100)</f>
        <v>33</v>
      </c>
      <c r="P3" s="27">
        <f ca="1">RANDBETWEEN(100, 200)</f>
        <v>150</v>
      </c>
      <c r="Q3" s="27">
        <f ca="1">RANDBETWEEN(200, 500)</f>
        <v>215</v>
      </c>
      <c r="R3" s="14" t="s">
        <v>40</v>
      </c>
      <c r="S3" s="27">
        <f ca="1">RANDBETWEEN(500000, 10000000)</f>
        <v>8794509</v>
      </c>
      <c r="T3" s="17">
        <v>1</v>
      </c>
      <c r="U3" s="20"/>
      <c r="V3" s="17"/>
      <c r="W3" s="20"/>
      <c r="X3" s="17"/>
      <c r="Y3" s="17"/>
      <c r="Z3" s="20">
        <v>1000000</v>
      </c>
      <c r="AA3" s="17">
        <v>10</v>
      </c>
      <c r="AB3" s="20"/>
      <c r="AC3" s="17"/>
      <c r="AD3" s="20"/>
      <c r="AE3" s="17"/>
      <c r="AF3" s="20"/>
      <c r="AG3" s="20"/>
      <c r="AH3" s="20"/>
      <c r="AI3" s="20"/>
      <c r="AJ3" s="20"/>
      <c r="AK3" s="20"/>
    </row>
    <row r="4" spans="1:57" ht="24.95" customHeight="1">
      <c r="A4" s="14" t="s">
        <v>63</v>
      </c>
      <c r="B4" s="14" t="s">
        <v>64</v>
      </c>
      <c r="C4" s="14"/>
      <c r="D4" s="14"/>
      <c r="E4" s="14"/>
      <c r="F4" s="26">
        <f t="shared" ref="F4:F12" ca="1" si="0">RANDBETWEEN(0, 99999999999)</f>
        <v>56878077562</v>
      </c>
      <c r="G4" s="25" t="s">
        <v>57</v>
      </c>
      <c r="H4" s="14"/>
      <c r="I4" s="25" t="s">
        <v>50</v>
      </c>
      <c r="J4" s="14" t="s">
        <v>61</v>
      </c>
      <c r="K4" s="14" t="s">
        <v>39</v>
      </c>
      <c r="L4" s="25" t="s">
        <v>62</v>
      </c>
      <c r="M4" s="16">
        <v>3</v>
      </c>
      <c r="N4" s="16">
        <v>5</v>
      </c>
      <c r="O4" s="27">
        <f t="shared" ref="O4:O12" ca="1" si="1">RANDBETWEEN(10, 100)</f>
        <v>99</v>
      </c>
      <c r="P4" s="27">
        <f t="shared" ref="P4:P12" ca="1" si="2">RANDBETWEEN(100, 200)</f>
        <v>188</v>
      </c>
      <c r="Q4" s="27">
        <f t="shared" ref="Q4:Q12" ca="1" si="3">RANDBETWEEN(200, 500)</f>
        <v>419</v>
      </c>
      <c r="R4" s="14" t="s">
        <v>40</v>
      </c>
      <c r="S4" s="27">
        <f t="shared" ref="S4:S12" ca="1" si="4">RANDBETWEEN(500000, 10000000)</f>
        <v>9030833</v>
      </c>
      <c r="T4" s="17">
        <v>1</v>
      </c>
      <c r="U4" s="20"/>
      <c r="V4" s="17"/>
      <c r="W4" s="20"/>
      <c r="X4" s="17"/>
      <c r="Y4" s="17"/>
      <c r="Z4" s="20"/>
      <c r="AA4" s="17"/>
      <c r="AB4" s="20"/>
      <c r="AC4" s="17"/>
      <c r="AD4" s="20"/>
      <c r="AE4" s="17"/>
      <c r="AF4" s="20">
        <v>10000000</v>
      </c>
      <c r="AG4" s="20">
        <v>1000000</v>
      </c>
      <c r="AH4" s="20"/>
      <c r="AI4" s="20"/>
      <c r="AJ4" s="20"/>
      <c r="AK4" s="20"/>
    </row>
    <row r="5" spans="1:57" ht="24.95" customHeight="1">
      <c r="A5" s="14" t="s">
        <v>63</v>
      </c>
      <c r="B5" s="14" t="s">
        <v>64</v>
      </c>
      <c r="C5" s="14"/>
      <c r="D5" s="14"/>
      <c r="E5" s="14"/>
      <c r="F5" s="26">
        <f t="shared" ca="1" si="0"/>
        <v>84918496587</v>
      </c>
      <c r="G5" s="14" t="s">
        <v>51</v>
      </c>
      <c r="H5" s="14"/>
      <c r="I5" s="25" t="s">
        <v>59</v>
      </c>
      <c r="J5" s="14" t="s">
        <v>61</v>
      </c>
      <c r="K5" s="14" t="s">
        <v>39</v>
      </c>
      <c r="L5" s="25" t="s">
        <v>62</v>
      </c>
      <c r="M5" s="16">
        <v>3</v>
      </c>
      <c r="N5" s="16">
        <v>5</v>
      </c>
      <c r="O5" s="27">
        <f t="shared" ca="1" si="1"/>
        <v>82</v>
      </c>
      <c r="P5" s="27">
        <f t="shared" ca="1" si="2"/>
        <v>102</v>
      </c>
      <c r="Q5" s="27">
        <f t="shared" ca="1" si="3"/>
        <v>412</v>
      </c>
      <c r="R5" s="14" t="s">
        <v>40</v>
      </c>
      <c r="S5" s="27">
        <f t="shared" ca="1" si="4"/>
        <v>5011567</v>
      </c>
      <c r="T5" s="17">
        <v>1</v>
      </c>
      <c r="U5" s="20"/>
      <c r="V5" s="17"/>
      <c r="W5" s="20"/>
      <c r="X5" s="17"/>
      <c r="Y5" s="17"/>
      <c r="Z5" s="20">
        <v>1000000</v>
      </c>
      <c r="AA5" s="17">
        <v>10</v>
      </c>
      <c r="AB5" s="20"/>
      <c r="AC5" s="17"/>
      <c r="AD5" s="20"/>
      <c r="AE5" s="17"/>
      <c r="AF5" s="20"/>
      <c r="AG5" s="20"/>
      <c r="AH5" s="20"/>
      <c r="AI5" s="20"/>
      <c r="AJ5" s="20"/>
      <c r="AK5" s="20"/>
    </row>
    <row r="6" spans="1:57" ht="24.95" customHeight="1">
      <c r="A6" s="14" t="s">
        <v>63</v>
      </c>
      <c r="B6" s="14" t="s">
        <v>64</v>
      </c>
      <c r="C6" s="14"/>
      <c r="D6" s="14"/>
      <c r="E6" s="14"/>
      <c r="F6" s="26">
        <f t="shared" ca="1" si="0"/>
        <v>32900586941</v>
      </c>
      <c r="G6" s="14" t="s">
        <v>52</v>
      </c>
      <c r="H6" s="14"/>
      <c r="I6" s="25" t="s">
        <v>60</v>
      </c>
      <c r="J6" s="14" t="s">
        <v>61</v>
      </c>
      <c r="K6" s="14" t="s">
        <v>39</v>
      </c>
      <c r="L6" s="25" t="s">
        <v>62</v>
      </c>
      <c r="M6" s="16">
        <v>3</v>
      </c>
      <c r="N6" s="16">
        <v>5</v>
      </c>
      <c r="O6" s="27">
        <f t="shared" ca="1" si="1"/>
        <v>14</v>
      </c>
      <c r="P6" s="27">
        <f t="shared" ca="1" si="2"/>
        <v>130</v>
      </c>
      <c r="Q6" s="27">
        <f t="shared" ca="1" si="3"/>
        <v>264</v>
      </c>
      <c r="R6" s="14" t="s">
        <v>40</v>
      </c>
      <c r="S6" s="27">
        <f t="shared" ca="1" si="4"/>
        <v>4298959</v>
      </c>
      <c r="T6" s="17">
        <v>1</v>
      </c>
      <c r="U6" s="20"/>
      <c r="V6" s="17"/>
      <c r="W6" s="20"/>
      <c r="X6" s="17"/>
      <c r="Y6" s="17"/>
      <c r="Z6" s="20"/>
      <c r="AA6" s="17"/>
      <c r="AB6" s="20"/>
      <c r="AC6" s="17"/>
      <c r="AD6" s="20"/>
      <c r="AE6" s="17"/>
      <c r="AF6" s="20">
        <v>10000000</v>
      </c>
      <c r="AG6" s="20">
        <v>1000000</v>
      </c>
      <c r="AH6" s="20"/>
      <c r="AI6" s="20"/>
      <c r="AJ6" s="20"/>
      <c r="AK6" s="20"/>
    </row>
    <row r="7" spans="1:57" ht="24.95" customHeight="1">
      <c r="A7" s="14" t="s">
        <v>63</v>
      </c>
      <c r="B7" s="14" t="s">
        <v>64</v>
      </c>
      <c r="C7" s="14"/>
      <c r="D7" s="14"/>
      <c r="E7" s="14"/>
      <c r="F7" s="26">
        <f t="shared" ca="1" si="0"/>
        <v>68566690896</v>
      </c>
      <c r="G7" s="14" t="s">
        <v>53</v>
      </c>
      <c r="H7" s="14"/>
      <c r="I7" s="25" t="s">
        <v>60</v>
      </c>
      <c r="J7" s="14" t="s">
        <v>61</v>
      </c>
      <c r="K7" s="14" t="s">
        <v>39</v>
      </c>
      <c r="L7" s="25" t="s">
        <v>62</v>
      </c>
      <c r="M7" s="16">
        <v>3</v>
      </c>
      <c r="N7" s="16">
        <v>5</v>
      </c>
      <c r="O7" s="27">
        <f t="shared" ca="1" si="1"/>
        <v>35</v>
      </c>
      <c r="P7" s="27">
        <f t="shared" ca="1" si="2"/>
        <v>138</v>
      </c>
      <c r="Q7" s="27">
        <f t="shared" ca="1" si="3"/>
        <v>245</v>
      </c>
      <c r="R7" s="14" t="s">
        <v>40</v>
      </c>
      <c r="S7" s="27">
        <f t="shared" ca="1" si="4"/>
        <v>1125429</v>
      </c>
      <c r="T7" s="17">
        <v>1</v>
      </c>
      <c r="U7" s="20"/>
      <c r="V7" s="17"/>
      <c r="W7" s="20"/>
      <c r="X7" s="17"/>
      <c r="Y7" s="17"/>
      <c r="Z7" s="20">
        <v>1000000</v>
      </c>
      <c r="AA7" s="17">
        <v>10</v>
      </c>
      <c r="AB7" s="20"/>
      <c r="AC7" s="17"/>
      <c r="AD7" s="20"/>
      <c r="AE7" s="17"/>
      <c r="AF7" s="20"/>
      <c r="AG7" s="20"/>
      <c r="AH7" s="20"/>
      <c r="AI7" s="20"/>
      <c r="AJ7" s="20"/>
      <c r="AK7" s="20"/>
    </row>
    <row r="8" spans="1:57" ht="24.95" customHeight="1">
      <c r="A8" s="14" t="s">
        <v>63</v>
      </c>
      <c r="B8" s="14" t="s">
        <v>64</v>
      </c>
      <c r="C8" s="14"/>
      <c r="D8" s="14"/>
      <c r="E8" s="14"/>
      <c r="F8" s="26">
        <f t="shared" ca="1" si="0"/>
        <v>22274006310</v>
      </c>
      <c r="G8" s="14" t="s">
        <v>54</v>
      </c>
      <c r="H8" s="14"/>
      <c r="I8" s="25" t="s">
        <v>60</v>
      </c>
      <c r="J8" s="14" t="s">
        <v>61</v>
      </c>
      <c r="K8" s="14" t="s">
        <v>39</v>
      </c>
      <c r="L8" s="25" t="s">
        <v>62</v>
      </c>
      <c r="M8" s="16">
        <v>3</v>
      </c>
      <c r="N8" s="16">
        <v>5</v>
      </c>
      <c r="O8" s="27">
        <f t="shared" ca="1" si="1"/>
        <v>10</v>
      </c>
      <c r="P8" s="27">
        <f t="shared" ca="1" si="2"/>
        <v>163</v>
      </c>
      <c r="Q8" s="27">
        <f t="shared" ca="1" si="3"/>
        <v>444</v>
      </c>
      <c r="R8" s="14" t="s">
        <v>40</v>
      </c>
      <c r="S8" s="27">
        <f t="shared" ca="1" si="4"/>
        <v>6094436</v>
      </c>
      <c r="T8" s="17">
        <v>1</v>
      </c>
      <c r="U8" s="20"/>
      <c r="V8" s="17"/>
      <c r="W8" s="20"/>
      <c r="X8" s="17"/>
      <c r="Y8" s="17"/>
      <c r="Z8" s="20"/>
      <c r="AA8" s="17"/>
      <c r="AB8" s="20"/>
      <c r="AC8" s="17"/>
      <c r="AD8" s="20"/>
      <c r="AE8" s="17"/>
      <c r="AF8" s="20">
        <v>10000000</v>
      </c>
      <c r="AG8" s="20">
        <v>1000000</v>
      </c>
      <c r="AH8" s="20"/>
      <c r="AI8" s="20"/>
      <c r="AJ8" s="20"/>
      <c r="AK8" s="20"/>
    </row>
    <row r="9" spans="1:57" ht="24.95" customHeight="1">
      <c r="A9" s="14" t="s">
        <v>63</v>
      </c>
      <c r="B9" s="14" t="s">
        <v>64</v>
      </c>
      <c r="C9" s="14"/>
      <c r="D9" s="14"/>
      <c r="E9" s="14"/>
      <c r="F9" s="26">
        <f t="shared" ca="1" si="0"/>
        <v>14632978705</v>
      </c>
      <c r="G9" s="14" t="s">
        <v>55</v>
      </c>
      <c r="H9" s="14"/>
      <c r="I9" s="25" t="s">
        <v>60</v>
      </c>
      <c r="J9" s="14" t="s">
        <v>61</v>
      </c>
      <c r="K9" s="14" t="s">
        <v>39</v>
      </c>
      <c r="L9" s="25" t="s">
        <v>62</v>
      </c>
      <c r="M9" s="16">
        <v>3</v>
      </c>
      <c r="N9" s="16">
        <v>5</v>
      </c>
      <c r="O9" s="27">
        <f t="shared" ca="1" si="1"/>
        <v>42</v>
      </c>
      <c r="P9" s="27">
        <f t="shared" ca="1" si="2"/>
        <v>185</v>
      </c>
      <c r="Q9" s="27">
        <f t="shared" ca="1" si="3"/>
        <v>275</v>
      </c>
      <c r="R9" s="14" t="s">
        <v>40</v>
      </c>
      <c r="S9" s="27">
        <f t="shared" ca="1" si="4"/>
        <v>1042168</v>
      </c>
      <c r="T9" s="17">
        <v>1</v>
      </c>
      <c r="U9" s="20"/>
      <c r="V9" s="17"/>
      <c r="W9" s="20"/>
      <c r="X9" s="17"/>
      <c r="Y9" s="17"/>
      <c r="Z9" s="20">
        <v>1000000</v>
      </c>
      <c r="AA9" s="17">
        <v>10</v>
      </c>
      <c r="AB9" s="20"/>
      <c r="AC9" s="17"/>
      <c r="AD9" s="20"/>
      <c r="AE9" s="17"/>
      <c r="AF9" s="20"/>
      <c r="AG9" s="20"/>
      <c r="AH9" s="20"/>
      <c r="AI9" s="20"/>
      <c r="AJ9" s="20"/>
      <c r="AK9" s="20"/>
    </row>
    <row r="10" spans="1:57" ht="24.95" customHeight="1">
      <c r="A10" s="14" t="s">
        <v>63</v>
      </c>
      <c r="B10" s="14" t="s">
        <v>64</v>
      </c>
      <c r="C10" s="14"/>
      <c r="D10" s="14"/>
      <c r="E10" s="14"/>
      <c r="F10" s="26">
        <f t="shared" ca="1" si="0"/>
        <v>6679458326</v>
      </c>
      <c r="G10" s="14" t="s">
        <v>50</v>
      </c>
      <c r="H10" s="14"/>
      <c r="I10" s="25" t="s">
        <v>50</v>
      </c>
      <c r="J10" s="14" t="s">
        <v>61</v>
      </c>
      <c r="K10" s="14" t="s">
        <v>39</v>
      </c>
      <c r="L10" s="25" t="s">
        <v>62</v>
      </c>
      <c r="M10" s="16">
        <v>3</v>
      </c>
      <c r="N10" s="16">
        <v>5</v>
      </c>
      <c r="O10" s="27">
        <f t="shared" ca="1" si="1"/>
        <v>43</v>
      </c>
      <c r="P10" s="27">
        <f t="shared" ca="1" si="2"/>
        <v>153</v>
      </c>
      <c r="Q10" s="27">
        <f t="shared" ca="1" si="3"/>
        <v>441</v>
      </c>
      <c r="R10" s="14" t="s">
        <v>40</v>
      </c>
      <c r="S10" s="27">
        <f t="shared" ca="1" si="4"/>
        <v>5919985</v>
      </c>
      <c r="T10" s="17">
        <v>1</v>
      </c>
      <c r="U10" s="20"/>
      <c r="V10" s="17"/>
      <c r="W10" s="20"/>
      <c r="X10" s="17"/>
      <c r="Y10" s="17"/>
      <c r="Z10" s="20"/>
      <c r="AA10" s="17"/>
      <c r="AB10" s="20"/>
      <c r="AC10" s="17"/>
      <c r="AD10" s="20"/>
      <c r="AE10" s="17"/>
      <c r="AF10" s="20">
        <v>10000000</v>
      </c>
      <c r="AG10" s="20">
        <v>1000000</v>
      </c>
      <c r="AH10" s="20"/>
      <c r="AI10" s="20"/>
      <c r="AJ10" s="20"/>
      <c r="AK10" s="20"/>
    </row>
    <row r="11" spans="1:57" ht="24.95" customHeight="1">
      <c r="A11" s="14" t="s">
        <v>63</v>
      </c>
      <c r="B11" s="14" t="s">
        <v>64</v>
      </c>
      <c r="C11" s="14"/>
      <c r="D11" s="14"/>
      <c r="E11" s="14"/>
      <c r="F11" s="26">
        <f t="shared" ca="1" si="0"/>
        <v>17943798907</v>
      </c>
      <c r="G11" s="14" t="s">
        <v>51</v>
      </c>
      <c r="H11" s="14"/>
      <c r="I11" s="25" t="s">
        <v>59</v>
      </c>
      <c r="J11" s="14" t="s">
        <v>61</v>
      </c>
      <c r="K11" s="14" t="s">
        <v>39</v>
      </c>
      <c r="L11" s="25" t="s">
        <v>62</v>
      </c>
      <c r="M11" s="16">
        <v>3</v>
      </c>
      <c r="N11" s="16">
        <v>5</v>
      </c>
      <c r="O11" s="27">
        <f t="shared" ca="1" si="1"/>
        <v>72</v>
      </c>
      <c r="P11" s="27">
        <f t="shared" ca="1" si="2"/>
        <v>136</v>
      </c>
      <c r="Q11" s="27">
        <f t="shared" ca="1" si="3"/>
        <v>202</v>
      </c>
      <c r="R11" s="14" t="s">
        <v>40</v>
      </c>
      <c r="S11" s="27">
        <f t="shared" ca="1" si="4"/>
        <v>6178373</v>
      </c>
      <c r="T11" s="17">
        <v>1</v>
      </c>
      <c r="U11" s="20"/>
      <c r="V11" s="17"/>
      <c r="W11" s="20"/>
      <c r="X11" s="17"/>
      <c r="Y11" s="17"/>
      <c r="Z11" s="20">
        <v>1000000</v>
      </c>
      <c r="AA11" s="17">
        <v>10</v>
      </c>
      <c r="AB11" s="20"/>
      <c r="AC11" s="17"/>
      <c r="AD11" s="20"/>
      <c r="AE11" s="17"/>
      <c r="AF11" s="20"/>
      <c r="AG11" s="20"/>
      <c r="AH11" s="20"/>
      <c r="AI11" s="20"/>
      <c r="AJ11" s="20"/>
      <c r="AK11" s="20"/>
    </row>
    <row r="12" spans="1:57" ht="24.95" customHeight="1">
      <c r="A12" s="14" t="s">
        <v>63</v>
      </c>
      <c r="B12" s="14" t="s">
        <v>64</v>
      </c>
      <c r="C12" s="14"/>
      <c r="D12" s="14"/>
      <c r="E12" s="14"/>
      <c r="F12" s="26">
        <f t="shared" ca="1" si="0"/>
        <v>30909951739</v>
      </c>
      <c r="G12" s="14" t="s">
        <v>52</v>
      </c>
      <c r="H12" s="14"/>
      <c r="I12" s="25" t="s">
        <v>60</v>
      </c>
      <c r="J12" s="14" t="s">
        <v>61</v>
      </c>
      <c r="K12" s="14" t="s">
        <v>39</v>
      </c>
      <c r="L12" s="25" t="s">
        <v>62</v>
      </c>
      <c r="M12" s="16">
        <v>3</v>
      </c>
      <c r="N12" s="16">
        <v>5</v>
      </c>
      <c r="O12" s="27">
        <f t="shared" ca="1" si="1"/>
        <v>42</v>
      </c>
      <c r="P12" s="27">
        <f t="shared" ca="1" si="2"/>
        <v>108</v>
      </c>
      <c r="Q12" s="27">
        <f t="shared" ca="1" si="3"/>
        <v>389</v>
      </c>
      <c r="R12" s="14" t="s">
        <v>40</v>
      </c>
      <c r="S12" s="27">
        <f t="shared" ca="1" si="4"/>
        <v>8462746</v>
      </c>
      <c r="T12" s="17">
        <v>1</v>
      </c>
      <c r="U12" s="20"/>
      <c r="V12" s="17"/>
      <c r="W12" s="20"/>
      <c r="X12" s="17"/>
      <c r="Y12" s="17"/>
      <c r="Z12" s="20"/>
      <c r="AA12" s="17"/>
      <c r="AB12" s="20"/>
      <c r="AC12" s="17"/>
      <c r="AD12" s="20"/>
      <c r="AE12" s="17"/>
      <c r="AF12" s="20">
        <v>10000000</v>
      </c>
      <c r="AG12" s="20">
        <v>1000000</v>
      </c>
      <c r="AH12" s="20"/>
      <c r="AI12" s="20"/>
      <c r="AJ12" s="20"/>
      <c r="AK12" s="20"/>
    </row>
  </sheetData>
  <mergeCells count="15">
    <mergeCell ref="AF1:AK1"/>
    <mergeCell ref="F1:F2"/>
    <mergeCell ref="G1:G2"/>
    <mergeCell ref="H1:H2"/>
    <mergeCell ref="I1:I2"/>
    <mergeCell ref="J1:J2"/>
    <mergeCell ref="K1:K2"/>
    <mergeCell ref="L1:L2"/>
    <mergeCell ref="R1:R2"/>
    <mergeCell ref="Y1:Y2"/>
    <mergeCell ref="A1:E1"/>
    <mergeCell ref="M1:N1"/>
    <mergeCell ref="O1:Q1"/>
    <mergeCell ref="S1:X1"/>
    <mergeCell ref="Z1:AE1"/>
  </mergeCells>
  <phoneticPr fontId="9" type="noConversion"/>
  <dataValidations count="1">
    <dataValidation type="decimal" allowBlank="1" showErrorMessage="1" sqref="G100:G130" xr:uid="{00000000-0002-0000-0000-000005000000}">
      <formula1>13</formula1>
      <formula2>13</formula2>
    </dataValidation>
  </dataValidations>
  <pageMargins left="0.75" right="0.75" top="1" bottom="1" header="0" footer="0"/>
  <pageSetup orientation="landscape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ErrorMessage="1" xr:uid="{00000000-0002-0000-0000-000000000000}">
          <x14:formula1>
            <xm:f>'Danh mục sản phẩm'!$B$3:$B$46</xm:f>
          </x14:formula1>
          <xm:sqref>A3:A1048576</xm:sqref>
        </x14:dataValidation>
        <x14:dataValidation type="list" allowBlank="1" showErrorMessage="1" xr:uid="{00000000-0002-0000-0000-000001000000}">
          <x14:formula1>
            <xm:f>'Danh mục sản phẩm'!$C$3:$C$46</xm:f>
          </x14:formula1>
          <xm:sqref>G5:G12 B3:B1048576</xm:sqref>
        </x14:dataValidation>
        <x14:dataValidation type="list" allowBlank="1" showErrorMessage="1" xr:uid="{00000000-0002-0000-0000-000002000000}">
          <x14:formula1>
            <xm:f>'Danh mục sản phẩm'!$D$3:$D$46</xm:f>
          </x14:formula1>
          <xm:sqref>C3:C1048576</xm:sqref>
        </x14:dataValidation>
        <x14:dataValidation type="list" allowBlank="1" showInputMessage="1" showErrorMessage="1" xr:uid="{00000000-0002-0000-0000-000003000000}">
          <x14:formula1>
            <xm:f>'Danh mục sản phẩm'!$E$3:$E$46</xm:f>
          </x14:formula1>
          <xm:sqref>D3:D1048576</xm:sqref>
        </x14:dataValidation>
        <x14:dataValidation type="list" allowBlank="1" showInputMessage="1" showErrorMessage="1" xr:uid="{00000000-0002-0000-0000-000004000000}">
          <x14:formula1>
            <xm:f>'Danh mục sản phẩm'!$F$3:$F$46</xm:f>
          </x14:formula1>
          <xm:sqref>E3:E1048576</xm:sqref>
        </x14:dataValidation>
        <x14:dataValidation type="list" allowBlank="1" showInputMessage="1" showErrorMessage="1" xr:uid="{00000000-0002-0000-0000-000006000000}">
          <x14:formula1>
            <xm:f>Thuế!$D$3:$D$14</xm:f>
          </x14:formula1>
          <xm:sqref>M3:M1048576</xm:sqref>
        </x14:dataValidation>
        <x14:dataValidation type="list" allowBlank="1" showErrorMessage="1" xr:uid="{00000000-0002-0000-0000-000007000000}">
          <x14:formula1>
            <xm:f>Thuế!$D$3:$D$14</xm:f>
          </x14:formula1>
          <xm:sqref>N3:N1048576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F47"/>
  <sheetViews>
    <sheetView workbookViewId="0">
      <selection activeCell="C11" sqref="C11"/>
    </sheetView>
  </sheetViews>
  <sheetFormatPr defaultColWidth="14.42578125" defaultRowHeight="24.95" customHeight="1"/>
  <cols>
    <col min="1" max="1" width="8.7109375" customWidth="1"/>
    <col min="2" max="2" width="26.5703125" customWidth="1"/>
    <col min="3" max="3" width="27.5703125" customWidth="1"/>
    <col min="4" max="6" width="26.5703125" customWidth="1"/>
    <col min="7" max="26" width="8.7109375" customWidth="1"/>
  </cols>
  <sheetData>
    <row r="1" spans="2:6" ht="24.95" customHeight="1">
      <c r="B1" s="34" t="s">
        <v>41</v>
      </c>
      <c r="C1" s="35"/>
      <c r="D1" s="35"/>
      <c r="E1" s="35"/>
      <c r="F1" s="36"/>
    </row>
    <row r="2" spans="2:6" ht="24.95" customHeight="1">
      <c r="B2" s="6" t="s">
        <v>14</v>
      </c>
      <c r="C2" s="6" t="s">
        <v>15</v>
      </c>
      <c r="D2" s="7" t="s">
        <v>16</v>
      </c>
      <c r="E2" s="7" t="s">
        <v>17</v>
      </c>
      <c r="F2" s="7" t="s">
        <v>18</v>
      </c>
    </row>
    <row r="3" spans="2:6" ht="24.95" customHeight="1">
      <c r="B3" s="23" t="s">
        <v>47</v>
      </c>
      <c r="C3" s="24" t="s">
        <v>48</v>
      </c>
      <c r="D3" s="9"/>
      <c r="E3" s="9"/>
      <c r="F3" s="9"/>
    </row>
    <row r="4" spans="2:6" ht="24.95" customHeight="1">
      <c r="B4" s="23" t="s">
        <v>49</v>
      </c>
      <c r="C4" s="24" t="s">
        <v>50</v>
      </c>
      <c r="D4" s="9"/>
      <c r="E4" s="9"/>
      <c r="F4" s="9"/>
    </row>
    <row r="5" spans="2:6" ht="24.95" customHeight="1">
      <c r="B5" s="8"/>
      <c r="C5" s="24" t="s">
        <v>51</v>
      </c>
      <c r="D5" s="9"/>
      <c r="E5" s="9"/>
      <c r="F5" s="9"/>
    </row>
    <row r="6" spans="2:6" ht="24.95" customHeight="1">
      <c r="B6" s="8"/>
      <c r="C6" s="24" t="s">
        <v>52</v>
      </c>
      <c r="D6" s="9"/>
      <c r="E6" s="9"/>
      <c r="F6" s="9"/>
    </row>
    <row r="7" spans="2:6" ht="24.95" customHeight="1">
      <c r="B7" s="9"/>
      <c r="C7" s="24" t="s">
        <v>53</v>
      </c>
      <c r="D7" s="9"/>
      <c r="E7" s="9"/>
      <c r="F7" s="9"/>
    </row>
    <row r="8" spans="2:6" ht="24.95" customHeight="1">
      <c r="B8" s="9"/>
      <c r="C8" s="24" t="s">
        <v>54</v>
      </c>
      <c r="D8" s="9"/>
      <c r="E8" s="9"/>
      <c r="F8" s="9"/>
    </row>
    <row r="9" spans="2:6" ht="24.95" customHeight="1">
      <c r="B9" s="9"/>
      <c r="C9" s="24" t="s">
        <v>55</v>
      </c>
      <c r="D9" s="9"/>
      <c r="E9" s="9"/>
      <c r="F9" s="9"/>
    </row>
    <row r="10" spans="2:6" ht="24.95" customHeight="1">
      <c r="B10" s="9" t="s">
        <v>63</v>
      </c>
      <c r="C10" s="9" t="s">
        <v>64</v>
      </c>
      <c r="D10" s="9"/>
      <c r="E10" s="9"/>
      <c r="F10" s="9"/>
    </row>
    <row r="11" spans="2:6" ht="24.95" customHeight="1">
      <c r="B11" s="9"/>
      <c r="C11" s="9" t="s">
        <v>65</v>
      </c>
      <c r="D11" s="9"/>
      <c r="E11" s="9"/>
      <c r="F11" s="9"/>
    </row>
    <row r="12" spans="2:6" ht="24.95" customHeight="1">
      <c r="B12" s="9"/>
      <c r="C12" s="9"/>
      <c r="D12" s="9"/>
      <c r="E12" s="9"/>
      <c r="F12" s="9"/>
    </row>
    <row r="13" spans="2:6" ht="24.95" customHeight="1">
      <c r="B13" s="9"/>
      <c r="C13" s="9"/>
      <c r="D13" s="9"/>
      <c r="E13" s="9"/>
      <c r="F13" s="9"/>
    </row>
    <row r="14" spans="2:6" ht="24.95" customHeight="1">
      <c r="B14" s="9"/>
      <c r="C14" s="9"/>
      <c r="D14" s="9"/>
      <c r="E14" s="9"/>
      <c r="F14" s="9"/>
    </row>
    <row r="15" spans="2:6" ht="24.95" customHeight="1">
      <c r="B15" s="9"/>
      <c r="C15" s="9"/>
      <c r="D15" s="9"/>
      <c r="E15" s="9"/>
      <c r="F15" s="9"/>
    </row>
    <row r="16" spans="2:6" ht="24.95" customHeight="1">
      <c r="B16" s="9"/>
      <c r="C16" s="9"/>
      <c r="D16" s="9"/>
      <c r="E16" s="9"/>
      <c r="F16" s="9"/>
    </row>
    <row r="17" spans="2:6" ht="24.95" customHeight="1">
      <c r="B17" s="9"/>
      <c r="C17" s="9"/>
      <c r="D17" s="9"/>
      <c r="E17" s="9"/>
      <c r="F17" s="9"/>
    </row>
    <row r="18" spans="2:6" ht="24.95" customHeight="1">
      <c r="B18" s="9"/>
      <c r="C18" s="9"/>
      <c r="D18" s="9"/>
      <c r="E18" s="9"/>
      <c r="F18" s="9"/>
    </row>
    <row r="19" spans="2:6" ht="24.95" customHeight="1">
      <c r="B19" s="9"/>
      <c r="C19" s="9"/>
      <c r="D19" s="9"/>
      <c r="E19" s="9"/>
      <c r="F19" s="9"/>
    </row>
    <row r="20" spans="2:6" ht="24.95" customHeight="1">
      <c r="B20" s="9"/>
      <c r="C20" s="9"/>
      <c r="D20" s="9"/>
      <c r="E20" s="9"/>
      <c r="F20" s="9"/>
    </row>
    <row r="21" spans="2:6" ht="24.95" customHeight="1">
      <c r="B21" s="9"/>
      <c r="C21" s="9"/>
      <c r="D21" s="9"/>
      <c r="E21" s="9"/>
      <c r="F21" s="9"/>
    </row>
    <row r="22" spans="2:6" ht="24.95" customHeight="1">
      <c r="B22" s="9"/>
      <c r="C22" s="9"/>
      <c r="D22" s="9"/>
      <c r="E22" s="9"/>
      <c r="F22" s="9"/>
    </row>
    <row r="23" spans="2:6" ht="24.95" customHeight="1">
      <c r="B23" s="9"/>
      <c r="C23" s="9"/>
      <c r="D23" s="9"/>
      <c r="E23" s="9"/>
      <c r="F23" s="9"/>
    </row>
    <row r="24" spans="2:6" ht="24.95" customHeight="1">
      <c r="B24" s="9"/>
      <c r="C24" s="9"/>
      <c r="D24" s="9"/>
      <c r="E24" s="9"/>
      <c r="F24" s="9"/>
    </row>
    <row r="25" spans="2:6" ht="24.95" customHeight="1">
      <c r="B25" s="9"/>
      <c r="C25" s="9"/>
      <c r="D25" s="9"/>
      <c r="E25" s="9"/>
      <c r="F25" s="9"/>
    </row>
    <row r="26" spans="2:6" ht="24.95" customHeight="1">
      <c r="B26" s="9"/>
      <c r="C26" s="9"/>
      <c r="D26" s="9"/>
      <c r="E26" s="9"/>
      <c r="F26" s="9"/>
    </row>
    <row r="27" spans="2:6" ht="24.95" customHeight="1">
      <c r="B27" s="9"/>
      <c r="C27" s="9"/>
      <c r="D27" s="9"/>
      <c r="E27" s="9"/>
      <c r="F27" s="9"/>
    </row>
    <row r="28" spans="2:6" ht="24.95" customHeight="1">
      <c r="B28" s="9"/>
      <c r="C28" s="9"/>
      <c r="D28" s="9"/>
      <c r="E28" s="9"/>
      <c r="F28" s="9"/>
    </row>
    <row r="29" spans="2:6" ht="24.95" customHeight="1">
      <c r="B29" s="9"/>
      <c r="C29" s="9"/>
      <c r="D29" s="9"/>
      <c r="E29" s="9"/>
      <c r="F29" s="9"/>
    </row>
    <row r="30" spans="2:6" ht="24.95" customHeight="1">
      <c r="B30" s="9"/>
      <c r="C30" s="9"/>
      <c r="D30" s="9"/>
      <c r="E30" s="9"/>
      <c r="F30" s="9"/>
    </row>
    <row r="31" spans="2:6" ht="24.95" customHeight="1">
      <c r="B31" s="9"/>
      <c r="C31" s="9"/>
      <c r="D31" s="9"/>
      <c r="E31" s="9"/>
      <c r="F31" s="9"/>
    </row>
    <row r="32" spans="2:6" ht="24.95" customHeight="1">
      <c r="B32" s="9"/>
      <c r="C32" s="9"/>
      <c r="D32" s="9"/>
      <c r="E32" s="9"/>
      <c r="F32" s="9"/>
    </row>
    <row r="33" spans="2:6" ht="24.95" customHeight="1">
      <c r="B33" s="9"/>
      <c r="C33" s="9"/>
      <c r="D33" s="9"/>
      <c r="E33" s="9"/>
      <c r="F33" s="9"/>
    </row>
    <row r="34" spans="2:6" ht="24.95" customHeight="1">
      <c r="B34" s="9"/>
      <c r="C34" s="9"/>
      <c r="D34" s="9"/>
      <c r="E34" s="9"/>
      <c r="F34" s="9"/>
    </row>
    <row r="35" spans="2:6" ht="24.95" customHeight="1">
      <c r="B35" s="9"/>
      <c r="C35" s="9"/>
      <c r="D35" s="9"/>
      <c r="E35" s="9"/>
      <c r="F35" s="9"/>
    </row>
    <row r="36" spans="2:6" ht="24.95" customHeight="1">
      <c r="B36" s="9"/>
      <c r="C36" s="9"/>
      <c r="D36" s="9"/>
      <c r="E36" s="9"/>
      <c r="F36" s="9"/>
    </row>
    <row r="37" spans="2:6" ht="24.95" customHeight="1">
      <c r="B37" s="9"/>
      <c r="C37" s="9"/>
      <c r="D37" s="9"/>
      <c r="E37" s="9"/>
      <c r="F37" s="9"/>
    </row>
    <row r="38" spans="2:6" ht="24.95" customHeight="1">
      <c r="B38" s="9"/>
      <c r="C38" s="9"/>
      <c r="D38" s="9"/>
      <c r="E38" s="9"/>
      <c r="F38" s="9"/>
    </row>
    <row r="39" spans="2:6" ht="24.95" customHeight="1">
      <c r="B39" s="9"/>
      <c r="C39" s="9"/>
      <c r="D39" s="9"/>
      <c r="E39" s="9"/>
      <c r="F39" s="9"/>
    </row>
    <row r="40" spans="2:6" ht="24.95" customHeight="1">
      <c r="B40" s="9"/>
      <c r="C40" s="9"/>
      <c r="D40" s="9"/>
      <c r="E40" s="9"/>
      <c r="F40" s="9"/>
    </row>
    <row r="41" spans="2:6" ht="24.95" customHeight="1">
      <c r="B41" s="9"/>
      <c r="C41" s="9"/>
      <c r="D41" s="9"/>
      <c r="E41" s="9"/>
      <c r="F41" s="9"/>
    </row>
    <row r="42" spans="2:6" ht="24.95" customHeight="1">
      <c r="B42" s="9"/>
      <c r="C42" s="9"/>
      <c r="D42" s="9"/>
      <c r="E42" s="9"/>
      <c r="F42" s="9"/>
    </row>
    <row r="43" spans="2:6" ht="24.95" customHeight="1">
      <c r="B43" s="9"/>
      <c r="C43" s="9"/>
      <c r="D43" s="9"/>
      <c r="E43" s="9"/>
      <c r="F43" s="9"/>
    </row>
    <row r="44" spans="2:6" ht="24.95" customHeight="1">
      <c r="B44" s="9"/>
      <c r="C44" s="9"/>
      <c r="D44" s="9"/>
      <c r="E44" s="9"/>
      <c r="F44" s="9"/>
    </row>
    <row r="45" spans="2:6" ht="24.95" customHeight="1">
      <c r="B45" s="9"/>
      <c r="C45" s="9"/>
      <c r="D45" s="9"/>
      <c r="E45" s="9"/>
      <c r="F45" s="9"/>
    </row>
    <row r="46" spans="2:6" ht="24.95" customHeight="1">
      <c r="B46" s="9"/>
      <c r="C46" s="9"/>
      <c r="D46" s="9"/>
      <c r="E46" s="9"/>
      <c r="F46" s="9"/>
    </row>
    <row r="47" spans="2:6" ht="39.75" customHeight="1"/>
  </sheetData>
  <mergeCells count="1">
    <mergeCell ref="B1:F1"/>
  </mergeCells>
  <dataValidations count="2">
    <dataValidation type="list" allowBlank="1" showErrorMessage="1" sqref="E7" xr:uid="{00000000-0002-0000-0100-000000000000}">
      <formula1>#REF!</formula1>
    </dataValidation>
    <dataValidation type="list" allowBlank="1" showErrorMessage="1" sqref="F7" xr:uid="{00000000-0002-0000-0100-000001000000}">
      <formula1>INDIRECT(SUBSTITUTE(E7," ",""))</formula1>
    </dataValidation>
  </dataValidations>
  <pageMargins left="0.75" right="0.75" top="1" bottom="1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D14"/>
  <sheetViews>
    <sheetView workbookViewId="0">
      <selection activeCell="L11" sqref="L11"/>
    </sheetView>
  </sheetViews>
  <sheetFormatPr defaultColWidth="14.42578125" defaultRowHeight="24.95" customHeight="1"/>
  <cols>
    <col min="1" max="1" width="8.7109375" customWidth="1"/>
    <col min="2" max="2" width="4.42578125" customWidth="1"/>
    <col min="3" max="3" width="27.42578125" style="1" customWidth="1"/>
    <col min="4" max="4" width="17.42578125" customWidth="1"/>
    <col min="5" max="25" width="8.7109375" customWidth="1"/>
  </cols>
  <sheetData>
    <row r="1" spans="2:4" ht="24.95" customHeight="1">
      <c r="B1" s="37" t="s">
        <v>42</v>
      </c>
      <c r="C1" s="38"/>
      <c r="D1" s="38"/>
    </row>
    <row r="2" spans="2:4" ht="24.95" customHeight="1">
      <c r="B2" s="2" t="s">
        <v>43</v>
      </c>
      <c r="C2" s="2" t="s">
        <v>44</v>
      </c>
      <c r="D2" s="2" t="s">
        <v>45</v>
      </c>
    </row>
    <row r="3" spans="2:4" ht="24.95" customHeight="1">
      <c r="B3" s="3">
        <v>1</v>
      </c>
      <c r="C3" s="4" t="s">
        <v>46</v>
      </c>
      <c r="D3" s="3">
        <v>0</v>
      </c>
    </row>
    <row r="4" spans="2:4" ht="24.95" customHeight="1">
      <c r="B4" s="3">
        <v>2</v>
      </c>
      <c r="C4" s="5">
        <v>0</v>
      </c>
      <c r="D4" s="3">
        <v>0</v>
      </c>
    </row>
    <row r="5" spans="2:4" ht="24.95" customHeight="1">
      <c r="B5" s="3">
        <v>3</v>
      </c>
      <c r="C5" s="5">
        <v>0.01</v>
      </c>
      <c r="D5" s="3">
        <v>1</v>
      </c>
    </row>
    <row r="6" spans="2:4" ht="24.95" customHeight="1">
      <c r="B6" s="3">
        <v>4</v>
      </c>
      <c r="C6" s="5">
        <v>0.02</v>
      </c>
      <c r="D6" s="3">
        <v>2</v>
      </c>
    </row>
    <row r="7" spans="2:4" ht="24.95" customHeight="1">
      <c r="B7" s="3">
        <v>5</v>
      </c>
      <c r="C7" s="5">
        <v>0.03</v>
      </c>
      <c r="D7" s="3">
        <v>3</v>
      </c>
    </row>
    <row r="8" spans="2:4" ht="24.95" customHeight="1">
      <c r="B8" s="3">
        <v>6</v>
      </c>
      <c r="C8" s="5">
        <v>0.04</v>
      </c>
      <c r="D8" s="3">
        <v>4</v>
      </c>
    </row>
    <row r="9" spans="2:4" ht="24.95" customHeight="1">
      <c r="B9" s="3">
        <v>7</v>
      </c>
      <c r="C9" s="5">
        <v>0.05</v>
      </c>
      <c r="D9" s="3">
        <v>5</v>
      </c>
    </row>
    <row r="10" spans="2:4" ht="24.95" customHeight="1">
      <c r="B10" s="3">
        <v>8</v>
      </c>
      <c r="C10" s="5">
        <v>0.06</v>
      </c>
      <c r="D10" s="3">
        <v>6</v>
      </c>
    </row>
    <row r="11" spans="2:4" ht="24.95" customHeight="1">
      <c r="B11" s="3">
        <v>9</v>
      </c>
      <c r="C11" s="5">
        <v>7.0000000000000007E-2</v>
      </c>
      <c r="D11" s="3">
        <v>7</v>
      </c>
    </row>
    <row r="12" spans="2:4" ht="24.95" customHeight="1">
      <c r="B12" s="3">
        <v>10</v>
      </c>
      <c r="C12" s="5">
        <v>0.08</v>
      </c>
      <c r="D12" s="3">
        <v>8</v>
      </c>
    </row>
    <row r="13" spans="2:4" ht="24.95" customHeight="1">
      <c r="B13" s="3">
        <v>11</v>
      </c>
      <c r="C13" s="5">
        <v>0.09</v>
      </c>
      <c r="D13" s="3">
        <v>9</v>
      </c>
    </row>
    <row r="14" spans="2:4" ht="24.95" customHeight="1">
      <c r="B14" s="3">
        <v>12</v>
      </c>
      <c r="C14" s="5">
        <v>0.1</v>
      </c>
      <c r="D14" s="3">
        <v>10</v>
      </c>
    </row>
  </sheetData>
  <mergeCells count="1">
    <mergeCell ref="B1:D1"/>
  </mergeCells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Supplier</vt:lpstr>
      <vt:lpstr>Danh mục sản phẩm</vt:lpstr>
      <vt:lpstr>Thuế</vt:lpstr>
      <vt:lpstr>Cấp4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</dc:creator>
  <cp:lastModifiedBy>Admin</cp:lastModifiedBy>
  <dcterms:created xsi:type="dcterms:W3CDTF">2022-11-29T15:56:00Z</dcterms:created>
  <dcterms:modified xsi:type="dcterms:W3CDTF">2023-10-10T14:54:59Z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87CAC2CBDFC54CA0A967473D52332C2F</vt:lpwstr>
  </property>
  <property fmtid="{D5CDD505-2E9C-101B-9397-08002B2CF9AE}" pid="3" name="KSOProductBuildVer">
    <vt:lpwstr>1033-3.2.0.6370</vt:lpwstr>
  </property>
</Properties>
</file>