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hop\Desktop\Project-HDB\Dataset\"/>
    </mc:Choice>
  </mc:AlternateContent>
  <bookViews>
    <workbookView xWindow="0" yWindow="0" windowWidth="19200" windowHeight="11460" tabRatio="713" activeTab="1"/>
  </bookViews>
  <sheets>
    <sheet name="Flat type" sheetId="2" r:id="rId1"/>
    <sheet name="Ethnic Quota" sheetId="7" r:id="rId2"/>
    <sheet name="Applicants" sheetId="6" r:id="rId3"/>
    <sheet name="Estimated Completion Date" sheetId="5" r:id="rId4"/>
    <sheet name="Location" sheetId="1" r:id="rId5"/>
    <sheet name="Pricing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7" l="1"/>
  <c r="K22" i="7" s="1"/>
  <c r="J21" i="7"/>
  <c r="K21" i="7" s="1"/>
  <c r="J20" i="7"/>
  <c r="K20" i="7" s="1"/>
  <c r="J19" i="7"/>
  <c r="K19" i="7" s="1"/>
  <c r="J18" i="7"/>
  <c r="K18" i="7" s="1"/>
  <c r="J17" i="7"/>
  <c r="K17" i="7" s="1"/>
  <c r="J16" i="7"/>
  <c r="K16" i="7" s="1"/>
  <c r="J15" i="7"/>
  <c r="K15" i="7" s="1"/>
  <c r="J14" i="7"/>
  <c r="K14" i="7" s="1"/>
  <c r="J13" i="7"/>
  <c r="K13" i="7" s="1"/>
  <c r="J12" i="7"/>
  <c r="K12" i="7" s="1"/>
  <c r="J11" i="7"/>
  <c r="K11" i="7" s="1"/>
  <c r="J10" i="7"/>
  <c r="K10" i="7" s="1"/>
  <c r="J9" i="7"/>
  <c r="K9" i="7" s="1"/>
  <c r="J8" i="7"/>
  <c r="K8" i="7" s="1"/>
  <c r="J7" i="7"/>
  <c r="K7" i="7" s="1"/>
  <c r="J6" i="7"/>
  <c r="K6" i="7" s="1"/>
  <c r="J5" i="7"/>
  <c r="K5" i="7" s="1"/>
  <c r="J4" i="7"/>
  <c r="K4" i="7" s="1"/>
  <c r="J3" i="7"/>
  <c r="K3" i="7" s="1"/>
  <c r="J2" i="7"/>
  <c r="K2" i="7" s="1"/>
</calcChain>
</file>

<file path=xl/sharedStrings.xml><?xml version="1.0" encoding="utf-8"?>
<sst xmlns="http://schemas.openxmlformats.org/spreadsheetml/2006/main" count="369" uniqueCount="54">
  <si>
    <t>Quarterly</t>
  </si>
  <si>
    <t>2017-Q3</t>
  </si>
  <si>
    <t>Town</t>
  </si>
  <si>
    <t>Contract</t>
  </si>
  <si>
    <t>Flat Type</t>
  </si>
  <si>
    <t>Bukit Batok</t>
  </si>
  <si>
    <t>3-room</t>
  </si>
  <si>
    <t>4-room</t>
  </si>
  <si>
    <t>5-room</t>
  </si>
  <si>
    <t>Sengkang</t>
  </si>
  <si>
    <t>Rivervale Shores</t>
  </si>
  <si>
    <t>Sky Vista</t>
  </si>
  <si>
    <t>Sell Price (excluding Grants)</t>
  </si>
  <si>
    <t>Sell Price(Including Grants)</t>
  </si>
  <si>
    <t>2-room Flexi *</t>
  </si>
  <si>
    <t>2-room Flexi*</t>
  </si>
  <si>
    <t> come in two sizes - 36 sqm (Type 1) and 45 sqm (Type 2).</t>
  </si>
  <si>
    <t>West Scape</t>
  </si>
  <si>
    <t>Riversale Shores</t>
  </si>
  <si>
    <t>Selection Date (Median Month)</t>
  </si>
  <si>
    <t>Estimated Completion Date</t>
  </si>
  <si>
    <t>Estimated Waiting Time</t>
  </si>
  <si>
    <t>Estimated Delivery Possession Date</t>
  </si>
  <si>
    <t>2017-Oct to 2018-Feb (2018-Jan)</t>
  </si>
  <si>
    <t>2022-Q1</t>
  </si>
  <si>
    <t>2021-Q3 to 2021-Q4</t>
  </si>
  <si>
    <t>47-48 months</t>
  </si>
  <si>
    <t>43-46 months</t>
  </si>
  <si>
    <t>2023-Jan-31</t>
  </si>
  <si>
    <t>2022-Aug-31 to 2022-Nov-30</t>
  </si>
  <si>
    <t>No. of Units</t>
  </si>
  <si>
    <t>Blocks</t>
  </si>
  <si>
    <t>114A</t>
  </si>
  <si>
    <t>114B</t>
  </si>
  <si>
    <t>431A</t>
  </si>
  <si>
    <t>432B</t>
  </si>
  <si>
    <t>433A</t>
  </si>
  <si>
    <t>433B</t>
  </si>
  <si>
    <t>Total</t>
  </si>
  <si>
    <t>No. of Applicants</t>
  </si>
  <si>
    <t>Sky Vista &amp; West Scape</t>
  </si>
  <si>
    <t>Malay</t>
  </si>
  <si>
    <t>Chinese</t>
  </si>
  <si>
    <t>Indian/Others</t>
  </si>
  <si>
    <t>Ratio</t>
  </si>
  <si>
    <t>431B</t>
  </si>
  <si>
    <t>432A</t>
  </si>
  <si>
    <t>433C</t>
  </si>
  <si>
    <t>Longitude</t>
  </si>
  <si>
    <t>Latitude</t>
  </si>
  <si>
    <t>2022-Q2 to 2022-Q3</t>
  </si>
  <si>
    <t>51-56 months</t>
  </si>
  <si>
    <t>2023-Apr-30 to 2023-Sep-30</t>
  </si>
  <si>
    <t>No information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</si>
</sst>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F23" totalsRowShown="0">
  <autoFilter ref="A1:F23"/>
  <tableColumns count="6">
    <tableColumn id="1" name="Quarterly"/>
    <tableColumn id="2" name="Town"/>
    <tableColumn id="3" name="Flat Type"/>
    <tableColumn id="4" name="Contract"/>
    <tableColumn id="5" name="Blocks"/>
    <tableColumn id="6" name="No. of Uni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6" name="Table47" displayName="Table47" ref="A1:K23" totalsRowShown="0">
  <autoFilter ref="A1:K23"/>
  <tableColumns count="11">
    <tableColumn id="1" name="Quarterly"/>
    <tableColumn id="2" name="Town"/>
    <tableColumn id="3" name="Flat Type"/>
    <tableColumn id="4" name="Contract"/>
    <tableColumn id="5" name="Blocks"/>
    <tableColumn id="6" name="No. of Units"/>
    <tableColumn id="7" name="Malay"/>
    <tableColumn id="8" name="Chinese"/>
    <tableColumn id="9" name="Indian/Others"/>
    <tableColumn id="10" name="Total">
      <calculatedColumnFormula>SUM(G2, H2,I2)</calculatedColumnFormula>
    </tableColumn>
    <tableColumn id="11" name="Ratio">
      <calculatedColumnFormula>F2/J2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F9" totalsRowShown="0">
  <autoFilter ref="A1:F9"/>
  <tableColumns count="6">
    <tableColumn id="1" name="Quarterly"/>
    <tableColumn id="2" name="Town"/>
    <tableColumn id="3" name="Contract"/>
    <tableColumn id="4" name="Flat Type"/>
    <tableColumn id="5" name="No. of Units"/>
    <tableColumn id="6" name="No. of Applicant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G4" totalsRowShown="0">
  <autoFilter ref="A1:G4"/>
  <tableColumns count="7">
    <tableColumn id="1" name="Quarterly"/>
    <tableColumn id="2" name="Town"/>
    <tableColumn id="3" name="Contract"/>
    <tableColumn id="4" name="Selection Date (Median Month)"/>
    <tableColumn id="5" name="Estimated Completion Date"/>
    <tableColumn id="6" name="Estimated Waiting Time"/>
    <tableColumn id="7" name="Estimated Delivery Possession Dat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4" totalsRowShown="0">
  <autoFilter ref="A1:E4"/>
  <tableColumns count="5">
    <tableColumn id="1" name="Quarterly"/>
    <tableColumn id="2" name="Town"/>
    <tableColumn id="3" name="Contract"/>
    <tableColumn id="4" name="Longitude"/>
    <tableColumn id="5" name="Latitude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1:F13" totalsRowShown="0">
  <autoFilter ref="A1:F13"/>
  <tableColumns count="6">
    <tableColumn id="1" name="Quarterly"/>
    <tableColumn id="2" name="Town"/>
    <tableColumn id="3" name="Contract"/>
    <tableColumn id="4" name="Flat Type"/>
    <tableColumn id="5" name="Sell Price (excluding Grants)"/>
    <tableColumn id="6" name="Sell Price(Including Grant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28" sqref="F28"/>
    </sheetView>
  </sheetViews>
  <sheetFormatPr defaultRowHeight="15" x14ac:dyDescent="0.25"/>
  <cols>
    <col min="1" max="1" width="11.5703125" customWidth="1"/>
    <col min="2" max="2" width="11.140625" bestFit="1" customWidth="1"/>
    <col min="3" max="3" width="13.7109375" bestFit="1" customWidth="1"/>
    <col min="4" max="4" width="13.7109375" customWidth="1"/>
    <col min="6" max="6" width="13.7109375" customWidth="1"/>
    <col min="7" max="7" width="12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3</v>
      </c>
      <c r="E1" t="s">
        <v>31</v>
      </c>
      <c r="F1" t="s">
        <v>30</v>
      </c>
    </row>
    <row r="2" spans="1:6" x14ac:dyDescent="0.25">
      <c r="A2" t="s">
        <v>1</v>
      </c>
      <c r="B2" t="s">
        <v>5</v>
      </c>
      <c r="C2" t="s">
        <v>14</v>
      </c>
      <c r="D2" t="s">
        <v>11</v>
      </c>
      <c r="E2" t="s">
        <v>32</v>
      </c>
      <c r="F2">
        <v>27</v>
      </c>
    </row>
    <row r="3" spans="1:6" x14ac:dyDescent="0.25">
      <c r="A3" t="s">
        <v>1</v>
      </c>
      <c r="B3" t="s">
        <v>5</v>
      </c>
      <c r="C3" t="s">
        <v>14</v>
      </c>
      <c r="D3" t="s">
        <v>11</v>
      </c>
      <c r="E3" t="s">
        <v>33</v>
      </c>
      <c r="F3">
        <v>96</v>
      </c>
    </row>
    <row r="4" spans="1:6" x14ac:dyDescent="0.25">
      <c r="A4" t="s">
        <v>1</v>
      </c>
      <c r="B4" t="s">
        <v>5</v>
      </c>
      <c r="C4" t="s">
        <v>14</v>
      </c>
      <c r="D4" t="s">
        <v>17</v>
      </c>
      <c r="E4" t="s">
        <v>34</v>
      </c>
      <c r="F4">
        <v>126</v>
      </c>
    </row>
    <row r="5" spans="1:6" x14ac:dyDescent="0.25">
      <c r="A5" t="s">
        <v>1</v>
      </c>
      <c r="B5" t="s">
        <v>5</v>
      </c>
      <c r="C5" t="s">
        <v>14</v>
      </c>
      <c r="D5" t="s">
        <v>17</v>
      </c>
      <c r="E5" t="s">
        <v>35</v>
      </c>
      <c r="F5">
        <v>146</v>
      </c>
    </row>
    <row r="6" spans="1:6" x14ac:dyDescent="0.25">
      <c r="A6" t="s">
        <v>1</v>
      </c>
      <c r="B6" t="s">
        <v>5</v>
      </c>
      <c r="C6" t="s">
        <v>14</v>
      </c>
      <c r="D6" t="s">
        <v>17</v>
      </c>
      <c r="E6" t="s">
        <v>36</v>
      </c>
      <c r="F6">
        <v>120</v>
      </c>
    </row>
    <row r="7" spans="1:6" x14ac:dyDescent="0.25">
      <c r="A7" t="s">
        <v>1</v>
      </c>
      <c r="B7" t="s">
        <v>5</v>
      </c>
      <c r="C7" t="s">
        <v>14</v>
      </c>
      <c r="D7" t="s">
        <v>17</v>
      </c>
      <c r="E7" t="s">
        <v>37</v>
      </c>
      <c r="F7">
        <v>112</v>
      </c>
    </row>
    <row r="8" spans="1:6" x14ac:dyDescent="0.25">
      <c r="A8" t="s">
        <v>1</v>
      </c>
      <c r="B8" t="s">
        <v>5</v>
      </c>
      <c r="C8" t="s">
        <v>6</v>
      </c>
      <c r="D8" t="s">
        <v>11</v>
      </c>
      <c r="E8" t="s">
        <v>32</v>
      </c>
      <c r="F8">
        <v>80</v>
      </c>
    </row>
    <row r="9" spans="1:6" x14ac:dyDescent="0.25">
      <c r="A9" t="s">
        <v>1</v>
      </c>
      <c r="B9" t="s">
        <v>5</v>
      </c>
      <c r="C9" t="s">
        <v>6</v>
      </c>
      <c r="D9" t="s">
        <v>11</v>
      </c>
      <c r="E9" t="s">
        <v>33</v>
      </c>
      <c r="F9">
        <v>54</v>
      </c>
    </row>
    <row r="10" spans="1:6" x14ac:dyDescent="0.25">
      <c r="A10" t="s">
        <v>1</v>
      </c>
      <c r="B10" t="s">
        <v>5</v>
      </c>
      <c r="C10" t="s">
        <v>6</v>
      </c>
      <c r="D10" t="s">
        <v>17</v>
      </c>
      <c r="E10" t="s">
        <v>34</v>
      </c>
      <c r="F10">
        <v>32</v>
      </c>
    </row>
    <row r="11" spans="1:6" x14ac:dyDescent="0.25">
      <c r="A11" t="s">
        <v>1</v>
      </c>
      <c r="B11" t="s">
        <v>5</v>
      </c>
      <c r="C11" t="s">
        <v>6</v>
      </c>
      <c r="D11" t="s">
        <v>17</v>
      </c>
      <c r="E11" t="s">
        <v>45</v>
      </c>
      <c r="F11">
        <v>28</v>
      </c>
    </row>
    <row r="12" spans="1:6" x14ac:dyDescent="0.25">
      <c r="A12" t="s">
        <v>1</v>
      </c>
      <c r="B12" t="s">
        <v>5</v>
      </c>
      <c r="C12" t="s">
        <v>6</v>
      </c>
      <c r="D12" t="s">
        <v>17</v>
      </c>
      <c r="E12" t="s">
        <v>36</v>
      </c>
      <c r="F12">
        <v>30</v>
      </c>
    </row>
    <row r="13" spans="1:6" x14ac:dyDescent="0.25">
      <c r="A13" t="s">
        <v>1</v>
      </c>
      <c r="B13" t="s">
        <v>5</v>
      </c>
      <c r="C13" t="s">
        <v>6</v>
      </c>
      <c r="D13" t="s">
        <v>17</v>
      </c>
      <c r="E13" t="s">
        <v>37</v>
      </c>
      <c r="F13">
        <v>28</v>
      </c>
    </row>
    <row r="14" spans="1:6" x14ac:dyDescent="0.25">
      <c r="A14" t="s">
        <v>1</v>
      </c>
      <c r="B14" t="s">
        <v>5</v>
      </c>
      <c r="C14" t="s">
        <v>7</v>
      </c>
      <c r="D14" t="s">
        <v>17</v>
      </c>
      <c r="E14" t="s">
        <v>34</v>
      </c>
      <c r="F14">
        <v>46</v>
      </c>
    </row>
    <row r="15" spans="1:6" x14ac:dyDescent="0.25">
      <c r="A15" t="s">
        <v>1</v>
      </c>
      <c r="B15" t="s">
        <v>5</v>
      </c>
      <c r="C15" t="s">
        <v>7</v>
      </c>
      <c r="D15" t="s">
        <v>17</v>
      </c>
      <c r="E15" t="s">
        <v>45</v>
      </c>
      <c r="F15">
        <v>105</v>
      </c>
    </row>
    <row r="16" spans="1:6" x14ac:dyDescent="0.25">
      <c r="A16" t="s">
        <v>1</v>
      </c>
      <c r="B16" t="s">
        <v>5</v>
      </c>
      <c r="C16" t="s">
        <v>7</v>
      </c>
      <c r="D16" t="s">
        <v>17</v>
      </c>
      <c r="E16" t="s">
        <v>46</v>
      </c>
      <c r="F16">
        <v>32</v>
      </c>
    </row>
    <row r="17" spans="1:6" x14ac:dyDescent="0.25">
      <c r="A17" t="s">
        <v>1</v>
      </c>
      <c r="B17" t="s">
        <v>5</v>
      </c>
      <c r="C17" t="s">
        <v>7</v>
      </c>
      <c r="D17" t="s">
        <v>17</v>
      </c>
      <c r="E17" t="s">
        <v>35</v>
      </c>
      <c r="F17">
        <v>30</v>
      </c>
    </row>
    <row r="18" spans="1:6" x14ac:dyDescent="0.25">
      <c r="A18" t="s">
        <v>1</v>
      </c>
      <c r="B18" t="s">
        <v>5</v>
      </c>
      <c r="C18" t="s">
        <v>7</v>
      </c>
      <c r="D18" t="s">
        <v>17</v>
      </c>
      <c r="E18" t="s">
        <v>36</v>
      </c>
      <c r="F18">
        <v>43</v>
      </c>
    </row>
    <row r="19" spans="1:6" x14ac:dyDescent="0.25">
      <c r="A19" t="s">
        <v>1</v>
      </c>
      <c r="B19" t="s">
        <v>5</v>
      </c>
      <c r="C19" t="s">
        <v>7</v>
      </c>
      <c r="D19" t="s">
        <v>17</v>
      </c>
      <c r="E19" t="s">
        <v>37</v>
      </c>
      <c r="F19">
        <v>42</v>
      </c>
    </row>
    <row r="20" spans="1:6" x14ac:dyDescent="0.25">
      <c r="A20" t="s">
        <v>1</v>
      </c>
      <c r="B20" t="s">
        <v>5</v>
      </c>
      <c r="C20" t="s">
        <v>7</v>
      </c>
      <c r="D20" t="s">
        <v>17</v>
      </c>
      <c r="E20" t="s">
        <v>47</v>
      </c>
      <c r="F20">
        <v>42</v>
      </c>
    </row>
    <row r="21" spans="1:6" x14ac:dyDescent="0.25">
      <c r="A21" t="s">
        <v>1</v>
      </c>
      <c r="B21" t="s">
        <v>5</v>
      </c>
      <c r="C21" t="s">
        <v>8</v>
      </c>
      <c r="D21" t="s">
        <v>17</v>
      </c>
      <c r="E21" t="s">
        <v>46</v>
      </c>
      <c r="F21">
        <v>94</v>
      </c>
    </row>
    <row r="22" spans="1:6" x14ac:dyDescent="0.25">
      <c r="A22" t="s">
        <v>1</v>
      </c>
      <c r="B22" t="s">
        <v>5</v>
      </c>
      <c r="C22" t="s">
        <v>8</v>
      </c>
      <c r="D22" t="s">
        <v>17</v>
      </c>
      <c r="E22" t="s">
        <v>47</v>
      </c>
      <c r="F22">
        <v>84</v>
      </c>
    </row>
    <row r="23" spans="1:6" x14ac:dyDescent="0.25">
      <c r="A23" t="s">
        <v>1</v>
      </c>
      <c r="B23" t="s">
        <v>9</v>
      </c>
      <c r="C23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29" sqref="E29"/>
    </sheetView>
  </sheetViews>
  <sheetFormatPr defaultRowHeight="15" x14ac:dyDescent="0.25"/>
  <cols>
    <col min="2" max="2" width="11.140625" bestFit="1" customWidth="1"/>
    <col min="3" max="3" width="8.85546875" bestFit="1" customWidth="1"/>
    <col min="4" max="4" width="6.5703125" bestFit="1" customWidth="1"/>
    <col min="5" max="5" width="13.7109375" bestFit="1" customWidth="1"/>
    <col min="6" max="6" width="11.42578125" bestFit="1" customWidth="1"/>
    <col min="7" max="7" width="6.28515625" bestFit="1" customWidth="1"/>
    <col min="8" max="8" width="8.14062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3</v>
      </c>
      <c r="E1" t="s">
        <v>31</v>
      </c>
      <c r="F1" t="s">
        <v>30</v>
      </c>
      <c r="G1" t="s">
        <v>41</v>
      </c>
      <c r="H1" t="s">
        <v>42</v>
      </c>
      <c r="I1" t="s">
        <v>43</v>
      </c>
      <c r="J1" t="s">
        <v>38</v>
      </c>
      <c r="K1" t="s">
        <v>44</v>
      </c>
    </row>
    <row r="2" spans="1:11" x14ac:dyDescent="0.25">
      <c r="A2" t="s">
        <v>1</v>
      </c>
      <c r="B2" t="s">
        <v>5</v>
      </c>
      <c r="C2" t="s">
        <v>14</v>
      </c>
      <c r="D2" t="s">
        <v>11</v>
      </c>
      <c r="E2" t="s">
        <v>32</v>
      </c>
      <c r="F2">
        <v>27</v>
      </c>
      <c r="G2">
        <v>6</v>
      </c>
      <c r="H2">
        <v>23</v>
      </c>
      <c r="I2">
        <v>3</v>
      </c>
      <c r="J2">
        <f>SUM(G2, H2,I2)</f>
        <v>32</v>
      </c>
      <c r="K2">
        <f>F2/J2</f>
        <v>0.84375</v>
      </c>
    </row>
    <row r="3" spans="1:11" x14ac:dyDescent="0.25">
      <c r="A3" t="s">
        <v>1</v>
      </c>
      <c r="B3" t="s">
        <v>5</v>
      </c>
      <c r="C3" t="s">
        <v>14</v>
      </c>
      <c r="D3" t="s">
        <v>11</v>
      </c>
      <c r="E3" t="s">
        <v>33</v>
      </c>
      <c r="F3">
        <v>96</v>
      </c>
      <c r="G3">
        <v>21</v>
      </c>
      <c r="H3">
        <v>81</v>
      </c>
      <c r="I3">
        <v>12</v>
      </c>
      <c r="J3">
        <f>SUM(G3, H3,I3)</f>
        <v>114</v>
      </c>
      <c r="K3">
        <f>F3/J3</f>
        <v>0.84210526315789469</v>
      </c>
    </row>
    <row r="4" spans="1:11" x14ac:dyDescent="0.25">
      <c r="A4" t="s">
        <v>1</v>
      </c>
      <c r="B4" t="s">
        <v>5</v>
      </c>
      <c r="C4" t="s">
        <v>14</v>
      </c>
      <c r="D4" t="s">
        <v>17</v>
      </c>
      <c r="E4" t="s">
        <v>34</v>
      </c>
      <c r="F4">
        <v>126</v>
      </c>
      <c r="G4">
        <v>28</v>
      </c>
      <c r="H4">
        <v>106</v>
      </c>
      <c r="I4">
        <v>15</v>
      </c>
      <c r="J4">
        <f>SUM(G4, H4,I4)</f>
        <v>149</v>
      </c>
      <c r="K4">
        <f>F4/J4</f>
        <v>0.84563758389261745</v>
      </c>
    </row>
    <row r="5" spans="1:11" x14ac:dyDescent="0.25">
      <c r="A5" t="s">
        <v>1</v>
      </c>
      <c r="B5" t="s">
        <v>5</v>
      </c>
      <c r="C5" t="s">
        <v>14</v>
      </c>
      <c r="D5" t="s">
        <v>17</v>
      </c>
      <c r="E5" t="s">
        <v>35</v>
      </c>
      <c r="F5">
        <v>146</v>
      </c>
      <c r="G5">
        <v>32</v>
      </c>
      <c r="H5">
        <v>123</v>
      </c>
      <c r="I5">
        <v>18</v>
      </c>
      <c r="J5">
        <f>SUM(G5, H5,I5)</f>
        <v>173</v>
      </c>
      <c r="K5">
        <f>F5/J5</f>
        <v>0.84393063583815031</v>
      </c>
    </row>
    <row r="6" spans="1:11" x14ac:dyDescent="0.25">
      <c r="A6" t="s">
        <v>1</v>
      </c>
      <c r="B6" t="s">
        <v>5</v>
      </c>
      <c r="C6" t="s">
        <v>14</v>
      </c>
      <c r="D6" t="s">
        <v>17</v>
      </c>
      <c r="E6" t="s">
        <v>36</v>
      </c>
      <c r="F6">
        <v>120</v>
      </c>
      <c r="G6">
        <v>26</v>
      </c>
      <c r="H6">
        <v>101</v>
      </c>
      <c r="I6">
        <v>14</v>
      </c>
      <c r="J6">
        <f t="shared" ref="J6:J22" si="0">SUM(G6, H6,I6)</f>
        <v>141</v>
      </c>
      <c r="K6">
        <f>F6/J6</f>
        <v>0.85106382978723405</v>
      </c>
    </row>
    <row r="7" spans="1:11" x14ac:dyDescent="0.25">
      <c r="A7" t="s">
        <v>1</v>
      </c>
      <c r="B7" t="s">
        <v>5</v>
      </c>
      <c r="C7" t="s">
        <v>14</v>
      </c>
      <c r="D7" t="s">
        <v>17</v>
      </c>
      <c r="E7" t="s">
        <v>37</v>
      </c>
      <c r="F7">
        <v>112</v>
      </c>
      <c r="G7">
        <v>25</v>
      </c>
      <c r="H7">
        <v>94</v>
      </c>
      <c r="I7">
        <v>14</v>
      </c>
      <c r="J7">
        <f t="shared" si="0"/>
        <v>133</v>
      </c>
      <c r="K7">
        <f>F7/J7</f>
        <v>0.84210526315789469</v>
      </c>
    </row>
    <row r="8" spans="1:11" x14ac:dyDescent="0.25">
      <c r="A8" t="s">
        <v>1</v>
      </c>
      <c r="B8" t="s">
        <v>5</v>
      </c>
      <c r="C8" t="s">
        <v>6</v>
      </c>
      <c r="D8" t="s">
        <v>11</v>
      </c>
      <c r="E8" t="s">
        <v>32</v>
      </c>
      <c r="F8">
        <v>80</v>
      </c>
      <c r="G8">
        <v>18</v>
      </c>
      <c r="H8">
        <v>67</v>
      </c>
      <c r="I8">
        <v>9</v>
      </c>
      <c r="J8">
        <f t="shared" si="0"/>
        <v>94</v>
      </c>
      <c r="K8">
        <f>F8/J8</f>
        <v>0.85106382978723405</v>
      </c>
    </row>
    <row r="9" spans="1:11" x14ac:dyDescent="0.25">
      <c r="A9" t="s">
        <v>1</v>
      </c>
      <c r="B9" t="s">
        <v>5</v>
      </c>
      <c r="C9" t="s">
        <v>6</v>
      </c>
      <c r="D9" t="s">
        <v>11</v>
      </c>
      <c r="E9" t="s">
        <v>33</v>
      </c>
      <c r="F9">
        <v>54</v>
      </c>
      <c r="G9">
        <v>12</v>
      </c>
      <c r="H9">
        <v>45</v>
      </c>
      <c r="I9">
        <v>6</v>
      </c>
      <c r="J9">
        <f t="shared" si="0"/>
        <v>63</v>
      </c>
      <c r="K9">
        <f>F9/J9</f>
        <v>0.8571428571428571</v>
      </c>
    </row>
    <row r="10" spans="1:11" x14ac:dyDescent="0.25">
      <c r="A10" t="s">
        <v>1</v>
      </c>
      <c r="B10" t="s">
        <v>5</v>
      </c>
      <c r="C10" t="s">
        <v>6</v>
      </c>
      <c r="D10" t="s">
        <v>17</v>
      </c>
      <c r="E10" t="s">
        <v>34</v>
      </c>
      <c r="F10">
        <v>32</v>
      </c>
      <c r="G10">
        <v>7</v>
      </c>
      <c r="H10">
        <v>27</v>
      </c>
      <c r="I10">
        <v>4</v>
      </c>
      <c r="J10">
        <f t="shared" si="0"/>
        <v>38</v>
      </c>
      <c r="K10">
        <f>F10/J10</f>
        <v>0.84210526315789469</v>
      </c>
    </row>
    <row r="11" spans="1:11" x14ac:dyDescent="0.25">
      <c r="A11" t="s">
        <v>1</v>
      </c>
      <c r="B11" t="s">
        <v>5</v>
      </c>
      <c r="C11" t="s">
        <v>6</v>
      </c>
      <c r="D11" t="s">
        <v>17</v>
      </c>
      <c r="E11" t="s">
        <v>45</v>
      </c>
      <c r="F11">
        <v>28</v>
      </c>
      <c r="G11">
        <v>7</v>
      </c>
      <c r="H11">
        <v>24</v>
      </c>
      <c r="I11">
        <v>3</v>
      </c>
      <c r="J11">
        <f t="shared" si="0"/>
        <v>34</v>
      </c>
      <c r="K11">
        <f>F11/J11</f>
        <v>0.82352941176470584</v>
      </c>
    </row>
    <row r="12" spans="1:11" x14ac:dyDescent="0.25">
      <c r="A12" t="s">
        <v>1</v>
      </c>
      <c r="B12" t="s">
        <v>5</v>
      </c>
      <c r="C12" t="s">
        <v>6</v>
      </c>
      <c r="D12" t="s">
        <v>17</v>
      </c>
      <c r="E12" t="s">
        <v>36</v>
      </c>
      <c r="F12">
        <v>30</v>
      </c>
      <c r="G12">
        <v>7</v>
      </c>
      <c r="H12">
        <v>26</v>
      </c>
      <c r="I12">
        <v>4</v>
      </c>
      <c r="J12">
        <f t="shared" si="0"/>
        <v>37</v>
      </c>
      <c r="K12">
        <f>F12/J12</f>
        <v>0.81081081081081086</v>
      </c>
    </row>
    <row r="13" spans="1:11" x14ac:dyDescent="0.25">
      <c r="A13" t="s">
        <v>1</v>
      </c>
      <c r="B13" t="s">
        <v>5</v>
      </c>
      <c r="C13" t="s">
        <v>6</v>
      </c>
      <c r="D13" t="s">
        <v>17</v>
      </c>
      <c r="E13" t="s">
        <v>37</v>
      </c>
      <c r="F13">
        <v>28</v>
      </c>
      <c r="G13">
        <v>6</v>
      </c>
      <c r="H13">
        <v>24</v>
      </c>
      <c r="I13">
        <v>3</v>
      </c>
      <c r="J13">
        <f t="shared" si="0"/>
        <v>33</v>
      </c>
      <c r="K13">
        <f>F13/J13</f>
        <v>0.84848484848484851</v>
      </c>
    </row>
    <row r="14" spans="1:11" x14ac:dyDescent="0.25">
      <c r="A14" t="s">
        <v>1</v>
      </c>
      <c r="B14" t="s">
        <v>5</v>
      </c>
      <c r="C14" t="s">
        <v>7</v>
      </c>
      <c r="D14" t="s">
        <v>17</v>
      </c>
      <c r="E14" t="s">
        <v>34</v>
      </c>
      <c r="F14">
        <v>46</v>
      </c>
      <c r="G14">
        <v>10</v>
      </c>
      <c r="H14">
        <v>38</v>
      </c>
      <c r="I14">
        <v>6</v>
      </c>
      <c r="J14">
        <f t="shared" si="0"/>
        <v>54</v>
      </c>
      <c r="K14">
        <f>F14/J14</f>
        <v>0.85185185185185186</v>
      </c>
    </row>
    <row r="15" spans="1:11" x14ac:dyDescent="0.25">
      <c r="A15" t="s">
        <v>1</v>
      </c>
      <c r="B15" t="s">
        <v>5</v>
      </c>
      <c r="C15" t="s">
        <v>7</v>
      </c>
      <c r="D15" t="s">
        <v>17</v>
      </c>
      <c r="E15" t="s">
        <v>45</v>
      </c>
      <c r="F15">
        <v>105</v>
      </c>
      <c r="G15">
        <v>23</v>
      </c>
      <c r="H15">
        <v>88</v>
      </c>
      <c r="I15">
        <v>13</v>
      </c>
      <c r="J15">
        <f t="shared" si="0"/>
        <v>124</v>
      </c>
      <c r="K15">
        <f>F15/J15</f>
        <v>0.84677419354838712</v>
      </c>
    </row>
    <row r="16" spans="1:11" x14ac:dyDescent="0.25">
      <c r="A16" t="s">
        <v>1</v>
      </c>
      <c r="B16" t="s">
        <v>5</v>
      </c>
      <c r="C16" t="s">
        <v>7</v>
      </c>
      <c r="D16" t="s">
        <v>17</v>
      </c>
      <c r="E16" t="s">
        <v>46</v>
      </c>
      <c r="F16">
        <v>32</v>
      </c>
      <c r="G16">
        <v>7</v>
      </c>
      <c r="H16">
        <v>27</v>
      </c>
      <c r="I16">
        <v>4</v>
      </c>
      <c r="J16">
        <f t="shared" si="0"/>
        <v>38</v>
      </c>
      <c r="K16">
        <f>F16/J16</f>
        <v>0.84210526315789469</v>
      </c>
    </row>
    <row r="17" spans="1:11" x14ac:dyDescent="0.25">
      <c r="A17" t="s">
        <v>1</v>
      </c>
      <c r="B17" t="s">
        <v>5</v>
      </c>
      <c r="C17" t="s">
        <v>7</v>
      </c>
      <c r="D17" t="s">
        <v>17</v>
      </c>
      <c r="E17" t="s">
        <v>35</v>
      </c>
      <c r="F17">
        <v>30</v>
      </c>
      <c r="G17">
        <v>7</v>
      </c>
      <c r="H17">
        <v>25</v>
      </c>
      <c r="I17">
        <v>4</v>
      </c>
      <c r="J17">
        <f t="shared" si="0"/>
        <v>36</v>
      </c>
      <c r="K17">
        <f>F17/J17</f>
        <v>0.83333333333333337</v>
      </c>
    </row>
    <row r="18" spans="1:11" x14ac:dyDescent="0.25">
      <c r="A18" t="s">
        <v>1</v>
      </c>
      <c r="B18" t="s">
        <v>5</v>
      </c>
      <c r="C18" t="s">
        <v>7</v>
      </c>
      <c r="D18" t="s">
        <v>17</v>
      </c>
      <c r="E18" t="s">
        <v>36</v>
      </c>
      <c r="F18">
        <v>43</v>
      </c>
      <c r="G18">
        <v>10</v>
      </c>
      <c r="H18">
        <v>36</v>
      </c>
      <c r="I18">
        <v>5</v>
      </c>
      <c r="J18">
        <f t="shared" si="0"/>
        <v>51</v>
      </c>
      <c r="K18">
        <f>F18/J18</f>
        <v>0.84313725490196079</v>
      </c>
    </row>
    <row r="19" spans="1:11" x14ac:dyDescent="0.25">
      <c r="A19" t="s">
        <v>1</v>
      </c>
      <c r="B19" t="s">
        <v>5</v>
      </c>
      <c r="C19" t="s">
        <v>7</v>
      </c>
      <c r="D19" t="s">
        <v>17</v>
      </c>
      <c r="E19" t="s">
        <v>37</v>
      </c>
      <c r="F19">
        <v>42</v>
      </c>
      <c r="G19">
        <v>10</v>
      </c>
      <c r="H19">
        <v>35</v>
      </c>
      <c r="I19">
        <v>5</v>
      </c>
      <c r="J19">
        <f t="shared" si="0"/>
        <v>50</v>
      </c>
      <c r="K19">
        <f>F19/J19</f>
        <v>0.84</v>
      </c>
    </row>
    <row r="20" spans="1:11" x14ac:dyDescent="0.25">
      <c r="A20" t="s">
        <v>1</v>
      </c>
      <c r="B20" t="s">
        <v>5</v>
      </c>
      <c r="C20" t="s">
        <v>7</v>
      </c>
      <c r="D20" t="s">
        <v>17</v>
      </c>
      <c r="E20" t="s">
        <v>47</v>
      </c>
      <c r="F20">
        <v>42</v>
      </c>
      <c r="G20">
        <v>9</v>
      </c>
      <c r="H20">
        <v>34</v>
      </c>
      <c r="I20">
        <v>5</v>
      </c>
      <c r="J20">
        <f t="shared" si="0"/>
        <v>48</v>
      </c>
      <c r="K20">
        <f>F20/J20</f>
        <v>0.875</v>
      </c>
    </row>
    <row r="21" spans="1:11" x14ac:dyDescent="0.25">
      <c r="A21" t="s">
        <v>1</v>
      </c>
      <c r="B21" t="s">
        <v>5</v>
      </c>
      <c r="C21" t="s">
        <v>8</v>
      </c>
      <c r="D21" t="s">
        <v>17</v>
      </c>
      <c r="E21" t="s">
        <v>46</v>
      </c>
      <c r="F21">
        <v>94</v>
      </c>
      <c r="G21">
        <v>21</v>
      </c>
      <c r="H21">
        <v>78</v>
      </c>
      <c r="I21">
        <v>12</v>
      </c>
      <c r="J21">
        <f t="shared" si="0"/>
        <v>111</v>
      </c>
      <c r="K21">
        <f>F21/J21</f>
        <v>0.84684684684684686</v>
      </c>
    </row>
    <row r="22" spans="1:11" x14ac:dyDescent="0.25">
      <c r="A22" t="s">
        <v>1</v>
      </c>
      <c r="B22" t="s">
        <v>5</v>
      </c>
      <c r="C22" t="s">
        <v>8</v>
      </c>
      <c r="D22" t="s">
        <v>17</v>
      </c>
      <c r="E22" t="s">
        <v>47</v>
      </c>
      <c r="F22">
        <v>84</v>
      </c>
      <c r="G22">
        <v>18</v>
      </c>
      <c r="H22">
        <v>71</v>
      </c>
      <c r="I22">
        <v>11</v>
      </c>
      <c r="J22">
        <f t="shared" si="0"/>
        <v>100</v>
      </c>
      <c r="K22">
        <f>F22/J22</f>
        <v>0.84</v>
      </c>
    </row>
    <row r="23" spans="1:11" x14ac:dyDescent="0.25">
      <c r="A23" t="s">
        <v>1</v>
      </c>
      <c r="B23" t="s">
        <v>9</v>
      </c>
      <c r="C2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5" x14ac:dyDescent="0.25"/>
  <cols>
    <col min="1" max="1" width="11.5703125" customWidth="1"/>
    <col min="2" max="2" width="11" bestFit="1" customWidth="1"/>
    <col min="3" max="3" width="21.7109375" bestFit="1" customWidth="1"/>
    <col min="4" max="4" width="13.7109375" bestFit="1" customWidth="1"/>
    <col min="5" max="5" width="13.7109375" customWidth="1"/>
    <col min="6" max="6" width="18.285156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30</v>
      </c>
      <c r="F1" t="s">
        <v>39</v>
      </c>
    </row>
    <row r="2" spans="1:6" x14ac:dyDescent="0.25">
      <c r="A2" t="s">
        <v>1</v>
      </c>
      <c r="B2" t="s">
        <v>5</v>
      </c>
      <c r="C2" t="s">
        <v>40</v>
      </c>
      <c r="D2" t="s">
        <v>14</v>
      </c>
      <c r="E2">
        <v>627</v>
      </c>
      <c r="F2">
        <v>1289</v>
      </c>
    </row>
    <row r="3" spans="1:6" x14ac:dyDescent="0.25">
      <c r="A3" t="s">
        <v>1</v>
      </c>
      <c r="B3" t="s">
        <v>5</v>
      </c>
      <c r="C3" t="s">
        <v>40</v>
      </c>
      <c r="D3" t="s">
        <v>6</v>
      </c>
      <c r="E3">
        <v>252</v>
      </c>
      <c r="F3">
        <v>411</v>
      </c>
    </row>
    <row r="4" spans="1:6" x14ac:dyDescent="0.25">
      <c r="A4" t="s">
        <v>1</v>
      </c>
      <c r="B4" t="s">
        <v>5</v>
      </c>
      <c r="C4" t="s">
        <v>17</v>
      </c>
      <c r="D4" t="s">
        <v>7</v>
      </c>
      <c r="E4">
        <v>340</v>
      </c>
      <c r="F4">
        <v>814</v>
      </c>
    </row>
    <row r="5" spans="1:6" x14ac:dyDescent="0.25">
      <c r="A5" t="s">
        <v>1</v>
      </c>
      <c r="B5" t="s">
        <v>5</v>
      </c>
      <c r="C5" t="s">
        <v>17</v>
      </c>
      <c r="D5" t="s">
        <v>8</v>
      </c>
      <c r="E5">
        <v>178</v>
      </c>
      <c r="F5">
        <v>451</v>
      </c>
    </row>
    <row r="6" spans="1:6" x14ac:dyDescent="0.25">
      <c r="A6" t="s">
        <v>1</v>
      </c>
      <c r="B6" t="s">
        <v>9</v>
      </c>
      <c r="C6" t="s">
        <v>10</v>
      </c>
      <c r="D6" t="s">
        <v>14</v>
      </c>
      <c r="E6">
        <v>1074</v>
      </c>
      <c r="F6">
        <v>1594</v>
      </c>
    </row>
    <row r="7" spans="1:6" x14ac:dyDescent="0.25">
      <c r="A7" t="s">
        <v>1</v>
      </c>
      <c r="B7" t="s">
        <v>9</v>
      </c>
      <c r="C7" t="s">
        <v>10</v>
      </c>
      <c r="D7" t="s">
        <v>6</v>
      </c>
      <c r="E7">
        <v>174</v>
      </c>
      <c r="F7">
        <v>318</v>
      </c>
    </row>
    <row r="8" spans="1:6" x14ac:dyDescent="0.25">
      <c r="A8" t="s">
        <v>1</v>
      </c>
      <c r="B8" t="s">
        <v>9</v>
      </c>
      <c r="C8" t="s">
        <v>10</v>
      </c>
      <c r="D8" t="s">
        <v>7</v>
      </c>
      <c r="E8">
        <v>678</v>
      </c>
      <c r="F8">
        <v>901</v>
      </c>
    </row>
    <row r="9" spans="1:6" x14ac:dyDescent="0.25">
      <c r="A9" t="s">
        <v>1</v>
      </c>
      <c r="B9" t="s">
        <v>9</v>
      </c>
      <c r="C9" t="s">
        <v>10</v>
      </c>
      <c r="D9" t="s">
        <v>8</v>
      </c>
      <c r="E9">
        <v>574</v>
      </c>
      <c r="F9">
        <v>876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5" sqref="B5"/>
    </sheetView>
  </sheetViews>
  <sheetFormatPr defaultRowHeight="15" x14ac:dyDescent="0.25"/>
  <cols>
    <col min="1" max="1" width="11.5703125" customWidth="1"/>
    <col min="2" max="2" width="11" bestFit="1" customWidth="1"/>
    <col min="3" max="3" width="15.85546875" bestFit="1" customWidth="1"/>
    <col min="4" max="4" width="31.140625" customWidth="1"/>
    <col min="5" max="5" width="27.42578125" customWidth="1"/>
    <col min="6" max="6" width="24.28515625" customWidth="1"/>
    <col min="7" max="7" width="34.57031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1</v>
      </c>
      <c r="B2" t="s">
        <v>5</v>
      </c>
      <c r="C2" t="s">
        <v>11</v>
      </c>
      <c r="D2" t="s">
        <v>23</v>
      </c>
      <c r="E2" t="s">
        <v>24</v>
      </c>
      <c r="F2" t="s">
        <v>26</v>
      </c>
      <c r="G2" t="s">
        <v>28</v>
      </c>
    </row>
    <row r="3" spans="1:7" x14ac:dyDescent="0.25">
      <c r="A3" t="s">
        <v>1</v>
      </c>
      <c r="B3" t="s">
        <v>5</v>
      </c>
      <c r="C3" t="s">
        <v>17</v>
      </c>
      <c r="D3" t="s">
        <v>23</v>
      </c>
      <c r="E3" t="s">
        <v>25</v>
      </c>
      <c r="F3" t="s">
        <v>27</v>
      </c>
      <c r="G3" t="s">
        <v>29</v>
      </c>
    </row>
    <row r="4" spans="1:7" x14ac:dyDescent="0.25">
      <c r="A4" t="s">
        <v>1</v>
      </c>
      <c r="B4" t="s">
        <v>9</v>
      </c>
      <c r="C4" t="s">
        <v>10</v>
      </c>
      <c r="D4" t="s">
        <v>23</v>
      </c>
      <c r="E4" t="s">
        <v>50</v>
      </c>
      <c r="F4" t="s">
        <v>51</v>
      </c>
      <c r="G4" t="s">
        <v>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1" max="1" width="11.5703125" customWidth="1"/>
    <col min="2" max="2" width="11" bestFit="1" customWidth="1"/>
    <col min="3" max="3" width="15.85546875" bestFit="1" customWidth="1"/>
    <col min="4" max="4" width="12" customWidth="1"/>
    <col min="5" max="5" width="11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48</v>
      </c>
      <c r="E1" t="s">
        <v>49</v>
      </c>
    </row>
    <row r="2" spans="1:5" x14ac:dyDescent="0.25">
      <c r="A2" t="s">
        <v>1</v>
      </c>
      <c r="B2" t="s">
        <v>5</v>
      </c>
      <c r="C2" t="s">
        <v>11</v>
      </c>
      <c r="D2">
        <v>1.35022</v>
      </c>
      <c r="E2">
        <v>103.745318</v>
      </c>
    </row>
    <row r="3" spans="1:5" x14ac:dyDescent="0.25">
      <c r="A3" t="s">
        <v>1</v>
      </c>
      <c r="B3" t="s">
        <v>5</v>
      </c>
      <c r="C3" t="s">
        <v>17</v>
      </c>
      <c r="D3">
        <v>1.3621209999999999</v>
      </c>
      <c r="E3">
        <v>103.74143100000001</v>
      </c>
    </row>
    <row r="4" spans="1:5" x14ac:dyDescent="0.25">
      <c r="A4" t="s">
        <v>1</v>
      </c>
      <c r="B4" t="s">
        <v>9</v>
      </c>
      <c r="C4" t="s">
        <v>10</v>
      </c>
      <c r="D4">
        <v>1.3874759999999999</v>
      </c>
      <c r="E4">
        <v>103.91282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8" sqref="H8"/>
    </sheetView>
  </sheetViews>
  <sheetFormatPr defaultRowHeight="15" x14ac:dyDescent="0.25"/>
  <cols>
    <col min="1" max="1" width="11.5703125" customWidth="1"/>
    <col min="2" max="2" width="11" bestFit="1" customWidth="1"/>
    <col min="3" max="3" width="15.7109375" bestFit="1" customWidth="1"/>
    <col min="4" max="4" width="13.7109375" bestFit="1" customWidth="1"/>
    <col min="5" max="5" width="28" customWidth="1"/>
    <col min="6" max="6" width="27.140625" customWidth="1"/>
    <col min="7" max="7" width="13.28515625" bestFit="1" customWidth="1"/>
    <col min="12" max="12" width="13.285156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12</v>
      </c>
      <c r="F1" t="s">
        <v>13</v>
      </c>
      <c r="G1" t="s">
        <v>15</v>
      </c>
      <c r="H1" s="1" t="s">
        <v>16</v>
      </c>
    </row>
    <row r="2" spans="1:8" x14ac:dyDescent="0.25">
      <c r="A2" t="s">
        <v>1</v>
      </c>
      <c r="B2" t="s">
        <v>5</v>
      </c>
      <c r="C2" t="s">
        <v>11</v>
      </c>
      <c r="D2" t="s">
        <v>14</v>
      </c>
      <c r="E2">
        <v>87000</v>
      </c>
      <c r="F2">
        <v>7000</v>
      </c>
    </row>
    <row r="3" spans="1:8" x14ac:dyDescent="0.25">
      <c r="A3" t="s">
        <v>1</v>
      </c>
      <c r="B3" t="s">
        <v>5</v>
      </c>
      <c r="C3" t="s">
        <v>11</v>
      </c>
      <c r="D3" t="s">
        <v>6</v>
      </c>
      <c r="E3">
        <v>171000</v>
      </c>
      <c r="F3">
        <v>96000</v>
      </c>
    </row>
    <row r="4" spans="1:8" x14ac:dyDescent="0.25">
      <c r="A4" t="s">
        <v>1</v>
      </c>
      <c r="B4" t="s">
        <v>5</v>
      </c>
      <c r="C4" t="s">
        <v>11</v>
      </c>
      <c r="D4" t="s">
        <v>7</v>
      </c>
      <c r="E4">
        <v>265000</v>
      </c>
      <c r="F4">
        <v>205000</v>
      </c>
    </row>
    <row r="5" spans="1:8" x14ac:dyDescent="0.25">
      <c r="A5" t="s">
        <v>1</v>
      </c>
      <c r="B5" t="s">
        <v>5</v>
      </c>
      <c r="C5" t="s">
        <v>11</v>
      </c>
      <c r="D5" t="s">
        <v>8</v>
      </c>
      <c r="E5">
        <v>353000</v>
      </c>
      <c r="F5">
        <v>348000</v>
      </c>
    </row>
    <row r="6" spans="1:8" x14ac:dyDescent="0.25">
      <c r="A6" t="s">
        <v>1</v>
      </c>
      <c r="B6" t="s">
        <v>5</v>
      </c>
      <c r="C6" t="s">
        <v>17</v>
      </c>
      <c r="D6" t="s">
        <v>14</v>
      </c>
      <c r="E6">
        <v>87000</v>
      </c>
      <c r="F6">
        <v>7000</v>
      </c>
    </row>
    <row r="7" spans="1:8" x14ac:dyDescent="0.25">
      <c r="A7" t="s">
        <v>1</v>
      </c>
      <c r="B7" t="s">
        <v>5</v>
      </c>
      <c r="C7" t="s">
        <v>17</v>
      </c>
      <c r="D7" t="s">
        <v>6</v>
      </c>
      <c r="E7">
        <v>171000</v>
      </c>
      <c r="F7">
        <v>96000</v>
      </c>
    </row>
    <row r="8" spans="1:8" x14ac:dyDescent="0.25">
      <c r="A8" t="s">
        <v>1</v>
      </c>
      <c r="B8" t="s">
        <v>5</v>
      </c>
      <c r="C8" t="s">
        <v>17</v>
      </c>
      <c r="D8" t="s">
        <v>7</v>
      </c>
      <c r="E8">
        <v>265000</v>
      </c>
      <c r="F8">
        <v>205000</v>
      </c>
    </row>
    <row r="9" spans="1:8" x14ac:dyDescent="0.25">
      <c r="A9" t="s">
        <v>1</v>
      </c>
      <c r="B9" t="s">
        <v>5</v>
      </c>
      <c r="C9" t="s">
        <v>17</v>
      </c>
      <c r="D9" t="s">
        <v>8</v>
      </c>
      <c r="E9">
        <v>353000</v>
      </c>
      <c r="F9">
        <v>348000</v>
      </c>
    </row>
    <row r="10" spans="1:8" x14ac:dyDescent="0.25">
      <c r="A10" t="s">
        <v>1</v>
      </c>
      <c r="B10" t="s">
        <v>9</v>
      </c>
      <c r="C10" t="s">
        <v>18</v>
      </c>
      <c r="D10" t="s">
        <v>14</v>
      </c>
      <c r="E10">
        <v>78000</v>
      </c>
      <c r="F10">
        <v>4000</v>
      </c>
    </row>
    <row r="11" spans="1:8" x14ac:dyDescent="0.25">
      <c r="A11" t="s">
        <v>1</v>
      </c>
      <c r="B11" t="s">
        <v>9</v>
      </c>
      <c r="C11" t="s">
        <v>18</v>
      </c>
      <c r="D11" t="s">
        <v>6</v>
      </c>
      <c r="E11">
        <v>159000</v>
      </c>
      <c r="F11">
        <v>84000</v>
      </c>
    </row>
    <row r="12" spans="1:8" x14ac:dyDescent="0.25">
      <c r="A12" t="s">
        <v>1</v>
      </c>
      <c r="B12" t="s">
        <v>9</v>
      </c>
      <c r="C12" t="s">
        <v>18</v>
      </c>
      <c r="D12" t="s">
        <v>7</v>
      </c>
      <c r="E12">
        <v>252000</v>
      </c>
      <c r="F12">
        <v>192000</v>
      </c>
    </row>
    <row r="13" spans="1:8" x14ac:dyDescent="0.25">
      <c r="A13" t="s">
        <v>1</v>
      </c>
      <c r="B13" t="s">
        <v>9</v>
      </c>
      <c r="C13" t="s">
        <v>18</v>
      </c>
      <c r="D13" t="s">
        <v>8</v>
      </c>
      <c r="E13">
        <v>317000</v>
      </c>
      <c r="F13">
        <v>312000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Flat type</vt:lpstr>
      <vt:lpstr>Ethnic Quota</vt:lpstr>
      <vt:lpstr>Applicants</vt:lpstr>
      <vt:lpstr>Estimated Completion Date</vt:lpstr>
      <vt:lpstr>Location</vt:lpstr>
      <vt:lpstr>Pricing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workshop</cp:lastModifiedBy>
  <dcterms:created xsi:type="dcterms:W3CDTF">2017-10-10T10:59:09Z</dcterms:created>
  <dcterms:modified xsi:type="dcterms:W3CDTF">2017-10-10T13:01:19Z</dcterms:modified>
</cp:coreProperties>
</file>