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hop\Desktop\Project-HDB\Dataset\"/>
    </mc:Choice>
  </mc:AlternateContent>
  <bookViews>
    <workbookView xWindow="0" yWindow="0" windowWidth="19200" windowHeight="11460" tabRatio="713" activeTab="4"/>
  </bookViews>
  <sheets>
    <sheet name="Flat type" sheetId="2" r:id="rId1"/>
    <sheet name="Ethnic Quota" sheetId="7" r:id="rId2"/>
    <sheet name="Applicants" sheetId="6" r:id="rId3"/>
    <sheet name="Estimated Completion Date" sheetId="5" r:id="rId4"/>
    <sheet name="Location" sheetId="1" r:id="rId5"/>
    <sheet name="Pric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7" l="1"/>
  <c r="K22" i="7" s="1"/>
  <c r="J21" i="7"/>
  <c r="K21" i="7" s="1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J10" i="7"/>
  <c r="K10" i="7" s="1"/>
  <c r="J9" i="7"/>
  <c r="K9" i="7" s="1"/>
  <c r="J8" i="7"/>
  <c r="K8" i="7" s="1"/>
  <c r="J7" i="7"/>
  <c r="K7" i="7" s="1"/>
  <c r="J6" i="7"/>
  <c r="K6" i="7" s="1"/>
  <c r="J5" i="7"/>
  <c r="K5" i="7" s="1"/>
  <c r="J4" i="7"/>
  <c r="K4" i="7" s="1"/>
  <c r="J3" i="7"/>
  <c r="K3" i="7" s="1"/>
  <c r="J2" i="7"/>
  <c r="K2" i="7" s="1"/>
</calcChain>
</file>

<file path=xl/sharedStrings.xml><?xml version="1.0" encoding="utf-8"?>
<sst xmlns="http://schemas.openxmlformats.org/spreadsheetml/2006/main" count="623" uniqueCount="177">
  <si>
    <t>Quarterly</t>
  </si>
  <si>
    <t>2017-Q3</t>
  </si>
  <si>
    <t>Town</t>
  </si>
  <si>
    <t>Contract</t>
  </si>
  <si>
    <t>Flat Type</t>
  </si>
  <si>
    <t>Bukit Batok</t>
  </si>
  <si>
    <t>3-room</t>
  </si>
  <si>
    <t>4-room</t>
  </si>
  <si>
    <t>5-room</t>
  </si>
  <si>
    <t>Sengkang</t>
  </si>
  <si>
    <t>Rivervale Shores</t>
  </si>
  <si>
    <t>Sky Vista</t>
  </si>
  <si>
    <t>Sell Price (excluding Grants)</t>
  </si>
  <si>
    <t>Sell Price(Including Grants)</t>
  </si>
  <si>
    <t>2-room Flexi *</t>
  </si>
  <si>
    <t>2-room Flexi*</t>
  </si>
  <si>
    <t> come in two sizes - 36 sqm (Type 1) and 45 sqm (Type 2).</t>
  </si>
  <si>
    <t>West Scape</t>
  </si>
  <si>
    <t>Riversale Shores</t>
  </si>
  <si>
    <t>Selection Date (Median Month)</t>
  </si>
  <si>
    <t>Estimated Completion Date</t>
  </si>
  <si>
    <t>Estimated Waiting Time</t>
  </si>
  <si>
    <t>Estimated Delivery Possession Date</t>
  </si>
  <si>
    <t>2017-Oct to 2018-Feb (2018-Jan)</t>
  </si>
  <si>
    <t>2022-Q1</t>
  </si>
  <si>
    <t>2021-Q3 to 2021-Q4</t>
  </si>
  <si>
    <t>47-48 months</t>
  </si>
  <si>
    <t>43-46 months</t>
  </si>
  <si>
    <t>2023-Jan-31</t>
  </si>
  <si>
    <t>2022-Aug-31 to 2022-Nov-30</t>
  </si>
  <si>
    <t>No. of Units</t>
  </si>
  <si>
    <t>Blocks</t>
  </si>
  <si>
    <t>114A</t>
  </si>
  <si>
    <t>114B</t>
  </si>
  <si>
    <t>431A</t>
  </si>
  <si>
    <t>432B</t>
  </si>
  <si>
    <t>433A</t>
  </si>
  <si>
    <t>433B</t>
  </si>
  <si>
    <t>Total</t>
  </si>
  <si>
    <t>No. of Applicants</t>
  </si>
  <si>
    <t>Sky Vista &amp; West Scape</t>
  </si>
  <si>
    <t>Malay</t>
  </si>
  <si>
    <t>Chinese</t>
  </si>
  <si>
    <t>Indian/Others</t>
  </si>
  <si>
    <t>Ratio</t>
  </si>
  <si>
    <t>431B</t>
  </si>
  <si>
    <t>432A</t>
  </si>
  <si>
    <t>433C</t>
  </si>
  <si>
    <t>Longitude</t>
  </si>
  <si>
    <t>Latitude</t>
  </si>
  <si>
    <t>2022-Q2 to 2022-Q3</t>
  </si>
  <si>
    <t>51-56 months</t>
  </si>
  <si>
    <t>2023-Apr-30 to 2023-Sep-30</t>
  </si>
  <si>
    <t>No information provided</t>
  </si>
  <si>
    <t>Type</t>
  </si>
  <si>
    <t>BTO</t>
  </si>
  <si>
    <t>2017-Q2</t>
  </si>
  <si>
    <t>Woodlands</t>
  </si>
  <si>
    <t>Map</t>
  </si>
  <si>
    <t>https://www.google.com.sg/search?q=marsiling+grove&amp;tbm=isch&amp;source=iu&amp;pf=m&amp;ictx=1&amp;fir=HNshvIZyFwatEM%253A%252CTjNc0o0wYBf-xM%252C_&amp;usg=__8L3ti6gBwF1DTnI9qLREGN-b2SM%3D&amp;sa=X&amp;ved=0ahUKEwjahPW_7JrXAhXKQI8KHdheDQ8Q9QEIWjAJ#imgrc=HNshvIZyFwatEM:</t>
  </si>
  <si>
    <t>https://www.google.com.sg/maps/@1.3502703,103.7454124,3a,75y,183.75h,81.63t/data=!3m7!1e1!3m5!1sZ2FFdBspX7R20Did4FXq2Q!2e0!6s%2F%2Fgeo0.ggpht.com%2Fcbk%3Fpanoid%3DZ2FFdBspX7R20Did4FXq2Q%26output%3Dthumbnail%26cb_client%3Dmaps_sv.tactile.gps%26thumb%3D2%26w%3D203%26h%3D100%26yaw%3D145.88089%26pitch%3D0%26thumbfov%3D100!7i13312!8i6656</t>
  </si>
  <si>
    <t>https://www.google.com.sg/maps/@1.362219,103.7416521,3a,75y,132.43h,84.49t/data=!3m7!1e1!3m5!1spt5yoNghFG-njEDP0XBGuA!2e0!6s%2F%2Fgeo1.ggpht.com%2Fcbk%3Fpanoid%3Dpt5yoNghFG-njEDP0XBGuA%26output%3Dthumbnail%26cb_client%3Dmaps_sv.tactile.gps%26thumb%3D2%26w%3D203%26h%3D100%26yaw%3D264.11963%26pitch%3D0%26thumbfov%3D100!7i13312!8i6656</t>
  </si>
  <si>
    <t>https://www.google.com.sg/maps/@1.3875883,103.9126596,3a,75y,228.18h,86.36t/data=!3m7!1e1!3m5!1sc3R5LpKO5yqlaXUrA_6PSQ!2e0!6s%2F%2Fgeo0.ggpht.com%2Fcbk%3Fpanoid%3Dc3R5LpKO5yqlaXUrA_6PSQ%26output%3Dthumbnail%26cb_client%3Dmaps_sv.tactile.gps%26thumb%3D2%26w%3D203%26h%3D100%26yaw%3D332.25784%26pitch%3D0%26thumbfov%3D100!7i13312!8i6656?hl=en</t>
  </si>
  <si>
    <t>Marsiling Grove</t>
  </si>
  <si>
    <t>103.77.4341</t>
  </si>
  <si>
    <t>Woodlands Spring</t>
  </si>
  <si>
    <t>https://www.renonation.sg/wp-content/uploads/Woodlands-Spring-Location-Map.jpg</t>
  </si>
  <si>
    <t>https://s3-ap-southeast-1.amazonaws.com/static.streetsine/HDB_BTO/May2017/Yishun/BTO%20May_Yishun.jpg?20170523112019</t>
  </si>
  <si>
    <t>Yishun</t>
  </si>
  <si>
    <t>Forest Spring</t>
  </si>
  <si>
    <t>Bidadari</t>
  </si>
  <si>
    <t>Woodleigh Hillside</t>
  </si>
  <si>
    <t>https://www.renonation.sg/wp-content/uploads/Woodleigh-Hillside-Site-Plan.jpg</t>
  </si>
  <si>
    <t>Note</t>
  </si>
  <si>
    <t>The landmark is not shown on Google map, hence I make my best guess in the center</t>
  </si>
  <si>
    <t>Geylang</t>
  </si>
  <si>
    <t>Dakota Breeze</t>
  </si>
  <si>
    <t>Pine Vista</t>
  </si>
  <si>
    <t>https://www.renonation.sg/wp-content/uploads/2-GEYLANG-RIVER-VIEW-Dakota-Breeze-Site-Plan.jpg</t>
  </si>
  <si>
    <t>Not shown on Google map</t>
  </si>
  <si>
    <t>https://www.renonation.sg/wp-content/uploads/Intro-pic-for-dakota-and-pine.jpg</t>
  </si>
  <si>
    <t>2017-Q1</t>
  </si>
  <si>
    <t>Punggol</t>
  </si>
  <si>
    <t>Clementi</t>
  </si>
  <si>
    <t>Tampines</t>
  </si>
  <si>
    <t>Northshore Cove</t>
  </si>
  <si>
    <t>Waterway Sunrise II</t>
  </si>
  <si>
    <t>https://s3-ap-southeast-1.amazonaws.com/static.streetsine/HDB_BTO/Feb2017/Punggol/Feb%202017%20BTO_punggol_2.jpg?20161130221127</t>
  </si>
  <si>
    <t>Clementi NorthArc</t>
  </si>
  <si>
    <t>Clementi Peaks</t>
  </si>
  <si>
    <t>https://www.renonation.sg/wp-content/uploads/Clementi-Northarc-Site-map.jpg</t>
  </si>
  <si>
    <t>http://esales.hdb.gov.sg/hdbvsf/eampu02p.nsf/0/17FEBBTOCL_images_1928/$file/map_02-02.jpg</t>
  </si>
  <si>
    <t>Tampines GreenBloom</t>
  </si>
  <si>
    <t>Tampines GreenFlora</t>
  </si>
  <si>
    <t>https://s3-ap-southeast-1.amazonaws.com/static.streetsine/HDB_BTO/Feb2017/Tampines/Feb%2017%20BTO_Tampines_2.jpg?20161130221546</t>
  </si>
  <si>
    <t>2016-Q4</t>
  </si>
  <si>
    <t>Bedok</t>
  </si>
  <si>
    <t>Kallang/Whampoa</t>
  </si>
  <si>
    <t>Matilda Sundeck</t>
  </si>
  <si>
    <t>Northshore Trio</t>
  </si>
  <si>
    <t>Waterway Sunrise I</t>
  </si>
  <si>
    <t>https://www.geomancy.net/forums/uploads/monthly_2017_01/58895802cefdf_HDBMATILDASUNDECKcentralrubbishbins.png.1328bfd5c70034113fba399a795966da.png</t>
  </si>
  <si>
    <t>Not shown on Google map. Might collapse with Verandah project</t>
  </si>
  <si>
    <t>http://esales.hdb.gov.sg/hdbvsf/eampu11p.nsf/0/16NOVBTOPG_images_6429/$file/map_03-2.jpg</t>
  </si>
  <si>
    <t>Not Shown on Google map</t>
  </si>
  <si>
    <t>https://www.geomancy.net/forums/uploads/monthly_2017_01/588be75acf198_waterwaysunriseIflyingstarstotal.png.fad0623892df5e6ffe8084dc1b0b5fa1.png</t>
  </si>
  <si>
    <t>Bedok Beacon</t>
  </si>
  <si>
    <t>Bedok North Vale</t>
  </si>
  <si>
    <t>Bedok South Horizon</t>
  </si>
  <si>
    <t>http://esales.hdb.gov.sg/hdbvsf/eampu11p.nsf/0/16NOVBTOBD_images_6429/$file/map_04.jpg</t>
  </si>
  <si>
    <t>https://www.geomancy.net/forums/uploads/monthly_2017_01/5886e5a883cda_HDBBedokNorthValeFlyingStars.png.46a21ddc8deffa8a92bbb960061f87b3.png</t>
  </si>
  <si>
    <t>https://www.geomancy.net/forums/uploads/monthly_2017_01/5886db7595924_BedokSouthHorizonTOTALFLYINGSTARS.png.d82bee1402983bd16a1ab7a8b32fab0a.png</t>
  </si>
  <si>
    <t>Woodleigh Glen</t>
  </si>
  <si>
    <t>Woodleigh Village</t>
  </si>
  <si>
    <t>https://www.renonation.sg/wp-content/uploads/woodleigh-glen-sitemap.jpg</t>
  </si>
  <si>
    <t>https://www.geomancy.net/forums/uploads/monthly_2017_01/588c70181eb89_HDBWoodleighVillageTOTALSMALL.png.be4e6904d3107a4ec5916216520a9edc.png</t>
  </si>
  <si>
    <t>My guess based on guessed location of Woodleign Glen</t>
  </si>
  <si>
    <t>Kalang Residences</t>
  </si>
  <si>
    <t>http://www.hdb.gov.sg/cs/infoweb/img/corporate-pr-21112016-kallang-residences-map.jpg</t>
  </si>
  <si>
    <t>2016-Q3</t>
  </si>
  <si>
    <t>Hougang</t>
  </si>
  <si>
    <t>Sembawang</t>
  </si>
  <si>
    <t>Buangkok Woods</t>
  </si>
  <si>
    <t>EastDelta @Canberra</t>
  </si>
  <si>
    <t>Valley Spring</t>
  </si>
  <si>
    <t>Tampines GreenView</t>
  </si>
  <si>
    <t>Tampines GreenVerge</t>
  </si>
  <si>
    <t>https://www.geomancy.net/forums/uploads/monthly_2016_08/57b971b3e9966_buangkokwoodsprecinctpavilion.png.9e38cf5084f37f1a35a2cedf5f492121.png</t>
  </si>
  <si>
    <t>Not sure about this one. Information of this quarter is from http://www.hdb.gov.sg/cs/infoweb/press-release/hdb-launches-4,841-flats-in-august-2016-bto-exercise</t>
  </si>
  <si>
    <t>https://www.geomancy.net/forums/uploads/monthly_2016_08/57bbb1a25a93f_eastdeltaatcanberraflyingstarsworking1.png.bdb730953333401c7298c3e82068534f.png</t>
  </si>
  <si>
    <t>https://www.geomancy.net/forums/uploads/monthly_2016_08/57b66a27aa9a8_TotalFlyingStars-ValleySpringYishun.png.09b72374d40bdaf0b80cb6d97450982f.png</t>
  </si>
  <si>
    <t>https://www.geomancy.net/forums/uploads/monthly_2016_08/57b6b76e74685_Totaltampinesgreenviewflyingstars.png.6bb37cec2de85d998055a2d42edaac3c.png</t>
  </si>
  <si>
    <t>http://www.hdb.gov.sg/cs/infoweb/img/corp_pr_17082016_location-map_tampines.jpg</t>
  </si>
  <si>
    <t>Information of this quarter: http://www.hdb.gov.sg/cs/infoweb/press-release/hdb-launches-8940-flats-in-may-2016-bto-cum-sbf-exercise</t>
  </si>
  <si>
    <t>2016-Q2</t>
  </si>
  <si>
    <t>Sewbawang</t>
  </si>
  <si>
    <t>EastCreek @Canberra</t>
  </si>
  <si>
    <t>Bukit Panjang</t>
  </si>
  <si>
    <t>Senja Valley</t>
  </si>
  <si>
    <t>Senja Heights</t>
  </si>
  <si>
    <t>Senja Ridges</t>
  </si>
  <si>
    <t>Ang Mo Kio Court</t>
  </si>
  <si>
    <t>Bedok North Woods</t>
  </si>
  <si>
    <t>Ang Mo Kio</t>
  </si>
  <si>
    <t>https://www.geomancy.net/forums/uploads/monthly_2016_08/57c5621b50fc7_HDBEASTCREEKnWATERCLASSICS.png.afee57b9af202b99f08e6047db248436.png</t>
  </si>
  <si>
    <t>http://www.hdb.gov.sg/cs/infoweb/img/corporate-pr-senja-heights-senja-ridges-senja-valley_location-ma.jpg</t>
  </si>
  <si>
    <t>https://www.propertyhunt.sg/wp-content/uploads/2016/06/Amk-court-1.png</t>
  </si>
  <si>
    <t>http://www.hdb.gov.sg/cs/infoweb/img/corporate-pr-bedok-north-woods-location-map-24052016.jpg</t>
  </si>
  <si>
    <t>2016-Q1</t>
  </si>
  <si>
    <t>West Plains</t>
  </si>
  <si>
    <t>Anchorvale Plains</t>
  </si>
  <si>
    <t>Alkaff Oasis</t>
  </si>
  <si>
    <t>https://static.straitstimes.com.sg/sites/default/files/bb1.jpg</t>
  </si>
  <si>
    <t>Toa Payoh</t>
  </si>
  <si>
    <t>https://static.straitstimes.com.sg/sites/default/files/sengkang1.jpg</t>
  </si>
  <si>
    <t>https://static.straitstimes.com.sg/sites/default/files/alkaff2.jpg</t>
  </si>
  <si>
    <t>2015-Q4</t>
  </si>
  <si>
    <t>Information of this quarter: http://www.hdb.gov.sg/cs/infoweb/press-releases/hdb-launches-bumper-crop-of-12411-flats</t>
  </si>
  <si>
    <t>Alkaff CourtView</t>
  </si>
  <si>
    <t>Alkaff LakeView</t>
  </si>
  <si>
    <t>Alkaff Vista</t>
  </si>
  <si>
    <t>Waterfront I &amp; II @Northshore</t>
  </si>
  <si>
    <t>Northshore StraitsView</t>
  </si>
  <si>
    <t>Choa Chu Kang</t>
  </si>
  <si>
    <t>Teck Whye Vista</t>
  </si>
  <si>
    <t>Fernvale Woods</t>
  </si>
  <si>
    <t>West Quarry</t>
  </si>
  <si>
    <t>Hougang RiverCourt</t>
  </si>
  <si>
    <t>https://www.homerenoguru.sg/wp-content/uploads/usercontent/launches/140-teck-whye-vista/teck-whye-vista-location-map.jpg</t>
  </si>
  <si>
    <t>https://www.geomancy.net/forums/uploads/monthly_2016_08/hdb_fernvale_woods_poison_arrows.png.bdc57cd428fbdb5165187532f540ec98.png</t>
  </si>
  <si>
    <t>http://i.imgur.com/y2l7Q1y.png?1</t>
  </si>
  <si>
    <t>Road name does not match. Yet it looks right though</t>
  </si>
  <si>
    <t>https://www.homerenoguru.sg/wp-content/uploads/usercontent/launches/137-hougang-rivercourt/hougang-rivercourt-location-map.jpg</t>
  </si>
  <si>
    <t>https://www.geomancy.net/forums/uploads/monthly_2016_08/waterfront_1_and_2_-_precinct_pavilion.png.ef05620270be485c689c281a606fa5c6.png</t>
  </si>
  <si>
    <t>https://www.geomancy.net/forums/uploads/monthly_2016_08/hdb_straits_view_total.png.313390a18fc8fac24a998b904c4023bb.png</t>
  </si>
  <si>
    <t>https://www.homerenoguru.sg/wp-content/uploads/usercontent/launches/141-alkaff-courtview/alkaff-courtview-location-map.jpg</t>
  </si>
  <si>
    <t>https://www.renonation.sg/wp-content/uploads/Alkaff-Vista-siteplan.jpg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</si>
</sst>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F23" totalsRowShown="0">
  <autoFilter ref="A1:F23"/>
  <tableColumns count="6">
    <tableColumn id="1" name="Quarterly"/>
    <tableColumn id="2" name="Town"/>
    <tableColumn id="3" name="Flat Type"/>
    <tableColumn id="4" name="Contract"/>
    <tableColumn id="5" name="Blocks"/>
    <tableColumn id="6" name="No. of Unit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6" name="Table47" displayName="Table47" ref="A1:K23" totalsRowShown="0">
  <autoFilter ref="A1:K23"/>
  <tableColumns count="11">
    <tableColumn id="1" name="Quarterly"/>
    <tableColumn id="2" name="Town"/>
    <tableColumn id="3" name="Flat Type"/>
    <tableColumn id="4" name="Contract"/>
    <tableColumn id="5" name="Blocks"/>
    <tableColumn id="6" name="No. of Units"/>
    <tableColumn id="7" name="Malay"/>
    <tableColumn id="8" name="Chinese"/>
    <tableColumn id="9" name="Indian/Others"/>
    <tableColumn id="10" name="Total">
      <calculatedColumnFormula>SUM(G2, H2,I2)</calculatedColumnFormula>
    </tableColumn>
    <tableColumn id="11" name="Ratio">
      <calculatedColumnFormula>F2/J2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9" totalsRowShown="0">
  <autoFilter ref="A1:F9"/>
  <tableColumns count="6">
    <tableColumn id="1" name="Quarterly"/>
    <tableColumn id="2" name="Town"/>
    <tableColumn id="3" name="Contract"/>
    <tableColumn id="4" name="Flat Type"/>
    <tableColumn id="5" name="No. of Units"/>
    <tableColumn id="6" name="No. of Applicant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G4" totalsRowShown="0">
  <autoFilter ref="A1:G4"/>
  <tableColumns count="7">
    <tableColumn id="1" name="Quarterly"/>
    <tableColumn id="2" name="Town"/>
    <tableColumn id="3" name="Contract"/>
    <tableColumn id="4" name="Selection Date (Median Month)"/>
    <tableColumn id="5" name="Estimated Completion Date"/>
    <tableColumn id="6" name="Estimated Waiting Time"/>
    <tableColumn id="7" name="Estimated Delivery Possession Date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48" totalsRowShown="0">
  <autoFilter ref="A1:H48"/>
  <tableColumns count="8">
    <tableColumn id="1" name="Quarterly"/>
    <tableColumn id="6" name="Type"/>
    <tableColumn id="2" name="Town"/>
    <tableColumn id="3" name="Contract"/>
    <tableColumn id="4" name="Longitude"/>
    <tableColumn id="5" name="Latitude"/>
    <tableColumn id="8" name="Note"/>
    <tableColumn id="7" name="Map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F13" totalsRowShown="0">
  <autoFilter ref="A1:F13"/>
  <tableColumns count="6">
    <tableColumn id="1" name="Quarterly"/>
    <tableColumn id="2" name="Town"/>
    <tableColumn id="3" name="Contract"/>
    <tableColumn id="4" name="Flat Type"/>
    <tableColumn id="5" name="Sell Price (excluding Grants)"/>
    <tableColumn id="6" name="Sell Price(Including Grants)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www.geomancy.net/forums/uploads/monthly_2017_01/588c70181eb89_HDBWoodleighVillageTOTALSMALL.png.be4e6904d3107a4ec5916216520a9edc.png" TargetMode="External"/><Relationship Id="rId7" Type="http://schemas.openxmlformats.org/officeDocument/2006/relationships/hyperlink" Target="https://www.geomancy.net/forums/uploads/monthly_2016_08/waterfront_1_and_2_-_precinct_pavilion.png.ef05620270be485c689c281a606fa5c6.png" TargetMode="External"/><Relationship Id="rId2" Type="http://schemas.openxmlformats.org/officeDocument/2006/relationships/hyperlink" Target="http://esales.hdb.gov.sg/hdbvsf/eampu11p.nsf/0/16NOVBTOBD_images_6429/$file/map_04.jpg" TargetMode="External"/><Relationship Id="rId1" Type="http://schemas.openxmlformats.org/officeDocument/2006/relationships/hyperlink" Target="https://s3-ap-southeast-1.amazonaws.com/static.streetsine/HDB_BTO/Feb2017/Tampines/Feb%2017%20BTO_Tampines_2.jpg?20161130221546" TargetMode="External"/><Relationship Id="rId6" Type="http://schemas.openxmlformats.org/officeDocument/2006/relationships/hyperlink" Target="https://www.homerenoguru.sg/wp-content/uploads/usercontent/launches/137-hougang-rivercourt/hougang-rivercourt-location-map.jpg" TargetMode="External"/><Relationship Id="rId5" Type="http://schemas.openxmlformats.org/officeDocument/2006/relationships/hyperlink" Target="https://www.propertyhunt.sg/wp-content/uploads/2016/06/Amk-court-1.png" TargetMode="External"/><Relationship Id="rId4" Type="http://schemas.openxmlformats.org/officeDocument/2006/relationships/hyperlink" Target="http://www.hdb.gov.sg/cs/infoweb/img/corp_pr_17082016_location-map_tampines.jp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8" sqref="F28"/>
    </sheetView>
  </sheetViews>
  <sheetFormatPr defaultRowHeight="15" x14ac:dyDescent="0.25"/>
  <cols>
    <col min="1" max="1" width="11.5703125" customWidth="1"/>
    <col min="2" max="2" width="11.140625" bestFit="1" customWidth="1"/>
    <col min="3" max="3" width="13.7109375" bestFit="1" customWidth="1"/>
    <col min="4" max="4" width="13.7109375" customWidth="1"/>
    <col min="6" max="6" width="13.7109375" customWidth="1"/>
    <col min="7" max="7" width="12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3</v>
      </c>
      <c r="E1" t="s">
        <v>31</v>
      </c>
      <c r="F1" t="s">
        <v>30</v>
      </c>
    </row>
    <row r="2" spans="1:6" x14ac:dyDescent="0.25">
      <c r="A2" t="s">
        <v>1</v>
      </c>
      <c r="B2" t="s">
        <v>5</v>
      </c>
      <c r="C2" t="s">
        <v>14</v>
      </c>
      <c r="D2" t="s">
        <v>11</v>
      </c>
      <c r="E2" t="s">
        <v>32</v>
      </c>
      <c r="F2">
        <v>27</v>
      </c>
    </row>
    <row r="3" spans="1:6" x14ac:dyDescent="0.25">
      <c r="A3" t="s">
        <v>1</v>
      </c>
      <c r="B3" t="s">
        <v>5</v>
      </c>
      <c r="C3" t="s">
        <v>14</v>
      </c>
      <c r="D3" t="s">
        <v>11</v>
      </c>
      <c r="E3" t="s">
        <v>33</v>
      </c>
      <c r="F3">
        <v>96</v>
      </c>
    </row>
    <row r="4" spans="1:6" x14ac:dyDescent="0.25">
      <c r="A4" t="s">
        <v>1</v>
      </c>
      <c r="B4" t="s">
        <v>5</v>
      </c>
      <c r="C4" t="s">
        <v>14</v>
      </c>
      <c r="D4" t="s">
        <v>17</v>
      </c>
      <c r="E4" t="s">
        <v>34</v>
      </c>
      <c r="F4">
        <v>126</v>
      </c>
    </row>
    <row r="5" spans="1:6" x14ac:dyDescent="0.25">
      <c r="A5" t="s">
        <v>1</v>
      </c>
      <c r="B5" t="s">
        <v>5</v>
      </c>
      <c r="C5" t="s">
        <v>14</v>
      </c>
      <c r="D5" t="s">
        <v>17</v>
      </c>
      <c r="E5" t="s">
        <v>35</v>
      </c>
      <c r="F5">
        <v>146</v>
      </c>
    </row>
    <row r="6" spans="1:6" x14ac:dyDescent="0.25">
      <c r="A6" t="s">
        <v>1</v>
      </c>
      <c r="B6" t="s">
        <v>5</v>
      </c>
      <c r="C6" t="s">
        <v>14</v>
      </c>
      <c r="D6" t="s">
        <v>17</v>
      </c>
      <c r="E6" t="s">
        <v>36</v>
      </c>
      <c r="F6">
        <v>120</v>
      </c>
    </row>
    <row r="7" spans="1:6" x14ac:dyDescent="0.25">
      <c r="A7" t="s">
        <v>1</v>
      </c>
      <c r="B7" t="s">
        <v>5</v>
      </c>
      <c r="C7" t="s">
        <v>14</v>
      </c>
      <c r="D7" t="s">
        <v>17</v>
      </c>
      <c r="E7" t="s">
        <v>37</v>
      </c>
      <c r="F7">
        <v>112</v>
      </c>
    </row>
    <row r="8" spans="1:6" x14ac:dyDescent="0.25">
      <c r="A8" t="s">
        <v>1</v>
      </c>
      <c r="B8" t="s">
        <v>5</v>
      </c>
      <c r="C8" t="s">
        <v>6</v>
      </c>
      <c r="D8" t="s">
        <v>11</v>
      </c>
      <c r="E8" t="s">
        <v>32</v>
      </c>
      <c r="F8">
        <v>80</v>
      </c>
    </row>
    <row r="9" spans="1:6" x14ac:dyDescent="0.25">
      <c r="A9" t="s">
        <v>1</v>
      </c>
      <c r="B9" t="s">
        <v>5</v>
      </c>
      <c r="C9" t="s">
        <v>6</v>
      </c>
      <c r="D9" t="s">
        <v>11</v>
      </c>
      <c r="E9" t="s">
        <v>33</v>
      </c>
      <c r="F9">
        <v>54</v>
      </c>
    </row>
    <row r="10" spans="1:6" x14ac:dyDescent="0.25">
      <c r="A10" t="s">
        <v>1</v>
      </c>
      <c r="B10" t="s">
        <v>5</v>
      </c>
      <c r="C10" t="s">
        <v>6</v>
      </c>
      <c r="D10" t="s">
        <v>17</v>
      </c>
      <c r="E10" t="s">
        <v>34</v>
      </c>
      <c r="F10">
        <v>32</v>
      </c>
    </row>
    <row r="11" spans="1:6" x14ac:dyDescent="0.25">
      <c r="A11" t="s">
        <v>1</v>
      </c>
      <c r="B11" t="s">
        <v>5</v>
      </c>
      <c r="C11" t="s">
        <v>6</v>
      </c>
      <c r="D11" t="s">
        <v>17</v>
      </c>
      <c r="E11" t="s">
        <v>45</v>
      </c>
      <c r="F11">
        <v>28</v>
      </c>
    </row>
    <row r="12" spans="1:6" x14ac:dyDescent="0.25">
      <c r="A12" t="s">
        <v>1</v>
      </c>
      <c r="B12" t="s">
        <v>5</v>
      </c>
      <c r="C12" t="s">
        <v>6</v>
      </c>
      <c r="D12" t="s">
        <v>17</v>
      </c>
      <c r="E12" t="s">
        <v>36</v>
      </c>
      <c r="F12">
        <v>30</v>
      </c>
    </row>
    <row r="13" spans="1:6" x14ac:dyDescent="0.25">
      <c r="A13" t="s">
        <v>1</v>
      </c>
      <c r="B13" t="s">
        <v>5</v>
      </c>
      <c r="C13" t="s">
        <v>6</v>
      </c>
      <c r="D13" t="s">
        <v>17</v>
      </c>
      <c r="E13" t="s">
        <v>37</v>
      </c>
      <c r="F13">
        <v>28</v>
      </c>
    </row>
    <row r="14" spans="1:6" x14ac:dyDescent="0.25">
      <c r="A14" t="s">
        <v>1</v>
      </c>
      <c r="B14" t="s">
        <v>5</v>
      </c>
      <c r="C14" t="s">
        <v>7</v>
      </c>
      <c r="D14" t="s">
        <v>17</v>
      </c>
      <c r="E14" t="s">
        <v>34</v>
      </c>
      <c r="F14">
        <v>46</v>
      </c>
    </row>
    <row r="15" spans="1:6" x14ac:dyDescent="0.25">
      <c r="A15" t="s">
        <v>1</v>
      </c>
      <c r="B15" t="s">
        <v>5</v>
      </c>
      <c r="C15" t="s">
        <v>7</v>
      </c>
      <c r="D15" t="s">
        <v>17</v>
      </c>
      <c r="E15" t="s">
        <v>45</v>
      </c>
      <c r="F15">
        <v>105</v>
      </c>
    </row>
    <row r="16" spans="1:6" x14ac:dyDescent="0.25">
      <c r="A16" t="s">
        <v>1</v>
      </c>
      <c r="B16" t="s">
        <v>5</v>
      </c>
      <c r="C16" t="s">
        <v>7</v>
      </c>
      <c r="D16" t="s">
        <v>17</v>
      </c>
      <c r="E16" t="s">
        <v>46</v>
      </c>
      <c r="F16">
        <v>32</v>
      </c>
    </row>
    <row r="17" spans="1:6" x14ac:dyDescent="0.25">
      <c r="A17" t="s">
        <v>1</v>
      </c>
      <c r="B17" t="s">
        <v>5</v>
      </c>
      <c r="C17" t="s">
        <v>7</v>
      </c>
      <c r="D17" t="s">
        <v>17</v>
      </c>
      <c r="E17" t="s">
        <v>35</v>
      </c>
      <c r="F17">
        <v>30</v>
      </c>
    </row>
    <row r="18" spans="1:6" x14ac:dyDescent="0.25">
      <c r="A18" t="s">
        <v>1</v>
      </c>
      <c r="B18" t="s">
        <v>5</v>
      </c>
      <c r="C18" t="s">
        <v>7</v>
      </c>
      <c r="D18" t="s">
        <v>17</v>
      </c>
      <c r="E18" t="s">
        <v>36</v>
      </c>
      <c r="F18">
        <v>43</v>
      </c>
    </row>
    <row r="19" spans="1:6" x14ac:dyDescent="0.25">
      <c r="A19" t="s">
        <v>1</v>
      </c>
      <c r="B19" t="s">
        <v>5</v>
      </c>
      <c r="C19" t="s">
        <v>7</v>
      </c>
      <c r="D19" t="s">
        <v>17</v>
      </c>
      <c r="E19" t="s">
        <v>37</v>
      </c>
      <c r="F19">
        <v>42</v>
      </c>
    </row>
    <row r="20" spans="1:6" x14ac:dyDescent="0.25">
      <c r="A20" t="s">
        <v>1</v>
      </c>
      <c r="B20" t="s">
        <v>5</v>
      </c>
      <c r="C20" t="s">
        <v>7</v>
      </c>
      <c r="D20" t="s">
        <v>17</v>
      </c>
      <c r="E20" t="s">
        <v>47</v>
      </c>
      <c r="F20">
        <v>42</v>
      </c>
    </row>
    <row r="21" spans="1:6" x14ac:dyDescent="0.25">
      <c r="A21" t="s">
        <v>1</v>
      </c>
      <c r="B21" t="s">
        <v>5</v>
      </c>
      <c r="C21" t="s">
        <v>8</v>
      </c>
      <c r="D21" t="s">
        <v>17</v>
      </c>
      <c r="E21" t="s">
        <v>46</v>
      </c>
      <c r="F21">
        <v>94</v>
      </c>
    </row>
    <row r="22" spans="1:6" x14ac:dyDescent="0.25">
      <c r="A22" t="s">
        <v>1</v>
      </c>
      <c r="B22" t="s">
        <v>5</v>
      </c>
      <c r="C22" t="s">
        <v>8</v>
      </c>
      <c r="D22" t="s">
        <v>17</v>
      </c>
      <c r="E22" t="s">
        <v>47</v>
      </c>
      <c r="F22">
        <v>84</v>
      </c>
    </row>
    <row r="23" spans="1:6" x14ac:dyDescent="0.25">
      <c r="A23" t="s">
        <v>1</v>
      </c>
      <c r="B23" t="s">
        <v>9</v>
      </c>
      <c r="C23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9" sqref="E29"/>
    </sheetView>
  </sheetViews>
  <sheetFormatPr defaultRowHeight="15" x14ac:dyDescent="0.25"/>
  <cols>
    <col min="2" max="2" width="11.140625" bestFit="1" customWidth="1"/>
    <col min="3" max="3" width="8.85546875" bestFit="1" customWidth="1"/>
    <col min="4" max="4" width="6.5703125" bestFit="1" customWidth="1"/>
    <col min="5" max="5" width="13.7109375" bestFit="1" customWidth="1"/>
    <col min="6" max="6" width="11.42578125" bestFit="1" customWidth="1"/>
    <col min="7" max="7" width="6.28515625" bestFit="1" customWidth="1"/>
    <col min="8" max="8" width="8.140625" bestFit="1" customWidth="1"/>
  </cols>
  <sheetData>
    <row r="1" spans="1:11" x14ac:dyDescent="0.25">
      <c r="A1" t="s">
        <v>0</v>
      </c>
      <c r="B1" t="s">
        <v>2</v>
      </c>
      <c r="C1" t="s">
        <v>4</v>
      </c>
      <c r="D1" t="s">
        <v>3</v>
      </c>
      <c r="E1" t="s">
        <v>31</v>
      </c>
      <c r="F1" t="s">
        <v>30</v>
      </c>
      <c r="G1" t="s">
        <v>41</v>
      </c>
      <c r="H1" t="s">
        <v>42</v>
      </c>
      <c r="I1" t="s">
        <v>43</v>
      </c>
      <c r="J1" t="s">
        <v>38</v>
      </c>
      <c r="K1" t="s">
        <v>44</v>
      </c>
    </row>
    <row r="2" spans="1:11" x14ac:dyDescent="0.25">
      <c r="A2" t="s">
        <v>1</v>
      </c>
      <c r="B2" t="s">
        <v>5</v>
      </c>
      <c r="C2" t="s">
        <v>14</v>
      </c>
      <c r="D2" t="s">
        <v>11</v>
      </c>
      <c r="E2" t="s">
        <v>32</v>
      </c>
      <c r="F2">
        <v>27</v>
      </c>
      <c r="G2">
        <v>6</v>
      </c>
      <c r="H2">
        <v>23</v>
      </c>
      <c r="I2">
        <v>3</v>
      </c>
      <c r="J2">
        <f>SUM(G2, H2,I2)</f>
        <v>32</v>
      </c>
      <c r="K2">
        <f t="shared" ref="K2:K22" si="0">F2/J2</f>
        <v>0.84375</v>
      </c>
    </row>
    <row r="3" spans="1:11" x14ac:dyDescent="0.25">
      <c r="A3" t="s">
        <v>1</v>
      </c>
      <c r="B3" t="s">
        <v>5</v>
      </c>
      <c r="C3" t="s">
        <v>14</v>
      </c>
      <c r="D3" t="s">
        <v>11</v>
      </c>
      <c r="E3" t="s">
        <v>33</v>
      </c>
      <c r="F3">
        <v>96</v>
      </c>
      <c r="G3">
        <v>21</v>
      </c>
      <c r="H3">
        <v>81</v>
      </c>
      <c r="I3">
        <v>12</v>
      </c>
      <c r="J3">
        <f>SUM(G3, H3,I3)</f>
        <v>114</v>
      </c>
      <c r="K3">
        <f t="shared" si="0"/>
        <v>0.84210526315789469</v>
      </c>
    </row>
    <row r="4" spans="1:11" x14ac:dyDescent="0.25">
      <c r="A4" t="s">
        <v>1</v>
      </c>
      <c r="B4" t="s">
        <v>5</v>
      </c>
      <c r="C4" t="s">
        <v>14</v>
      </c>
      <c r="D4" t="s">
        <v>17</v>
      </c>
      <c r="E4" t="s">
        <v>34</v>
      </c>
      <c r="F4">
        <v>126</v>
      </c>
      <c r="G4">
        <v>28</v>
      </c>
      <c r="H4">
        <v>106</v>
      </c>
      <c r="I4">
        <v>15</v>
      </c>
      <c r="J4">
        <f>SUM(G4, H4,I4)</f>
        <v>149</v>
      </c>
      <c r="K4">
        <f t="shared" si="0"/>
        <v>0.84563758389261745</v>
      </c>
    </row>
    <row r="5" spans="1:11" x14ac:dyDescent="0.25">
      <c r="A5" t="s">
        <v>1</v>
      </c>
      <c r="B5" t="s">
        <v>5</v>
      </c>
      <c r="C5" t="s">
        <v>14</v>
      </c>
      <c r="D5" t="s">
        <v>17</v>
      </c>
      <c r="E5" t="s">
        <v>35</v>
      </c>
      <c r="F5">
        <v>146</v>
      </c>
      <c r="G5">
        <v>32</v>
      </c>
      <c r="H5">
        <v>123</v>
      </c>
      <c r="I5">
        <v>18</v>
      </c>
      <c r="J5">
        <f>SUM(G5, H5,I5)</f>
        <v>173</v>
      </c>
      <c r="K5">
        <f t="shared" si="0"/>
        <v>0.84393063583815031</v>
      </c>
    </row>
    <row r="6" spans="1:11" x14ac:dyDescent="0.25">
      <c r="A6" t="s">
        <v>1</v>
      </c>
      <c r="B6" t="s">
        <v>5</v>
      </c>
      <c r="C6" t="s">
        <v>14</v>
      </c>
      <c r="D6" t="s">
        <v>17</v>
      </c>
      <c r="E6" t="s">
        <v>36</v>
      </c>
      <c r="F6">
        <v>120</v>
      </c>
      <c r="G6">
        <v>26</v>
      </c>
      <c r="H6">
        <v>101</v>
      </c>
      <c r="I6">
        <v>14</v>
      </c>
      <c r="J6">
        <f t="shared" ref="J6:J22" si="1">SUM(G6, H6,I6)</f>
        <v>141</v>
      </c>
      <c r="K6">
        <f t="shared" si="0"/>
        <v>0.85106382978723405</v>
      </c>
    </row>
    <row r="7" spans="1:11" x14ac:dyDescent="0.25">
      <c r="A7" t="s">
        <v>1</v>
      </c>
      <c r="B7" t="s">
        <v>5</v>
      </c>
      <c r="C7" t="s">
        <v>14</v>
      </c>
      <c r="D7" t="s">
        <v>17</v>
      </c>
      <c r="E7" t="s">
        <v>37</v>
      </c>
      <c r="F7">
        <v>112</v>
      </c>
      <c r="G7">
        <v>25</v>
      </c>
      <c r="H7">
        <v>94</v>
      </c>
      <c r="I7">
        <v>14</v>
      </c>
      <c r="J7">
        <f t="shared" si="1"/>
        <v>133</v>
      </c>
      <c r="K7">
        <f t="shared" si="0"/>
        <v>0.84210526315789469</v>
      </c>
    </row>
    <row r="8" spans="1:11" x14ac:dyDescent="0.25">
      <c r="A8" t="s">
        <v>1</v>
      </c>
      <c r="B8" t="s">
        <v>5</v>
      </c>
      <c r="C8" t="s">
        <v>6</v>
      </c>
      <c r="D8" t="s">
        <v>11</v>
      </c>
      <c r="E8" t="s">
        <v>32</v>
      </c>
      <c r="F8">
        <v>80</v>
      </c>
      <c r="G8">
        <v>18</v>
      </c>
      <c r="H8">
        <v>67</v>
      </c>
      <c r="I8">
        <v>9</v>
      </c>
      <c r="J8">
        <f t="shared" si="1"/>
        <v>94</v>
      </c>
      <c r="K8">
        <f t="shared" si="0"/>
        <v>0.85106382978723405</v>
      </c>
    </row>
    <row r="9" spans="1:11" x14ac:dyDescent="0.25">
      <c r="A9" t="s">
        <v>1</v>
      </c>
      <c r="B9" t="s">
        <v>5</v>
      </c>
      <c r="C9" t="s">
        <v>6</v>
      </c>
      <c r="D9" t="s">
        <v>11</v>
      </c>
      <c r="E9" t="s">
        <v>33</v>
      </c>
      <c r="F9">
        <v>54</v>
      </c>
      <c r="G9">
        <v>12</v>
      </c>
      <c r="H9">
        <v>45</v>
      </c>
      <c r="I9">
        <v>6</v>
      </c>
      <c r="J9">
        <f t="shared" si="1"/>
        <v>63</v>
      </c>
      <c r="K9">
        <f t="shared" si="0"/>
        <v>0.8571428571428571</v>
      </c>
    </row>
    <row r="10" spans="1:11" x14ac:dyDescent="0.25">
      <c r="A10" t="s">
        <v>1</v>
      </c>
      <c r="B10" t="s">
        <v>5</v>
      </c>
      <c r="C10" t="s">
        <v>6</v>
      </c>
      <c r="D10" t="s">
        <v>17</v>
      </c>
      <c r="E10" t="s">
        <v>34</v>
      </c>
      <c r="F10">
        <v>32</v>
      </c>
      <c r="G10">
        <v>7</v>
      </c>
      <c r="H10">
        <v>27</v>
      </c>
      <c r="I10">
        <v>4</v>
      </c>
      <c r="J10">
        <f t="shared" si="1"/>
        <v>38</v>
      </c>
      <c r="K10">
        <f t="shared" si="0"/>
        <v>0.84210526315789469</v>
      </c>
    </row>
    <row r="11" spans="1:11" x14ac:dyDescent="0.25">
      <c r="A11" t="s">
        <v>1</v>
      </c>
      <c r="B11" t="s">
        <v>5</v>
      </c>
      <c r="C11" t="s">
        <v>6</v>
      </c>
      <c r="D11" t="s">
        <v>17</v>
      </c>
      <c r="E11" t="s">
        <v>45</v>
      </c>
      <c r="F11">
        <v>28</v>
      </c>
      <c r="G11">
        <v>7</v>
      </c>
      <c r="H11">
        <v>24</v>
      </c>
      <c r="I11">
        <v>3</v>
      </c>
      <c r="J11">
        <f t="shared" si="1"/>
        <v>34</v>
      </c>
      <c r="K11">
        <f t="shared" si="0"/>
        <v>0.82352941176470584</v>
      </c>
    </row>
    <row r="12" spans="1:11" x14ac:dyDescent="0.25">
      <c r="A12" t="s">
        <v>1</v>
      </c>
      <c r="B12" t="s">
        <v>5</v>
      </c>
      <c r="C12" t="s">
        <v>6</v>
      </c>
      <c r="D12" t="s">
        <v>17</v>
      </c>
      <c r="E12" t="s">
        <v>36</v>
      </c>
      <c r="F12">
        <v>30</v>
      </c>
      <c r="G12">
        <v>7</v>
      </c>
      <c r="H12">
        <v>26</v>
      </c>
      <c r="I12">
        <v>4</v>
      </c>
      <c r="J12">
        <f t="shared" si="1"/>
        <v>37</v>
      </c>
      <c r="K12">
        <f t="shared" si="0"/>
        <v>0.81081081081081086</v>
      </c>
    </row>
    <row r="13" spans="1:11" x14ac:dyDescent="0.25">
      <c r="A13" t="s">
        <v>1</v>
      </c>
      <c r="B13" t="s">
        <v>5</v>
      </c>
      <c r="C13" t="s">
        <v>6</v>
      </c>
      <c r="D13" t="s">
        <v>17</v>
      </c>
      <c r="E13" t="s">
        <v>37</v>
      </c>
      <c r="F13">
        <v>28</v>
      </c>
      <c r="G13">
        <v>6</v>
      </c>
      <c r="H13">
        <v>24</v>
      </c>
      <c r="I13">
        <v>3</v>
      </c>
      <c r="J13">
        <f t="shared" si="1"/>
        <v>33</v>
      </c>
      <c r="K13">
        <f t="shared" si="0"/>
        <v>0.84848484848484851</v>
      </c>
    </row>
    <row r="14" spans="1:11" x14ac:dyDescent="0.25">
      <c r="A14" t="s">
        <v>1</v>
      </c>
      <c r="B14" t="s">
        <v>5</v>
      </c>
      <c r="C14" t="s">
        <v>7</v>
      </c>
      <c r="D14" t="s">
        <v>17</v>
      </c>
      <c r="E14" t="s">
        <v>34</v>
      </c>
      <c r="F14">
        <v>46</v>
      </c>
      <c r="G14">
        <v>10</v>
      </c>
      <c r="H14">
        <v>38</v>
      </c>
      <c r="I14">
        <v>6</v>
      </c>
      <c r="J14">
        <f t="shared" si="1"/>
        <v>54</v>
      </c>
      <c r="K14">
        <f t="shared" si="0"/>
        <v>0.85185185185185186</v>
      </c>
    </row>
    <row r="15" spans="1:11" x14ac:dyDescent="0.25">
      <c r="A15" t="s">
        <v>1</v>
      </c>
      <c r="B15" t="s">
        <v>5</v>
      </c>
      <c r="C15" t="s">
        <v>7</v>
      </c>
      <c r="D15" t="s">
        <v>17</v>
      </c>
      <c r="E15" t="s">
        <v>45</v>
      </c>
      <c r="F15">
        <v>105</v>
      </c>
      <c r="G15">
        <v>23</v>
      </c>
      <c r="H15">
        <v>88</v>
      </c>
      <c r="I15">
        <v>13</v>
      </c>
      <c r="J15">
        <f t="shared" si="1"/>
        <v>124</v>
      </c>
      <c r="K15">
        <f t="shared" si="0"/>
        <v>0.84677419354838712</v>
      </c>
    </row>
    <row r="16" spans="1:11" x14ac:dyDescent="0.25">
      <c r="A16" t="s">
        <v>1</v>
      </c>
      <c r="B16" t="s">
        <v>5</v>
      </c>
      <c r="C16" t="s">
        <v>7</v>
      </c>
      <c r="D16" t="s">
        <v>17</v>
      </c>
      <c r="E16" t="s">
        <v>46</v>
      </c>
      <c r="F16">
        <v>32</v>
      </c>
      <c r="G16">
        <v>7</v>
      </c>
      <c r="H16">
        <v>27</v>
      </c>
      <c r="I16">
        <v>4</v>
      </c>
      <c r="J16">
        <f t="shared" si="1"/>
        <v>38</v>
      </c>
      <c r="K16">
        <f t="shared" si="0"/>
        <v>0.84210526315789469</v>
      </c>
    </row>
    <row r="17" spans="1:11" x14ac:dyDescent="0.25">
      <c r="A17" t="s">
        <v>1</v>
      </c>
      <c r="B17" t="s">
        <v>5</v>
      </c>
      <c r="C17" t="s">
        <v>7</v>
      </c>
      <c r="D17" t="s">
        <v>17</v>
      </c>
      <c r="E17" t="s">
        <v>35</v>
      </c>
      <c r="F17">
        <v>30</v>
      </c>
      <c r="G17">
        <v>7</v>
      </c>
      <c r="H17">
        <v>25</v>
      </c>
      <c r="I17">
        <v>4</v>
      </c>
      <c r="J17">
        <f t="shared" si="1"/>
        <v>36</v>
      </c>
      <c r="K17">
        <f t="shared" si="0"/>
        <v>0.83333333333333337</v>
      </c>
    </row>
    <row r="18" spans="1:11" x14ac:dyDescent="0.25">
      <c r="A18" t="s">
        <v>1</v>
      </c>
      <c r="B18" t="s">
        <v>5</v>
      </c>
      <c r="C18" t="s">
        <v>7</v>
      </c>
      <c r="D18" t="s">
        <v>17</v>
      </c>
      <c r="E18" t="s">
        <v>36</v>
      </c>
      <c r="F18">
        <v>43</v>
      </c>
      <c r="G18">
        <v>10</v>
      </c>
      <c r="H18">
        <v>36</v>
      </c>
      <c r="I18">
        <v>5</v>
      </c>
      <c r="J18">
        <f t="shared" si="1"/>
        <v>51</v>
      </c>
      <c r="K18">
        <f t="shared" si="0"/>
        <v>0.84313725490196079</v>
      </c>
    </row>
    <row r="19" spans="1:11" x14ac:dyDescent="0.25">
      <c r="A19" t="s">
        <v>1</v>
      </c>
      <c r="B19" t="s">
        <v>5</v>
      </c>
      <c r="C19" t="s">
        <v>7</v>
      </c>
      <c r="D19" t="s">
        <v>17</v>
      </c>
      <c r="E19" t="s">
        <v>37</v>
      </c>
      <c r="F19">
        <v>42</v>
      </c>
      <c r="G19">
        <v>10</v>
      </c>
      <c r="H19">
        <v>35</v>
      </c>
      <c r="I19">
        <v>5</v>
      </c>
      <c r="J19">
        <f t="shared" si="1"/>
        <v>50</v>
      </c>
      <c r="K19">
        <f t="shared" si="0"/>
        <v>0.84</v>
      </c>
    </row>
    <row r="20" spans="1:11" x14ac:dyDescent="0.25">
      <c r="A20" t="s">
        <v>1</v>
      </c>
      <c r="B20" t="s">
        <v>5</v>
      </c>
      <c r="C20" t="s">
        <v>7</v>
      </c>
      <c r="D20" t="s">
        <v>17</v>
      </c>
      <c r="E20" t="s">
        <v>47</v>
      </c>
      <c r="F20">
        <v>42</v>
      </c>
      <c r="G20">
        <v>9</v>
      </c>
      <c r="H20">
        <v>34</v>
      </c>
      <c r="I20">
        <v>5</v>
      </c>
      <c r="J20">
        <f t="shared" si="1"/>
        <v>48</v>
      </c>
      <c r="K20">
        <f t="shared" si="0"/>
        <v>0.875</v>
      </c>
    </row>
    <row r="21" spans="1:11" x14ac:dyDescent="0.25">
      <c r="A21" t="s">
        <v>1</v>
      </c>
      <c r="B21" t="s">
        <v>5</v>
      </c>
      <c r="C21" t="s">
        <v>8</v>
      </c>
      <c r="D21" t="s">
        <v>17</v>
      </c>
      <c r="E21" t="s">
        <v>46</v>
      </c>
      <c r="F21">
        <v>94</v>
      </c>
      <c r="G21">
        <v>21</v>
      </c>
      <c r="H21">
        <v>78</v>
      </c>
      <c r="I21">
        <v>12</v>
      </c>
      <c r="J21">
        <f t="shared" si="1"/>
        <v>111</v>
      </c>
      <c r="K21">
        <f t="shared" si="0"/>
        <v>0.84684684684684686</v>
      </c>
    </row>
    <row r="22" spans="1:11" x14ac:dyDescent="0.25">
      <c r="A22" t="s">
        <v>1</v>
      </c>
      <c r="B22" t="s">
        <v>5</v>
      </c>
      <c r="C22" t="s">
        <v>8</v>
      </c>
      <c r="D22" t="s">
        <v>17</v>
      </c>
      <c r="E22" t="s">
        <v>47</v>
      </c>
      <c r="F22">
        <v>84</v>
      </c>
      <c r="G22">
        <v>18</v>
      </c>
      <c r="H22">
        <v>71</v>
      </c>
      <c r="I22">
        <v>11</v>
      </c>
      <c r="J22">
        <f t="shared" si="1"/>
        <v>100</v>
      </c>
      <c r="K22">
        <f t="shared" si="0"/>
        <v>0.84</v>
      </c>
    </row>
    <row r="23" spans="1:11" x14ac:dyDescent="0.25">
      <c r="A23" t="s">
        <v>1</v>
      </c>
      <c r="B23" t="s">
        <v>9</v>
      </c>
      <c r="C23" t="s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9" sqref="B9"/>
    </sheetView>
  </sheetViews>
  <sheetFormatPr defaultRowHeight="15" x14ac:dyDescent="0.25"/>
  <cols>
    <col min="1" max="1" width="11.5703125" customWidth="1"/>
    <col min="2" max="2" width="11" bestFit="1" customWidth="1"/>
    <col min="3" max="3" width="21.7109375" bestFit="1" customWidth="1"/>
    <col min="4" max="4" width="13.7109375" bestFit="1" customWidth="1"/>
    <col min="5" max="5" width="13.7109375" customWidth="1"/>
    <col min="6" max="6" width="18.285156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30</v>
      </c>
      <c r="F1" t="s">
        <v>39</v>
      </c>
    </row>
    <row r="2" spans="1:6" x14ac:dyDescent="0.25">
      <c r="A2" t="s">
        <v>1</v>
      </c>
      <c r="B2" t="s">
        <v>5</v>
      </c>
      <c r="C2" t="s">
        <v>40</v>
      </c>
      <c r="D2" t="s">
        <v>14</v>
      </c>
      <c r="E2">
        <v>627</v>
      </c>
      <c r="F2">
        <v>1289</v>
      </c>
    </row>
    <row r="3" spans="1:6" x14ac:dyDescent="0.25">
      <c r="A3" t="s">
        <v>1</v>
      </c>
      <c r="B3" t="s">
        <v>5</v>
      </c>
      <c r="C3" t="s">
        <v>40</v>
      </c>
      <c r="D3" t="s">
        <v>6</v>
      </c>
      <c r="E3">
        <v>252</v>
      </c>
      <c r="F3">
        <v>411</v>
      </c>
    </row>
    <row r="4" spans="1:6" x14ac:dyDescent="0.25">
      <c r="A4" t="s">
        <v>1</v>
      </c>
      <c r="B4" t="s">
        <v>5</v>
      </c>
      <c r="C4" t="s">
        <v>17</v>
      </c>
      <c r="D4" t="s">
        <v>7</v>
      </c>
      <c r="E4">
        <v>340</v>
      </c>
      <c r="F4">
        <v>814</v>
      </c>
    </row>
    <row r="5" spans="1:6" x14ac:dyDescent="0.25">
      <c r="A5" t="s">
        <v>1</v>
      </c>
      <c r="B5" t="s">
        <v>5</v>
      </c>
      <c r="C5" t="s">
        <v>17</v>
      </c>
      <c r="D5" t="s">
        <v>8</v>
      </c>
      <c r="E5">
        <v>178</v>
      </c>
      <c r="F5">
        <v>451</v>
      </c>
    </row>
    <row r="6" spans="1:6" x14ac:dyDescent="0.25">
      <c r="A6" t="s">
        <v>1</v>
      </c>
      <c r="B6" t="s">
        <v>9</v>
      </c>
      <c r="C6" t="s">
        <v>10</v>
      </c>
      <c r="D6" t="s">
        <v>14</v>
      </c>
      <c r="E6">
        <v>1074</v>
      </c>
      <c r="F6">
        <v>1594</v>
      </c>
    </row>
    <row r="7" spans="1:6" x14ac:dyDescent="0.25">
      <c r="A7" t="s">
        <v>1</v>
      </c>
      <c r="B7" t="s">
        <v>9</v>
      </c>
      <c r="C7" t="s">
        <v>10</v>
      </c>
      <c r="D7" t="s">
        <v>6</v>
      </c>
      <c r="E7">
        <v>174</v>
      </c>
      <c r="F7">
        <v>318</v>
      </c>
    </row>
    <row r="8" spans="1:6" x14ac:dyDescent="0.25">
      <c r="A8" t="s">
        <v>1</v>
      </c>
      <c r="B8" t="s">
        <v>9</v>
      </c>
      <c r="C8" t="s">
        <v>10</v>
      </c>
      <c r="D8" t="s">
        <v>7</v>
      </c>
      <c r="E8">
        <v>678</v>
      </c>
      <c r="F8">
        <v>901</v>
      </c>
    </row>
    <row r="9" spans="1:6" x14ac:dyDescent="0.25">
      <c r="A9" t="s">
        <v>1</v>
      </c>
      <c r="B9" t="s">
        <v>9</v>
      </c>
      <c r="C9" t="s">
        <v>10</v>
      </c>
      <c r="D9" t="s">
        <v>8</v>
      </c>
      <c r="E9">
        <v>574</v>
      </c>
      <c r="F9">
        <v>876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5" sqref="B5"/>
    </sheetView>
  </sheetViews>
  <sheetFormatPr defaultRowHeight="15" x14ac:dyDescent="0.25"/>
  <cols>
    <col min="1" max="1" width="11.5703125" customWidth="1"/>
    <col min="2" max="2" width="11" bestFit="1" customWidth="1"/>
    <col min="3" max="3" width="15.85546875" bestFit="1" customWidth="1"/>
    <col min="4" max="4" width="31.140625" customWidth="1"/>
    <col min="5" max="5" width="27.42578125" customWidth="1"/>
    <col min="6" max="6" width="24.28515625" customWidth="1"/>
    <col min="7" max="7" width="34.57031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t="s">
        <v>1</v>
      </c>
      <c r="B2" t="s">
        <v>5</v>
      </c>
      <c r="C2" t="s">
        <v>11</v>
      </c>
      <c r="D2" t="s">
        <v>23</v>
      </c>
      <c r="E2" t="s">
        <v>24</v>
      </c>
      <c r="F2" t="s">
        <v>26</v>
      </c>
      <c r="G2" t="s">
        <v>28</v>
      </c>
    </row>
    <row r="3" spans="1:7" x14ac:dyDescent="0.25">
      <c r="A3" t="s">
        <v>1</v>
      </c>
      <c r="B3" t="s">
        <v>5</v>
      </c>
      <c r="C3" t="s">
        <v>17</v>
      </c>
      <c r="D3" t="s">
        <v>23</v>
      </c>
      <c r="E3" t="s">
        <v>25</v>
      </c>
      <c r="F3" t="s">
        <v>27</v>
      </c>
      <c r="G3" t="s">
        <v>29</v>
      </c>
    </row>
    <row r="4" spans="1:7" x14ac:dyDescent="0.25">
      <c r="A4" t="s">
        <v>1</v>
      </c>
      <c r="B4" t="s">
        <v>9</v>
      </c>
      <c r="C4" t="s">
        <v>10</v>
      </c>
      <c r="D4" t="s">
        <v>23</v>
      </c>
      <c r="E4" t="s">
        <v>50</v>
      </c>
      <c r="F4" t="s">
        <v>51</v>
      </c>
      <c r="G4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6" zoomScaleNormal="100" workbookViewId="0">
      <selection activeCell="G48" sqref="G48"/>
    </sheetView>
  </sheetViews>
  <sheetFormatPr defaultRowHeight="15" x14ac:dyDescent="0.25"/>
  <cols>
    <col min="1" max="2" width="11.5703125" customWidth="1"/>
    <col min="3" max="3" width="17.5703125" bestFit="1" customWidth="1"/>
    <col min="4" max="4" width="21.5703125" bestFit="1" customWidth="1"/>
    <col min="5" max="5" width="12.140625" bestFit="1" customWidth="1"/>
    <col min="6" max="6" width="11.140625" bestFit="1" customWidth="1"/>
    <col min="7" max="7" width="77.85546875" bestFit="1" customWidth="1"/>
  </cols>
  <sheetData>
    <row r="1" spans="1:8" x14ac:dyDescent="0.25">
      <c r="A1" t="s">
        <v>0</v>
      </c>
      <c r="B1" t="s">
        <v>54</v>
      </c>
      <c r="C1" t="s">
        <v>2</v>
      </c>
      <c r="D1" t="s">
        <v>3</v>
      </c>
      <c r="E1" t="s">
        <v>48</v>
      </c>
      <c r="F1" t="s">
        <v>49</v>
      </c>
      <c r="G1" t="s">
        <v>73</v>
      </c>
      <c r="H1" t="s">
        <v>58</v>
      </c>
    </row>
    <row r="2" spans="1:8" x14ac:dyDescent="0.25">
      <c r="A2" t="s">
        <v>1</v>
      </c>
      <c r="B2" t="s">
        <v>55</v>
      </c>
      <c r="C2" t="s">
        <v>5</v>
      </c>
      <c r="D2" t="s">
        <v>11</v>
      </c>
      <c r="E2">
        <v>1.35022</v>
      </c>
      <c r="F2">
        <v>103.745318</v>
      </c>
      <c r="H2" s="2" t="s">
        <v>60</v>
      </c>
    </row>
    <row r="3" spans="1:8" x14ac:dyDescent="0.25">
      <c r="A3" t="s">
        <v>1</v>
      </c>
      <c r="B3" t="s">
        <v>55</v>
      </c>
      <c r="C3" t="s">
        <v>5</v>
      </c>
      <c r="D3" t="s">
        <v>17</v>
      </c>
      <c r="E3">
        <v>1.3621209999999999</v>
      </c>
      <c r="F3">
        <v>103.74143100000001</v>
      </c>
      <c r="H3" t="s">
        <v>61</v>
      </c>
    </row>
    <row r="4" spans="1:8" x14ac:dyDescent="0.25">
      <c r="A4" t="s">
        <v>1</v>
      </c>
      <c r="B4" t="s">
        <v>55</v>
      </c>
      <c r="C4" t="s">
        <v>9</v>
      </c>
      <c r="D4" t="s">
        <v>10</v>
      </c>
      <c r="E4">
        <v>1.3874759999999999</v>
      </c>
      <c r="F4">
        <v>103.91282</v>
      </c>
      <c r="H4" t="s">
        <v>62</v>
      </c>
    </row>
    <row r="5" spans="1:8" x14ac:dyDescent="0.25">
      <c r="A5" t="s">
        <v>56</v>
      </c>
      <c r="B5" t="s">
        <v>55</v>
      </c>
      <c r="C5" t="s">
        <v>57</v>
      </c>
      <c r="D5" t="s">
        <v>63</v>
      </c>
      <c r="E5">
        <v>1.4374709999999999</v>
      </c>
      <c r="F5" t="s">
        <v>64</v>
      </c>
      <c r="H5" t="s">
        <v>59</v>
      </c>
    </row>
    <row r="6" spans="1:8" x14ac:dyDescent="0.25">
      <c r="A6" t="s">
        <v>56</v>
      </c>
      <c r="B6" t="s">
        <v>55</v>
      </c>
      <c r="C6" t="s">
        <v>57</v>
      </c>
      <c r="D6" t="s">
        <v>65</v>
      </c>
      <c r="E6">
        <v>1.446501</v>
      </c>
      <c r="F6">
        <v>103.799753</v>
      </c>
      <c r="H6" t="s">
        <v>66</v>
      </c>
    </row>
    <row r="7" spans="1:8" x14ac:dyDescent="0.25">
      <c r="A7" t="s">
        <v>56</v>
      </c>
      <c r="B7" t="s">
        <v>55</v>
      </c>
      <c r="C7" t="s">
        <v>68</v>
      </c>
      <c r="D7" t="s">
        <v>69</v>
      </c>
      <c r="E7">
        <v>1.4258439999999999</v>
      </c>
      <c r="F7">
        <v>103.85252300000001</v>
      </c>
      <c r="H7" t="s">
        <v>67</v>
      </c>
    </row>
    <row r="8" spans="1:8" x14ac:dyDescent="0.25">
      <c r="A8" t="s">
        <v>56</v>
      </c>
      <c r="B8" t="s">
        <v>55</v>
      </c>
      <c r="C8" t="s">
        <v>70</v>
      </c>
      <c r="D8" t="s">
        <v>71</v>
      </c>
      <c r="E8">
        <v>1.3423609999999999</v>
      </c>
      <c r="F8">
        <v>103.874274</v>
      </c>
      <c r="G8" t="s">
        <v>74</v>
      </c>
      <c r="H8" t="s">
        <v>72</v>
      </c>
    </row>
    <row r="9" spans="1:8" x14ac:dyDescent="0.25">
      <c r="A9" t="s">
        <v>56</v>
      </c>
      <c r="B9" t="s">
        <v>55</v>
      </c>
      <c r="C9" t="s">
        <v>75</v>
      </c>
      <c r="D9" t="s">
        <v>76</v>
      </c>
      <c r="E9">
        <v>1.309895</v>
      </c>
      <c r="F9">
        <v>103.888105</v>
      </c>
      <c r="G9" t="s">
        <v>79</v>
      </c>
      <c r="H9" t="s">
        <v>78</v>
      </c>
    </row>
    <row r="10" spans="1:8" x14ac:dyDescent="0.25">
      <c r="A10" t="s">
        <v>56</v>
      </c>
      <c r="B10" t="s">
        <v>55</v>
      </c>
      <c r="C10" t="s">
        <v>75</v>
      </c>
      <c r="D10" t="s">
        <v>77</v>
      </c>
      <c r="E10">
        <v>1.3096479999999999</v>
      </c>
      <c r="F10">
        <v>103.885718</v>
      </c>
      <c r="G10" t="s">
        <v>79</v>
      </c>
      <c r="H10" t="s">
        <v>80</v>
      </c>
    </row>
    <row r="11" spans="1:8" x14ac:dyDescent="0.25">
      <c r="A11" t="s">
        <v>81</v>
      </c>
      <c r="B11" t="s">
        <v>55</v>
      </c>
      <c r="C11" t="s">
        <v>82</v>
      </c>
      <c r="D11" t="s">
        <v>85</v>
      </c>
      <c r="E11">
        <v>1.419826</v>
      </c>
      <c r="F11">
        <v>103.906594</v>
      </c>
      <c r="G11" t="s">
        <v>79</v>
      </c>
      <c r="H11" t="s">
        <v>87</v>
      </c>
    </row>
    <row r="12" spans="1:8" x14ac:dyDescent="0.25">
      <c r="A12" t="s">
        <v>81</v>
      </c>
      <c r="B12" t="s">
        <v>55</v>
      </c>
      <c r="C12" t="s">
        <v>82</v>
      </c>
      <c r="D12" t="s">
        <v>86</v>
      </c>
      <c r="E12">
        <v>1.397653</v>
      </c>
      <c r="F12">
        <v>103.920834</v>
      </c>
      <c r="G12" t="s">
        <v>79</v>
      </c>
      <c r="H12" t="s">
        <v>87</v>
      </c>
    </row>
    <row r="13" spans="1:8" x14ac:dyDescent="0.25">
      <c r="A13" t="s">
        <v>81</v>
      </c>
      <c r="B13" t="s">
        <v>55</v>
      </c>
      <c r="C13" t="s">
        <v>83</v>
      </c>
      <c r="D13" t="s">
        <v>88</v>
      </c>
      <c r="E13">
        <v>1.3224959999999999</v>
      </c>
      <c r="F13">
        <v>103.76343199999999</v>
      </c>
      <c r="H13" t="s">
        <v>90</v>
      </c>
    </row>
    <row r="14" spans="1:8" x14ac:dyDescent="0.25">
      <c r="A14" t="s">
        <v>81</v>
      </c>
      <c r="B14" t="s">
        <v>55</v>
      </c>
      <c r="C14" t="s">
        <v>83</v>
      </c>
      <c r="D14" t="s">
        <v>89</v>
      </c>
      <c r="E14">
        <v>1.310033</v>
      </c>
      <c r="F14">
        <v>103.767605</v>
      </c>
      <c r="H14" t="s">
        <v>91</v>
      </c>
    </row>
    <row r="15" spans="1:8" x14ac:dyDescent="0.25">
      <c r="A15" t="s">
        <v>81</v>
      </c>
      <c r="B15" t="s">
        <v>55</v>
      </c>
      <c r="C15" t="s">
        <v>84</v>
      </c>
      <c r="D15" t="s">
        <v>92</v>
      </c>
      <c r="E15">
        <v>1.353442</v>
      </c>
      <c r="F15">
        <v>103.930182</v>
      </c>
      <c r="H15" t="s">
        <v>94</v>
      </c>
    </row>
    <row r="16" spans="1:8" x14ac:dyDescent="0.25">
      <c r="A16" t="s">
        <v>81</v>
      </c>
      <c r="B16" t="s">
        <v>55</v>
      </c>
      <c r="C16" t="s">
        <v>84</v>
      </c>
      <c r="D16" t="s">
        <v>93</v>
      </c>
      <c r="E16">
        <v>1.3541179999999999</v>
      </c>
      <c r="F16">
        <v>103.930632</v>
      </c>
      <c r="H16" s="2" t="s">
        <v>94</v>
      </c>
    </row>
    <row r="17" spans="1:8" x14ac:dyDescent="0.25">
      <c r="A17" t="s">
        <v>95</v>
      </c>
      <c r="B17" t="s">
        <v>55</v>
      </c>
      <c r="C17" t="s">
        <v>82</v>
      </c>
      <c r="D17" t="s">
        <v>98</v>
      </c>
      <c r="E17">
        <v>1.4030560000000001</v>
      </c>
      <c r="F17">
        <v>103.893292</v>
      </c>
      <c r="G17" t="s">
        <v>102</v>
      </c>
      <c r="H17" t="s">
        <v>101</v>
      </c>
    </row>
    <row r="18" spans="1:8" x14ac:dyDescent="0.25">
      <c r="A18" t="s">
        <v>95</v>
      </c>
      <c r="B18" t="s">
        <v>55</v>
      </c>
      <c r="C18" t="s">
        <v>82</v>
      </c>
      <c r="D18" t="s">
        <v>99</v>
      </c>
      <c r="E18">
        <v>1.417945</v>
      </c>
      <c r="F18">
        <v>103.905901</v>
      </c>
      <c r="G18" t="s">
        <v>104</v>
      </c>
      <c r="H18" t="s">
        <v>103</v>
      </c>
    </row>
    <row r="19" spans="1:8" x14ac:dyDescent="0.25">
      <c r="A19" t="s">
        <v>95</v>
      </c>
      <c r="B19" t="s">
        <v>55</v>
      </c>
      <c r="C19" t="s">
        <v>82</v>
      </c>
      <c r="D19" t="s">
        <v>100</v>
      </c>
      <c r="E19">
        <v>1.3989279999999999</v>
      </c>
      <c r="F19">
        <v>103.921026</v>
      </c>
      <c r="G19" t="s">
        <v>104</v>
      </c>
      <c r="H19" t="s">
        <v>105</v>
      </c>
    </row>
    <row r="20" spans="1:8" x14ac:dyDescent="0.25">
      <c r="A20" t="s">
        <v>95</v>
      </c>
      <c r="B20" t="s">
        <v>55</v>
      </c>
      <c r="C20" t="s">
        <v>96</v>
      </c>
      <c r="D20" t="s">
        <v>106</v>
      </c>
      <c r="E20">
        <v>1.324578</v>
      </c>
      <c r="F20">
        <v>103.927797</v>
      </c>
      <c r="H20" s="2" t="s">
        <v>109</v>
      </c>
    </row>
    <row r="21" spans="1:8" x14ac:dyDescent="0.25">
      <c r="A21" t="s">
        <v>95</v>
      </c>
      <c r="B21" t="s">
        <v>55</v>
      </c>
      <c r="C21" t="s">
        <v>96</v>
      </c>
      <c r="D21" t="s">
        <v>107</v>
      </c>
      <c r="E21">
        <v>1.329966</v>
      </c>
      <c r="F21">
        <v>103.92563800000001</v>
      </c>
      <c r="H21" t="s">
        <v>110</v>
      </c>
    </row>
    <row r="22" spans="1:8" x14ac:dyDescent="0.25">
      <c r="A22" t="s">
        <v>95</v>
      </c>
      <c r="B22" t="s">
        <v>55</v>
      </c>
      <c r="C22" t="s">
        <v>96</v>
      </c>
      <c r="D22" t="s">
        <v>108</v>
      </c>
      <c r="E22">
        <v>1.3179160000000001</v>
      </c>
      <c r="F22">
        <v>103.947209</v>
      </c>
      <c r="G22" t="s">
        <v>79</v>
      </c>
      <c r="H22" t="s">
        <v>111</v>
      </c>
    </row>
    <row r="23" spans="1:8" x14ac:dyDescent="0.25">
      <c r="A23" t="s">
        <v>95</v>
      </c>
      <c r="B23" t="s">
        <v>55</v>
      </c>
      <c r="C23" t="s">
        <v>70</v>
      </c>
      <c r="D23" t="s">
        <v>112</v>
      </c>
      <c r="E23">
        <v>1.341952</v>
      </c>
      <c r="F23">
        <v>103.87165400000001</v>
      </c>
      <c r="G23" t="s">
        <v>79</v>
      </c>
      <c r="H23" t="s">
        <v>114</v>
      </c>
    </row>
    <row r="24" spans="1:8" x14ac:dyDescent="0.25">
      <c r="A24" t="s">
        <v>95</v>
      </c>
      <c r="B24" t="s">
        <v>55</v>
      </c>
      <c r="C24" t="s">
        <v>70</v>
      </c>
      <c r="D24" t="s">
        <v>113</v>
      </c>
      <c r="E24">
        <v>1.3406439999999999</v>
      </c>
      <c r="F24">
        <v>103.87164300000001</v>
      </c>
      <c r="G24" t="s">
        <v>116</v>
      </c>
      <c r="H24" s="2" t="s">
        <v>115</v>
      </c>
    </row>
    <row r="25" spans="1:8" x14ac:dyDescent="0.25">
      <c r="A25" t="s">
        <v>95</v>
      </c>
      <c r="B25" t="s">
        <v>55</v>
      </c>
      <c r="C25" t="s">
        <v>97</v>
      </c>
      <c r="D25" t="s">
        <v>117</v>
      </c>
      <c r="E25">
        <v>1.3116570000000001</v>
      </c>
      <c r="F25">
        <v>103.872784</v>
      </c>
      <c r="H25" t="s">
        <v>118</v>
      </c>
    </row>
    <row r="26" spans="1:8" x14ac:dyDescent="0.25">
      <c r="A26" t="s">
        <v>119</v>
      </c>
      <c r="B26" t="s">
        <v>55</v>
      </c>
      <c r="C26" t="s">
        <v>120</v>
      </c>
      <c r="D26" t="s">
        <v>122</v>
      </c>
      <c r="E26">
        <v>1.38107</v>
      </c>
      <c r="F26">
        <v>103.881237</v>
      </c>
      <c r="G26" t="s">
        <v>128</v>
      </c>
      <c r="H26" t="s">
        <v>127</v>
      </c>
    </row>
    <row r="27" spans="1:8" x14ac:dyDescent="0.25">
      <c r="A27" t="s">
        <v>119</v>
      </c>
      <c r="B27" t="s">
        <v>55</v>
      </c>
      <c r="C27" t="s">
        <v>121</v>
      </c>
      <c r="D27" t="s">
        <v>123</v>
      </c>
      <c r="E27">
        <v>1.445864</v>
      </c>
      <c r="F27">
        <v>103.835064</v>
      </c>
      <c r="H27" t="s">
        <v>129</v>
      </c>
    </row>
    <row r="28" spans="1:8" x14ac:dyDescent="0.25">
      <c r="A28" t="s">
        <v>119</v>
      </c>
      <c r="B28" t="s">
        <v>55</v>
      </c>
      <c r="C28" t="s">
        <v>68</v>
      </c>
      <c r="D28" t="s">
        <v>124</v>
      </c>
      <c r="E28">
        <v>1.4293039999999999</v>
      </c>
      <c r="F28">
        <v>103.85086200000001</v>
      </c>
      <c r="G28" t="s">
        <v>79</v>
      </c>
      <c r="H28" t="s">
        <v>130</v>
      </c>
    </row>
    <row r="29" spans="1:8" x14ac:dyDescent="0.25">
      <c r="A29" t="s">
        <v>119</v>
      </c>
      <c r="B29" t="s">
        <v>55</v>
      </c>
      <c r="C29" t="s">
        <v>84</v>
      </c>
      <c r="D29" t="s">
        <v>125</v>
      </c>
      <c r="E29">
        <v>1.3657349999999999</v>
      </c>
      <c r="F29">
        <v>103.935441</v>
      </c>
      <c r="G29" t="s">
        <v>171</v>
      </c>
      <c r="H29" t="s">
        <v>131</v>
      </c>
    </row>
    <row r="30" spans="1:8" x14ac:dyDescent="0.25">
      <c r="A30" t="s">
        <v>119</v>
      </c>
      <c r="B30" t="s">
        <v>55</v>
      </c>
      <c r="C30" t="s">
        <v>84</v>
      </c>
      <c r="D30" t="s">
        <v>126</v>
      </c>
      <c r="E30">
        <v>1.3617319999999999</v>
      </c>
      <c r="F30">
        <v>103.94006899999999</v>
      </c>
      <c r="H30" s="2" t="s">
        <v>132</v>
      </c>
    </row>
    <row r="31" spans="1:8" x14ac:dyDescent="0.25">
      <c r="A31" t="s">
        <v>134</v>
      </c>
      <c r="B31" t="s">
        <v>55</v>
      </c>
      <c r="C31" t="s">
        <v>135</v>
      </c>
      <c r="D31" t="s">
        <v>136</v>
      </c>
      <c r="E31">
        <v>1.4514020000000001</v>
      </c>
      <c r="F31">
        <v>103.831208</v>
      </c>
      <c r="G31" t="s">
        <v>133</v>
      </c>
      <c r="H31" t="s">
        <v>144</v>
      </c>
    </row>
    <row r="32" spans="1:8" x14ac:dyDescent="0.25">
      <c r="A32" t="s">
        <v>134</v>
      </c>
      <c r="B32" t="s">
        <v>55</v>
      </c>
      <c r="C32" t="s">
        <v>137</v>
      </c>
      <c r="D32" t="s">
        <v>138</v>
      </c>
      <c r="E32">
        <v>1.38767</v>
      </c>
      <c r="F32">
        <v>103.763017</v>
      </c>
      <c r="G32" t="s">
        <v>79</v>
      </c>
      <c r="H32" t="s">
        <v>145</v>
      </c>
    </row>
    <row r="33" spans="1:8" x14ac:dyDescent="0.25">
      <c r="A33" t="s">
        <v>134</v>
      </c>
      <c r="B33" t="s">
        <v>55</v>
      </c>
      <c r="C33" t="s">
        <v>137</v>
      </c>
      <c r="D33" t="s">
        <v>139</v>
      </c>
      <c r="E33">
        <v>1.3873260000000001</v>
      </c>
      <c r="F33">
        <v>103.76218799999999</v>
      </c>
      <c r="G33" t="s">
        <v>79</v>
      </c>
      <c r="H33" t="s">
        <v>145</v>
      </c>
    </row>
    <row r="34" spans="1:8" x14ac:dyDescent="0.25">
      <c r="A34" t="s">
        <v>134</v>
      </c>
      <c r="B34" t="s">
        <v>55</v>
      </c>
      <c r="C34" t="s">
        <v>137</v>
      </c>
      <c r="D34" t="s">
        <v>140</v>
      </c>
      <c r="E34">
        <v>1.3886780000000001</v>
      </c>
      <c r="F34">
        <v>103.761563</v>
      </c>
      <c r="G34" t="s">
        <v>79</v>
      </c>
      <c r="H34" t="s">
        <v>145</v>
      </c>
    </row>
    <row r="35" spans="1:8" x14ac:dyDescent="0.25">
      <c r="A35" t="s">
        <v>134</v>
      </c>
      <c r="B35" t="s">
        <v>55</v>
      </c>
      <c r="C35" t="s">
        <v>143</v>
      </c>
      <c r="D35" t="s">
        <v>141</v>
      </c>
      <c r="E35">
        <v>1.3678920000000001</v>
      </c>
      <c r="F35">
        <v>103.840058</v>
      </c>
      <c r="H35" s="2" t="s">
        <v>146</v>
      </c>
    </row>
    <row r="36" spans="1:8" x14ac:dyDescent="0.25">
      <c r="A36" t="s">
        <v>134</v>
      </c>
      <c r="B36" t="s">
        <v>55</v>
      </c>
      <c r="C36" t="s">
        <v>96</v>
      </c>
      <c r="D36" t="s">
        <v>142</v>
      </c>
      <c r="E36">
        <v>1.330408</v>
      </c>
      <c r="F36">
        <v>103.93249299999999</v>
      </c>
      <c r="H36" t="s">
        <v>147</v>
      </c>
    </row>
    <row r="37" spans="1:8" x14ac:dyDescent="0.25">
      <c r="A37" t="s">
        <v>148</v>
      </c>
      <c r="B37" t="s">
        <v>55</v>
      </c>
      <c r="C37" t="s">
        <v>5</v>
      </c>
      <c r="D37" t="s">
        <v>149</v>
      </c>
      <c r="E37">
        <v>1.356976</v>
      </c>
      <c r="F37">
        <v>103.742814</v>
      </c>
      <c r="G37" t="s">
        <v>79</v>
      </c>
      <c r="H37" t="s">
        <v>152</v>
      </c>
    </row>
    <row r="38" spans="1:8" x14ac:dyDescent="0.25">
      <c r="A38" t="s">
        <v>148</v>
      </c>
      <c r="B38" t="s">
        <v>55</v>
      </c>
      <c r="C38" t="s">
        <v>9</v>
      </c>
      <c r="D38" t="s">
        <v>150</v>
      </c>
      <c r="E38">
        <v>1.393551</v>
      </c>
      <c r="F38">
        <v>103.885017</v>
      </c>
      <c r="G38" t="s">
        <v>79</v>
      </c>
      <c r="H38" t="s">
        <v>154</v>
      </c>
    </row>
    <row r="39" spans="1:8" x14ac:dyDescent="0.25">
      <c r="A39" t="s">
        <v>148</v>
      </c>
      <c r="B39" t="s">
        <v>55</v>
      </c>
      <c r="C39" t="s">
        <v>153</v>
      </c>
      <c r="D39" t="s">
        <v>151</v>
      </c>
      <c r="E39">
        <v>1.334657</v>
      </c>
      <c r="F39">
        <v>103.87262800000001</v>
      </c>
      <c r="G39" t="s">
        <v>79</v>
      </c>
      <c r="H39" t="s">
        <v>155</v>
      </c>
    </row>
    <row r="40" spans="1:8" x14ac:dyDescent="0.25">
      <c r="A40" t="s">
        <v>156</v>
      </c>
      <c r="B40" t="s">
        <v>55</v>
      </c>
      <c r="C40" t="s">
        <v>163</v>
      </c>
      <c r="D40" t="s">
        <v>164</v>
      </c>
      <c r="E40">
        <v>1.379089</v>
      </c>
      <c r="F40">
        <v>103.75862100000001</v>
      </c>
      <c r="G40" t="s">
        <v>157</v>
      </c>
      <c r="H40" t="s">
        <v>168</v>
      </c>
    </row>
    <row r="41" spans="1:8" x14ac:dyDescent="0.25">
      <c r="A41" t="s">
        <v>156</v>
      </c>
      <c r="B41" t="s">
        <v>55</v>
      </c>
      <c r="C41" t="s">
        <v>9</v>
      </c>
      <c r="D41" t="s">
        <v>165</v>
      </c>
      <c r="E41">
        <v>1.3921289999999999</v>
      </c>
      <c r="F41">
        <v>103.870385</v>
      </c>
      <c r="G41" t="s">
        <v>79</v>
      </c>
      <c r="H41" t="s">
        <v>169</v>
      </c>
    </row>
    <row r="42" spans="1:8" x14ac:dyDescent="0.25">
      <c r="A42" t="s">
        <v>156</v>
      </c>
      <c r="B42" t="s">
        <v>55</v>
      </c>
      <c r="C42" t="s">
        <v>5</v>
      </c>
      <c r="D42" t="s">
        <v>166</v>
      </c>
      <c r="E42">
        <v>1.353844</v>
      </c>
      <c r="F42">
        <v>103.739622</v>
      </c>
      <c r="G42" t="s">
        <v>79</v>
      </c>
      <c r="H42" t="s">
        <v>170</v>
      </c>
    </row>
    <row r="43" spans="1:8" x14ac:dyDescent="0.25">
      <c r="A43" t="s">
        <v>156</v>
      </c>
      <c r="B43" t="s">
        <v>55</v>
      </c>
      <c r="C43" t="s">
        <v>120</v>
      </c>
      <c r="D43" t="s">
        <v>167</v>
      </c>
      <c r="E43">
        <v>1.362646</v>
      </c>
      <c r="F43">
        <v>103.894946</v>
      </c>
      <c r="H43" s="2" t="s">
        <v>172</v>
      </c>
    </row>
    <row r="44" spans="1:8" x14ac:dyDescent="0.25">
      <c r="A44" t="s">
        <v>156</v>
      </c>
      <c r="B44" t="s">
        <v>55</v>
      </c>
      <c r="C44" t="s">
        <v>82</v>
      </c>
      <c r="D44" t="s">
        <v>161</v>
      </c>
      <c r="E44">
        <v>1.4177599999999999</v>
      </c>
      <c r="F44">
        <v>103.901758</v>
      </c>
      <c r="H44" s="2" t="s">
        <v>173</v>
      </c>
    </row>
    <row r="45" spans="1:8" x14ac:dyDescent="0.25">
      <c r="A45" t="s">
        <v>156</v>
      </c>
      <c r="B45" t="s">
        <v>55</v>
      </c>
      <c r="C45" t="s">
        <v>82</v>
      </c>
      <c r="D45" t="s">
        <v>162</v>
      </c>
      <c r="E45">
        <v>1.419303</v>
      </c>
      <c r="F45">
        <v>103.904578</v>
      </c>
      <c r="H45" t="s">
        <v>174</v>
      </c>
    </row>
    <row r="46" spans="1:8" x14ac:dyDescent="0.25">
      <c r="A46" t="s">
        <v>156</v>
      </c>
      <c r="B46" t="s">
        <v>55</v>
      </c>
      <c r="C46" t="s">
        <v>153</v>
      </c>
      <c r="D46" t="s">
        <v>158</v>
      </c>
      <c r="E46">
        <v>1.336476</v>
      </c>
      <c r="F46">
        <v>103.871205</v>
      </c>
      <c r="H46" t="s">
        <v>175</v>
      </c>
    </row>
    <row r="47" spans="1:8" x14ac:dyDescent="0.25">
      <c r="A47" t="s">
        <v>156</v>
      </c>
      <c r="B47" t="s">
        <v>55</v>
      </c>
      <c r="C47" t="s">
        <v>153</v>
      </c>
      <c r="D47" t="s">
        <v>159</v>
      </c>
      <c r="E47">
        <v>1.336905</v>
      </c>
      <c r="F47">
        <v>103.872535</v>
      </c>
      <c r="H47" t="s">
        <v>175</v>
      </c>
    </row>
    <row r="48" spans="1:8" x14ac:dyDescent="0.25">
      <c r="A48" t="s">
        <v>156</v>
      </c>
      <c r="B48" t="s">
        <v>55</v>
      </c>
      <c r="C48" t="s">
        <v>153</v>
      </c>
      <c r="D48" t="s">
        <v>160</v>
      </c>
      <c r="E48">
        <v>1.3334490000000001</v>
      </c>
      <c r="F48">
        <v>103.87011699999999</v>
      </c>
      <c r="H48" t="s">
        <v>176</v>
      </c>
    </row>
  </sheetData>
  <hyperlinks>
    <hyperlink ref="H2"/>
    <hyperlink ref="H16" r:id="rId1"/>
    <hyperlink ref="H20" r:id="rId2"/>
    <hyperlink ref="H24" r:id="rId3"/>
    <hyperlink ref="H30" r:id="rId4"/>
    <hyperlink ref="H35" r:id="rId5"/>
    <hyperlink ref="H43" r:id="rId6"/>
    <hyperlink ref="H44" r:id="rId7"/>
  </hyperlinks>
  <pageMargins left="0.7" right="0.7" top="0.75" bottom="0.75" header="0.3" footer="0.3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8" sqref="H8"/>
    </sheetView>
  </sheetViews>
  <sheetFormatPr defaultRowHeight="15" x14ac:dyDescent="0.25"/>
  <cols>
    <col min="1" max="1" width="11.5703125" customWidth="1"/>
    <col min="2" max="2" width="11" bestFit="1" customWidth="1"/>
    <col min="3" max="3" width="15.7109375" bestFit="1" customWidth="1"/>
    <col min="4" max="4" width="13.7109375" bestFit="1" customWidth="1"/>
    <col min="5" max="5" width="28" customWidth="1"/>
    <col min="6" max="6" width="27.140625" customWidth="1"/>
    <col min="7" max="7" width="13.28515625" bestFit="1" customWidth="1"/>
    <col min="12" max="12" width="13.28515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12</v>
      </c>
      <c r="F1" t="s">
        <v>13</v>
      </c>
      <c r="G1" t="s">
        <v>15</v>
      </c>
      <c r="H1" s="1" t="s">
        <v>16</v>
      </c>
    </row>
    <row r="2" spans="1:8" x14ac:dyDescent="0.25">
      <c r="A2" t="s">
        <v>1</v>
      </c>
      <c r="B2" t="s">
        <v>5</v>
      </c>
      <c r="C2" t="s">
        <v>11</v>
      </c>
      <c r="D2" t="s">
        <v>14</v>
      </c>
      <c r="E2">
        <v>87000</v>
      </c>
      <c r="F2">
        <v>7000</v>
      </c>
    </row>
    <row r="3" spans="1:8" x14ac:dyDescent="0.25">
      <c r="A3" t="s">
        <v>1</v>
      </c>
      <c r="B3" t="s">
        <v>5</v>
      </c>
      <c r="C3" t="s">
        <v>11</v>
      </c>
      <c r="D3" t="s">
        <v>6</v>
      </c>
      <c r="E3">
        <v>171000</v>
      </c>
      <c r="F3">
        <v>96000</v>
      </c>
    </row>
    <row r="4" spans="1:8" x14ac:dyDescent="0.25">
      <c r="A4" t="s">
        <v>1</v>
      </c>
      <c r="B4" t="s">
        <v>5</v>
      </c>
      <c r="C4" t="s">
        <v>11</v>
      </c>
      <c r="D4" t="s">
        <v>7</v>
      </c>
      <c r="E4">
        <v>265000</v>
      </c>
      <c r="F4">
        <v>205000</v>
      </c>
    </row>
    <row r="5" spans="1:8" x14ac:dyDescent="0.25">
      <c r="A5" t="s">
        <v>1</v>
      </c>
      <c r="B5" t="s">
        <v>5</v>
      </c>
      <c r="C5" t="s">
        <v>11</v>
      </c>
      <c r="D5" t="s">
        <v>8</v>
      </c>
      <c r="E5">
        <v>353000</v>
      </c>
      <c r="F5">
        <v>348000</v>
      </c>
    </row>
    <row r="6" spans="1:8" x14ac:dyDescent="0.25">
      <c r="A6" t="s">
        <v>1</v>
      </c>
      <c r="B6" t="s">
        <v>5</v>
      </c>
      <c r="C6" t="s">
        <v>17</v>
      </c>
      <c r="D6" t="s">
        <v>14</v>
      </c>
      <c r="E6">
        <v>87000</v>
      </c>
      <c r="F6">
        <v>7000</v>
      </c>
    </row>
    <row r="7" spans="1:8" x14ac:dyDescent="0.25">
      <c r="A7" t="s">
        <v>1</v>
      </c>
      <c r="B7" t="s">
        <v>5</v>
      </c>
      <c r="C7" t="s">
        <v>17</v>
      </c>
      <c r="D7" t="s">
        <v>6</v>
      </c>
      <c r="E7">
        <v>171000</v>
      </c>
      <c r="F7">
        <v>96000</v>
      </c>
    </row>
    <row r="8" spans="1:8" x14ac:dyDescent="0.25">
      <c r="A8" t="s">
        <v>1</v>
      </c>
      <c r="B8" t="s">
        <v>5</v>
      </c>
      <c r="C8" t="s">
        <v>17</v>
      </c>
      <c r="D8" t="s">
        <v>7</v>
      </c>
      <c r="E8">
        <v>265000</v>
      </c>
      <c r="F8">
        <v>205000</v>
      </c>
    </row>
    <row r="9" spans="1:8" x14ac:dyDescent="0.25">
      <c r="A9" t="s">
        <v>1</v>
      </c>
      <c r="B9" t="s">
        <v>5</v>
      </c>
      <c r="C9" t="s">
        <v>17</v>
      </c>
      <c r="D9" t="s">
        <v>8</v>
      </c>
      <c r="E9">
        <v>353000</v>
      </c>
      <c r="F9">
        <v>348000</v>
      </c>
    </row>
    <row r="10" spans="1:8" x14ac:dyDescent="0.25">
      <c r="A10" t="s">
        <v>1</v>
      </c>
      <c r="B10" t="s">
        <v>9</v>
      </c>
      <c r="C10" t="s">
        <v>18</v>
      </c>
      <c r="D10" t="s">
        <v>14</v>
      </c>
      <c r="E10">
        <v>78000</v>
      </c>
      <c r="F10">
        <v>4000</v>
      </c>
    </row>
    <row r="11" spans="1:8" x14ac:dyDescent="0.25">
      <c r="A11" t="s">
        <v>1</v>
      </c>
      <c r="B11" t="s">
        <v>9</v>
      </c>
      <c r="C11" t="s">
        <v>18</v>
      </c>
      <c r="D11" t="s">
        <v>6</v>
      </c>
      <c r="E11">
        <v>159000</v>
      </c>
      <c r="F11">
        <v>84000</v>
      </c>
    </row>
    <row r="12" spans="1:8" x14ac:dyDescent="0.25">
      <c r="A12" t="s">
        <v>1</v>
      </c>
      <c r="B12" t="s">
        <v>9</v>
      </c>
      <c r="C12" t="s">
        <v>18</v>
      </c>
      <c r="D12" t="s">
        <v>7</v>
      </c>
      <c r="E12">
        <v>252000</v>
      </c>
      <c r="F12">
        <v>192000</v>
      </c>
    </row>
    <row r="13" spans="1:8" x14ac:dyDescent="0.25">
      <c r="A13" t="s">
        <v>1</v>
      </c>
      <c r="B13" t="s">
        <v>9</v>
      </c>
      <c r="C13" t="s">
        <v>18</v>
      </c>
      <c r="D13" t="s">
        <v>8</v>
      </c>
      <c r="E13">
        <v>317000</v>
      </c>
      <c r="F13">
        <v>312000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Flat type</vt:lpstr>
      <vt:lpstr>Ethnic Quota</vt:lpstr>
      <vt:lpstr>Applicants</vt:lpstr>
      <vt:lpstr>Estimated Completion Date</vt:lpstr>
      <vt:lpstr>Location</vt:lpstr>
      <vt:lpstr>Pricing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workshop</cp:lastModifiedBy>
  <dcterms:created xsi:type="dcterms:W3CDTF">2017-10-10T10:59:09Z</dcterms:created>
  <dcterms:modified xsi:type="dcterms:W3CDTF">2017-10-31T14:36:09Z</dcterms:modified>
</cp:coreProperties>
</file>