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0" yWindow="0" windowWidth="19420" windowHeight="2190"/>
  </bookViews>
  <sheets>
    <sheet name="Raw" sheetId="1" r:id="rId1"/>
    <sheet name="Definitions" sheetId="2" r:id="rId2"/>
  </sheets>
  <calcPr calcId="124519"/>
</workbook>
</file>

<file path=xl/calcChain.xml><?xml version="1.0" encoding="utf-8"?>
<calcChain xmlns="http://schemas.openxmlformats.org/spreadsheetml/2006/main">
  <c r="Y3" i="1"/>
  <c r="Z3"/>
  <c r="Y4"/>
  <c r="Z4"/>
  <c r="Y5"/>
  <c r="Z5"/>
  <c r="Y6"/>
  <c r="Z6"/>
  <c r="Y7"/>
  <c r="Z7"/>
  <c r="Y8"/>
  <c r="Z8"/>
  <c r="Y9"/>
  <c r="Z9"/>
  <c r="Y10"/>
  <c r="Z10"/>
  <c r="Y11"/>
  <c r="Z11"/>
  <c r="Y12"/>
  <c r="Z12"/>
  <c r="Y13"/>
  <c r="Z13"/>
  <c r="Y14"/>
  <c r="Z14"/>
  <c r="Y15"/>
  <c r="Z15"/>
  <c r="Y16"/>
  <c r="Z16"/>
  <c r="Y17"/>
  <c r="Z17"/>
  <c r="Y18"/>
  <c r="Z18"/>
  <c r="Y19"/>
  <c r="Z19"/>
  <c r="Y20"/>
  <c r="Z20"/>
  <c r="Y21"/>
  <c r="Z21"/>
  <c r="Y22"/>
  <c r="Z22"/>
  <c r="Y23"/>
  <c r="Z23"/>
  <c r="Y24"/>
  <c r="Z24"/>
  <c r="Y25"/>
  <c r="Z25"/>
  <c r="Y26"/>
  <c r="Z26"/>
  <c r="Y27"/>
  <c r="Z27"/>
  <c r="Y28"/>
  <c r="Z28"/>
  <c r="Y29"/>
  <c r="Z29"/>
  <c r="W127"/>
  <c r="X127"/>
  <c r="Y127"/>
  <c r="V127" s="1"/>
  <c r="Z127"/>
  <c r="AD127"/>
  <c r="AE127" s="1"/>
  <c r="W128"/>
  <c r="X128"/>
  <c r="Y128"/>
  <c r="V128" s="1"/>
  <c r="Z128"/>
  <c r="AD128"/>
  <c r="AE128" s="1"/>
  <c r="W129"/>
  <c r="X129"/>
  <c r="Y129"/>
  <c r="V129" s="1"/>
  <c r="Z129"/>
  <c r="AD129"/>
  <c r="AE129" s="1"/>
  <c r="W130"/>
  <c r="X130"/>
  <c r="Y130"/>
  <c r="V130" s="1"/>
  <c r="Z130"/>
  <c r="AD130"/>
  <c r="AE130" s="1"/>
  <c r="W131"/>
  <c r="X131"/>
  <c r="Y131"/>
  <c r="V131" s="1"/>
  <c r="Z131"/>
  <c r="AD131"/>
  <c r="AE131" s="1"/>
  <c r="W132"/>
  <c r="X132"/>
  <c r="Y132"/>
  <c r="V132" s="1"/>
  <c r="Z132"/>
  <c r="AD132"/>
  <c r="AE132" s="1"/>
  <c r="W133"/>
  <c r="X133"/>
  <c r="Y133"/>
  <c r="V133" s="1"/>
  <c r="Z133"/>
  <c r="AD133"/>
  <c r="AE133" s="1"/>
  <c r="W134"/>
  <c r="X134"/>
  <c r="Y134"/>
  <c r="V134" s="1"/>
  <c r="Z134"/>
  <c r="AD134"/>
  <c r="AE134" s="1"/>
  <c r="W135"/>
  <c r="X135"/>
  <c r="Y135"/>
  <c r="V135" s="1"/>
  <c r="Z135"/>
  <c r="AD135"/>
  <c r="AE135" s="1"/>
  <c r="W136"/>
  <c r="X136"/>
  <c r="Y136"/>
  <c r="V136" s="1"/>
  <c r="Z136"/>
  <c r="AD136"/>
  <c r="AE136" s="1"/>
  <c r="W137"/>
  <c r="X137"/>
  <c r="Y137"/>
  <c r="V137" s="1"/>
  <c r="Z137"/>
  <c r="AD137"/>
  <c r="AE137" s="1"/>
  <c r="V138"/>
  <c r="W138"/>
  <c r="X138"/>
  <c r="Y138"/>
  <c r="Z138"/>
  <c r="AD138"/>
  <c r="AE138" s="1"/>
  <c r="W139"/>
  <c r="X139"/>
  <c r="Y139"/>
  <c r="V139" s="1"/>
  <c r="Z139"/>
  <c r="AD139"/>
  <c r="AE139" s="1"/>
  <c r="W140"/>
  <c r="X140"/>
  <c r="Y140"/>
  <c r="V140" s="1"/>
  <c r="Z140"/>
  <c r="AD140"/>
  <c r="AE140" s="1"/>
  <c r="W141"/>
  <c r="X141"/>
  <c r="Y141"/>
  <c r="V141" s="1"/>
  <c r="Z141"/>
  <c r="AD141"/>
  <c r="AE141" s="1"/>
  <c r="W142"/>
  <c r="X142"/>
  <c r="Y142"/>
  <c r="V142" s="1"/>
  <c r="Z142"/>
  <c r="AD142"/>
  <c r="AE142" s="1"/>
  <c r="W143"/>
  <c r="X143"/>
  <c r="Y143"/>
  <c r="V143" s="1"/>
  <c r="Z143"/>
  <c r="AD143"/>
  <c r="AE143"/>
  <c r="W144"/>
  <c r="X144"/>
  <c r="Y144"/>
  <c r="V144" s="1"/>
  <c r="Z144"/>
  <c r="AD144"/>
  <c r="AE144" s="1"/>
  <c r="W145"/>
  <c r="X145"/>
  <c r="Y145"/>
  <c r="V145" s="1"/>
  <c r="Z145"/>
  <c r="AD145"/>
  <c r="AE145" s="1"/>
  <c r="W146"/>
  <c r="X146"/>
  <c r="Y146"/>
  <c r="V146" s="1"/>
  <c r="Z146"/>
  <c r="AD146"/>
  <c r="AE146" s="1"/>
  <c r="W147"/>
  <c r="X147"/>
  <c r="Y147"/>
  <c r="V147" s="1"/>
  <c r="Z147"/>
  <c r="AD147"/>
  <c r="AE147" s="1"/>
  <c r="W148"/>
  <c r="X148"/>
  <c r="Y148"/>
  <c r="V148" s="1"/>
  <c r="Z148"/>
  <c r="AD148"/>
  <c r="AE148" s="1"/>
  <c r="W149"/>
  <c r="X149"/>
  <c r="Y149"/>
  <c r="V149" s="1"/>
  <c r="Z149"/>
  <c r="AD149"/>
  <c r="AE149" s="1"/>
  <c r="W150"/>
  <c r="X150"/>
  <c r="Y150"/>
  <c r="V150" s="1"/>
  <c r="Z150"/>
  <c r="AD150"/>
  <c r="AE150" s="1"/>
  <c r="W151"/>
  <c r="X151"/>
  <c r="Y151"/>
  <c r="V151" s="1"/>
  <c r="Z151"/>
  <c r="AD151"/>
  <c r="AE151"/>
  <c r="AD3" l="1"/>
  <c r="AD4"/>
  <c r="AD5"/>
  <c r="AD6"/>
  <c r="AD7"/>
  <c r="AD8"/>
  <c r="AD9"/>
  <c r="AD10"/>
  <c r="AD11"/>
  <c r="AD12"/>
  <c r="AD13"/>
  <c r="AD14"/>
  <c r="AD15"/>
  <c r="AD16"/>
  <c r="AD17"/>
  <c r="AD18"/>
  <c r="AD19"/>
  <c r="AD20"/>
  <c r="AD21"/>
  <c r="AD22"/>
  <c r="AD23"/>
  <c r="AD24"/>
  <c r="AD25"/>
  <c r="AD26"/>
  <c r="AD27"/>
  <c r="AD28"/>
  <c r="AD29"/>
  <c r="AD30"/>
  <c r="AD31"/>
  <c r="AD32"/>
  <c r="AD33"/>
  <c r="AD34"/>
  <c r="AD35"/>
  <c r="AD36"/>
  <c r="AD37"/>
  <c r="AD38"/>
  <c r="AD39"/>
  <c r="AD40"/>
  <c r="AD41"/>
  <c r="AD42"/>
  <c r="AD43"/>
  <c r="AD44"/>
  <c r="AD45"/>
  <c r="AD46"/>
  <c r="AD47"/>
  <c r="AD48"/>
  <c r="AD49"/>
  <c r="AD50"/>
  <c r="AD51"/>
  <c r="AD52"/>
  <c r="AD53"/>
  <c r="AD54"/>
  <c r="AD55"/>
  <c r="AD56"/>
  <c r="AD57"/>
  <c r="AD58"/>
  <c r="AD59"/>
  <c r="AD60"/>
  <c r="AD61"/>
  <c r="AD62"/>
  <c r="AD63"/>
  <c r="AD64"/>
  <c r="AD65"/>
  <c r="AD66"/>
  <c r="AD67"/>
  <c r="AD68"/>
  <c r="AD69"/>
  <c r="AD70"/>
  <c r="AD71"/>
  <c r="AD72"/>
  <c r="AD73"/>
  <c r="AD74"/>
  <c r="AD75"/>
  <c r="AD76"/>
  <c r="AD77"/>
  <c r="AD78"/>
  <c r="AD79"/>
  <c r="AD80"/>
  <c r="AD81"/>
  <c r="AD82"/>
  <c r="AD83"/>
  <c r="AD84"/>
  <c r="AD85"/>
  <c r="AD86"/>
  <c r="AD87"/>
  <c r="AD88"/>
  <c r="AD89"/>
  <c r="AD90"/>
  <c r="AD91"/>
  <c r="AD92"/>
  <c r="AD93"/>
  <c r="AD94"/>
  <c r="AD95"/>
  <c r="AD96"/>
  <c r="AD97"/>
  <c r="AD98"/>
  <c r="AD99"/>
  <c r="AD100"/>
  <c r="AD101"/>
  <c r="AD102"/>
  <c r="AE102" s="1"/>
  <c r="AD103"/>
  <c r="AE103" s="1"/>
  <c r="AD104"/>
  <c r="AE104" s="1"/>
  <c r="AD105"/>
  <c r="AE105" s="1"/>
  <c r="AD106"/>
  <c r="AE106" s="1"/>
  <c r="AD107"/>
  <c r="AE107" s="1"/>
  <c r="AD108"/>
  <c r="AE108" s="1"/>
  <c r="AD109"/>
  <c r="AE109" s="1"/>
  <c r="AD110"/>
  <c r="AE110" s="1"/>
  <c r="AD111"/>
  <c r="AE111" s="1"/>
  <c r="AD112"/>
  <c r="AE112" s="1"/>
  <c r="AD113"/>
  <c r="AE113" s="1"/>
  <c r="AD114"/>
  <c r="AE114" s="1"/>
  <c r="AD115"/>
  <c r="AE115" s="1"/>
  <c r="AD116"/>
  <c r="AE116" s="1"/>
  <c r="AD117"/>
  <c r="AE117" s="1"/>
  <c r="AD118"/>
  <c r="AE118" s="1"/>
  <c r="AD119"/>
  <c r="AE119" s="1"/>
  <c r="AD120"/>
  <c r="AE120" s="1"/>
  <c r="AD121"/>
  <c r="AE121" s="1"/>
  <c r="AD122"/>
  <c r="AE122" s="1"/>
  <c r="AD123"/>
  <c r="AE123" s="1"/>
  <c r="AD124"/>
  <c r="AE124" s="1"/>
  <c r="AD125"/>
  <c r="AE125" s="1"/>
  <c r="AD126"/>
  <c r="AE126" s="1"/>
  <c r="AD2"/>
  <c r="W103"/>
  <c r="X103"/>
  <c r="Y103"/>
  <c r="V103" s="1"/>
  <c r="Z103"/>
  <c r="W104"/>
  <c r="X104"/>
  <c r="Y104"/>
  <c r="V104" s="1"/>
  <c r="Z104"/>
  <c r="W105"/>
  <c r="X105"/>
  <c r="Y105"/>
  <c r="V105" s="1"/>
  <c r="Z105"/>
  <c r="W106"/>
  <c r="X106"/>
  <c r="Y106"/>
  <c r="V106" s="1"/>
  <c r="Z106"/>
  <c r="W107"/>
  <c r="X107"/>
  <c r="Y107"/>
  <c r="V107" s="1"/>
  <c r="Z107"/>
  <c r="W108"/>
  <c r="X108"/>
  <c r="Y108"/>
  <c r="V108" s="1"/>
  <c r="Z108"/>
  <c r="W109"/>
  <c r="X109"/>
  <c r="Y109"/>
  <c r="V109" s="1"/>
  <c r="Z109"/>
  <c r="W110"/>
  <c r="X110"/>
  <c r="Y110"/>
  <c r="V110" s="1"/>
  <c r="Z110"/>
  <c r="W111"/>
  <c r="X111"/>
  <c r="Y111"/>
  <c r="V111" s="1"/>
  <c r="Z111"/>
  <c r="W112"/>
  <c r="X112"/>
  <c r="Y112"/>
  <c r="V112" s="1"/>
  <c r="Z112"/>
  <c r="W113"/>
  <c r="X113"/>
  <c r="Y113"/>
  <c r="V113" s="1"/>
  <c r="Z113"/>
  <c r="W114"/>
  <c r="X114"/>
  <c r="Y114"/>
  <c r="V114" s="1"/>
  <c r="Z114"/>
  <c r="W115"/>
  <c r="X115"/>
  <c r="Y115"/>
  <c r="V115" s="1"/>
  <c r="Z115"/>
  <c r="W116"/>
  <c r="X116"/>
  <c r="Y116"/>
  <c r="V116" s="1"/>
  <c r="Z116"/>
  <c r="W117"/>
  <c r="X117"/>
  <c r="Y117"/>
  <c r="V117" s="1"/>
  <c r="Z117"/>
  <c r="W118"/>
  <c r="X118"/>
  <c r="Y118"/>
  <c r="V118" s="1"/>
  <c r="Z118"/>
  <c r="W119"/>
  <c r="X119"/>
  <c r="Y119"/>
  <c r="V119" s="1"/>
  <c r="Z119"/>
  <c r="W120"/>
  <c r="X120"/>
  <c r="Y120"/>
  <c r="V120" s="1"/>
  <c r="Z120"/>
  <c r="W121"/>
  <c r="X121"/>
  <c r="Y121"/>
  <c r="V121" s="1"/>
  <c r="Z121"/>
  <c r="W122"/>
  <c r="X122"/>
  <c r="Y122"/>
  <c r="V122" s="1"/>
  <c r="Z122"/>
  <c r="W123"/>
  <c r="X123"/>
  <c r="Y123"/>
  <c r="V123" s="1"/>
  <c r="Z123"/>
  <c r="W124"/>
  <c r="X124"/>
  <c r="Y124"/>
  <c r="V124" s="1"/>
  <c r="Z124"/>
  <c r="W125"/>
  <c r="X125"/>
  <c r="Y125"/>
  <c r="V125" s="1"/>
  <c r="Z125"/>
  <c r="W126"/>
  <c r="X126"/>
  <c r="Y126"/>
  <c r="V126" s="1"/>
  <c r="Z126"/>
  <c r="W95" l="1"/>
  <c r="W87"/>
  <c r="W79"/>
  <c r="W71"/>
  <c r="W63"/>
  <c r="W55"/>
  <c r="W47"/>
  <c r="W39"/>
  <c r="W31"/>
  <c r="W23"/>
  <c r="W15"/>
  <c r="W7"/>
  <c r="V2"/>
  <c r="W3"/>
  <c r="W4"/>
  <c r="W5"/>
  <c r="W6"/>
  <c r="W8"/>
  <c r="W9"/>
  <c r="W10"/>
  <c r="W11"/>
  <c r="W12"/>
  <c r="W13"/>
  <c r="W14"/>
  <c r="W16"/>
  <c r="W17"/>
  <c r="W18"/>
  <c r="W19"/>
  <c r="W20"/>
  <c r="W21"/>
  <c r="W22"/>
  <c r="W24"/>
  <c r="W25"/>
  <c r="W26"/>
  <c r="W27"/>
  <c r="W28"/>
  <c r="W29"/>
  <c r="W30"/>
  <c r="W32"/>
  <c r="W33"/>
  <c r="W34"/>
  <c r="W35"/>
  <c r="W36"/>
  <c r="W37"/>
  <c r="W38"/>
  <c r="W40"/>
  <c r="W41"/>
  <c r="W42"/>
  <c r="W43"/>
  <c r="W44"/>
  <c r="W45"/>
  <c r="W46"/>
  <c r="W48"/>
  <c r="W49"/>
  <c r="W50"/>
  <c r="W51"/>
  <c r="W52"/>
  <c r="W53"/>
  <c r="W54"/>
  <c r="W56"/>
  <c r="W57"/>
  <c r="W58"/>
  <c r="W59"/>
  <c r="W60"/>
  <c r="W61"/>
  <c r="W62"/>
  <c r="W64"/>
  <c r="W65"/>
  <c r="W66"/>
  <c r="W67"/>
  <c r="W68"/>
  <c r="W69"/>
  <c r="W70"/>
  <c r="W72"/>
  <c r="W73"/>
  <c r="W74"/>
  <c r="W75"/>
  <c r="W76"/>
  <c r="W77"/>
  <c r="W78"/>
  <c r="W80"/>
  <c r="W81"/>
  <c r="W82"/>
  <c r="W83"/>
  <c r="W84"/>
  <c r="W85"/>
  <c r="W86"/>
  <c r="W88"/>
  <c r="W89"/>
  <c r="W90"/>
  <c r="W91"/>
  <c r="W92"/>
  <c r="W93"/>
  <c r="W94"/>
  <c r="W96"/>
  <c r="W97"/>
  <c r="W98"/>
  <c r="W99"/>
  <c r="W100"/>
  <c r="W101"/>
  <c r="W102"/>
  <c r="Z102" l="1"/>
  <c r="Y102"/>
  <c r="V102" s="1"/>
  <c r="X102"/>
  <c r="AE3"/>
  <c r="AE4"/>
  <c r="AE5"/>
  <c r="AE6"/>
  <c r="AE7"/>
  <c r="AE8"/>
  <c r="AE9"/>
  <c r="AE10"/>
  <c r="AE11"/>
  <c r="AE12"/>
  <c r="AE13"/>
  <c r="AE14"/>
  <c r="AE15"/>
  <c r="AE16"/>
  <c r="AE17"/>
  <c r="AE18"/>
  <c r="AE19"/>
  <c r="AE20"/>
  <c r="AE21"/>
  <c r="AE22"/>
  <c r="AE23"/>
  <c r="AE24"/>
  <c r="AE25"/>
  <c r="AE26"/>
  <c r="AE27"/>
  <c r="AE28"/>
  <c r="AE29"/>
  <c r="AE30"/>
  <c r="AE31"/>
  <c r="AE32"/>
  <c r="AE33"/>
  <c r="AE34"/>
  <c r="AE35"/>
  <c r="AE36"/>
  <c r="AE37"/>
  <c r="AE38"/>
  <c r="AE39"/>
  <c r="AE40"/>
  <c r="AE41"/>
  <c r="AE42"/>
  <c r="AE43"/>
  <c r="AE44"/>
  <c r="AE45"/>
  <c r="AE46"/>
  <c r="AE47"/>
  <c r="AE48"/>
  <c r="AE49"/>
  <c r="AE50"/>
  <c r="AE51"/>
  <c r="AE52"/>
  <c r="AE53"/>
  <c r="AE54"/>
  <c r="AE55"/>
  <c r="AE56"/>
  <c r="AE57"/>
  <c r="AE58"/>
  <c r="AE59"/>
  <c r="AE60"/>
  <c r="AE61"/>
  <c r="AE62"/>
  <c r="AE63"/>
  <c r="AE64"/>
  <c r="AE65"/>
  <c r="AE66"/>
  <c r="AE67"/>
  <c r="AE68"/>
  <c r="AE69"/>
  <c r="AE70"/>
  <c r="AE71"/>
  <c r="AE72"/>
  <c r="AE73"/>
  <c r="AE74"/>
  <c r="AE75"/>
  <c r="AE76"/>
  <c r="AE77"/>
  <c r="AE78"/>
  <c r="AE79"/>
  <c r="AE80"/>
  <c r="AE81"/>
  <c r="AE82"/>
  <c r="AE83"/>
  <c r="AE84"/>
  <c r="AE85"/>
  <c r="AE86"/>
  <c r="AE87"/>
  <c r="AE88"/>
  <c r="AE89"/>
  <c r="AE90"/>
  <c r="AE91"/>
  <c r="AE92"/>
  <c r="AE93"/>
  <c r="AE94"/>
  <c r="AE95"/>
  <c r="AE96"/>
  <c r="AE97"/>
  <c r="AE98"/>
  <c r="AE99"/>
  <c r="AE100"/>
  <c r="AE101"/>
  <c r="AE2"/>
  <c r="Z101" l="1"/>
  <c r="Y101"/>
  <c r="V101" s="1"/>
  <c r="X101"/>
  <c r="Z100"/>
  <c r="Y100"/>
  <c r="V100" s="1"/>
  <c r="X100"/>
  <c r="Z99"/>
  <c r="Y99"/>
  <c r="V99" s="1"/>
  <c r="X99"/>
  <c r="Z98"/>
  <c r="Y98"/>
  <c r="V98" s="1"/>
  <c r="X98"/>
  <c r="Z97"/>
  <c r="Y97"/>
  <c r="V97" s="1"/>
  <c r="X97"/>
  <c r="Z96"/>
  <c r="Y96"/>
  <c r="V96" s="1"/>
  <c r="X96"/>
  <c r="Z95"/>
  <c r="Y95"/>
  <c r="V95" s="1"/>
  <c r="X95"/>
  <c r="Z94"/>
  <c r="Y94"/>
  <c r="V94" s="1"/>
  <c r="X94"/>
  <c r="Z93"/>
  <c r="Y93"/>
  <c r="V93" s="1"/>
  <c r="X93"/>
  <c r="Z92"/>
  <c r="Y92"/>
  <c r="V92" s="1"/>
  <c r="X92"/>
  <c r="Z91"/>
  <c r="Y91"/>
  <c r="V91" s="1"/>
  <c r="X91"/>
  <c r="Z90"/>
  <c r="Y90"/>
  <c r="V90" s="1"/>
  <c r="X90"/>
  <c r="Z89"/>
  <c r="Y89"/>
  <c r="V89" s="1"/>
  <c r="X89"/>
  <c r="Z88"/>
  <c r="Y88"/>
  <c r="V88" s="1"/>
  <c r="X88"/>
  <c r="Z87"/>
  <c r="Y87"/>
  <c r="V87" s="1"/>
  <c r="X87"/>
  <c r="Z86"/>
  <c r="Y86"/>
  <c r="V86" s="1"/>
  <c r="X86"/>
  <c r="Z85"/>
  <c r="Y85"/>
  <c r="V85" s="1"/>
  <c r="X85"/>
  <c r="Z84"/>
  <c r="Y84"/>
  <c r="V84" s="1"/>
  <c r="X84"/>
  <c r="Z83"/>
  <c r="Y83"/>
  <c r="V83" s="1"/>
  <c r="X83"/>
  <c r="Z82"/>
  <c r="Y82"/>
  <c r="V82" s="1"/>
  <c r="X82"/>
  <c r="Z81"/>
  <c r="Y81"/>
  <c r="V81" s="1"/>
  <c r="X81"/>
  <c r="Z80"/>
  <c r="Y80"/>
  <c r="V80" s="1"/>
  <c r="X80"/>
  <c r="Z79"/>
  <c r="Y79"/>
  <c r="V79" s="1"/>
  <c r="X79"/>
  <c r="Z78"/>
  <c r="Y78"/>
  <c r="V78" s="1"/>
  <c r="X78"/>
  <c r="Z77"/>
  <c r="Y77"/>
  <c r="V77" s="1"/>
  <c r="X77"/>
  <c r="Z76"/>
  <c r="Y76"/>
  <c r="V76" s="1"/>
  <c r="X76"/>
  <c r="Z75"/>
  <c r="Y75"/>
  <c r="V75" s="1"/>
  <c r="X75"/>
  <c r="Z74"/>
  <c r="Y74"/>
  <c r="V74" s="1"/>
  <c r="X74"/>
  <c r="Z73"/>
  <c r="Y73"/>
  <c r="V73" s="1"/>
  <c r="X73"/>
  <c r="Z72"/>
  <c r="Y72"/>
  <c r="V72" s="1"/>
  <c r="X72"/>
  <c r="Z71"/>
  <c r="Y71"/>
  <c r="V71" s="1"/>
  <c r="X71"/>
  <c r="Z70"/>
  <c r="Y70"/>
  <c r="V70" s="1"/>
  <c r="X70"/>
  <c r="Z69"/>
  <c r="Y69"/>
  <c r="V69" s="1"/>
  <c r="X69"/>
  <c r="Z68"/>
  <c r="Y68"/>
  <c r="V68" s="1"/>
  <c r="X68"/>
  <c r="Z67"/>
  <c r="Y67"/>
  <c r="V67" s="1"/>
  <c r="X67"/>
  <c r="Z66"/>
  <c r="Y66"/>
  <c r="V66" s="1"/>
  <c r="X66"/>
  <c r="Z65"/>
  <c r="Y65"/>
  <c r="V65" s="1"/>
  <c r="X65"/>
  <c r="Z64"/>
  <c r="Y64"/>
  <c r="V64" s="1"/>
  <c r="X64"/>
  <c r="Z63"/>
  <c r="Y63"/>
  <c r="V63" s="1"/>
  <c r="X63"/>
  <c r="Z62"/>
  <c r="Y62"/>
  <c r="V62" s="1"/>
  <c r="X62"/>
  <c r="Z61"/>
  <c r="Y61"/>
  <c r="V61" s="1"/>
  <c r="X61"/>
  <c r="Z60"/>
  <c r="Y60"/>
  <c r="V60" s="1"/>
  <c r="X60"/>
  <c r="Z59"/>
  <c r="Y59"/>
  <c r="V59" s="1"/>
  <c r="X59"/>
  <c r="Z58"/>
  <c r="Y58"/>
  <c r="V58" s="1"/>
  <c r="X58"/>
  <c r="Z57"/>
  <c r="Y57"/>
  <c r="V57" s="1"/>
  <c r="X57"/>
  <c r="Z56"/>
  <c r="Y56"/>
  <c r="V56" s="1"/>
  <c r="X56"/>
  <c r="Z55"/>
  <c r="Y55"/>
  <c r="V55" s="1"/>
  <c r="X55"/>
  <c r="Z54"/>
  <c r="Y54"/>
  <c r="V54" s="1"/>
  <c r="X54"/>
  <c r="Z53"/>
  <c r="Y53"/>
  <c r="V53" s="1"/>
  <c r="X53"/>
  <c r="Z52"/>
  <c r="Y52"/>
  <c r="V52" s="1"/>
  <c r="X52"/>
  <c r="Z51"/>
  <c r="Y51"/>
  <c r="V51" s="1"/>
  <c r="X51"/>
  <c r="Z50"/>
  <c r="Y50"/>
  <c r="V50" s="1"/>
  <c r="X50"/>
  <c r="Z49"/>
  <c r="Y49"/>
  <c r="V49" s="1"/>
  <c r="X49"/>
  <c r="Z48"/>
  <c r="Y48"/>
  <c r="V48" s="1"/>
  <c r="X48"/>
  <c r="Z47"/>
  <c r="Y47"/>
  <c r="V47" s="1"/>
  <c r="X47"/>
  <c r="Z46"/>
  <c r="Y46"/>
  <c r="V46" s="1"/>
  <c r="X46"/>
  <c r="Z45"/>
  <c r="Y45"/>
  <c r="V45" s="1"/>
  <c r="X45"/>
  <c r="Z44"/>
  <c r="Y44"/>
  <c r="V44" s="1"/>
  <c r="X44"/>
  <c r="Z43"/>
  <c r="Y43"/>
  <c r="V43" s="1"/>
  <c r="X43"/>
  <c r="Z42"/>
  <c r="Y42"/>
  <c r="V42" s="1"/>
  <c r="X42"/>
  <c r="Z41"/>
  <c r="Y41"/>
  <c r="V41" s="1"/>
  <c r="X41"/>
  <c r="Z40"/>
  <c r="Y40"/>
  <c r="V40" s="1"/>
  <c r="X40"/>
  <c r="Z39"/>
  <c r="Y39"/>
  <c r="V39" s="1"/>
  <c r="X39"/>
  <c r="Z38"/>
  <c r="Y38"/>
  <c r="V38" s="1"/>
  <c r="X38"/>
  <c r="Z37"/>
  <c r="Y37"/>
  <c r="V37" s="1"/>
  <c r="X37"/>
  <c r="Z36"/>
  <c r="Y36"/>
  <c r="V36" s="1"/>
  <c r="X36"/>
  <c r="Z35"/>
  <c r="Y35"/>
  <c r="V35" s="1"/>
  <c r="X35"/>
  <c r="Z34"/>
  <c r="Y34"/>
  <c r="V34" s="1"/>
  <c r="X34"/>
  <c r="Z33"/>
  <c r="Y33"/>
  <c r="V33" s="1"/>
  <c r="X33"/>
  <c r="Z32"/>
  <c r="Y32"/>
  <c r="V32" s="1"/>
  <c r="X32"/>
  <c r="Z31"/>
  <c r="Y31"/>
  <c r="V31" s="1"/>
  <c r="X31"/>
  <c r="Z30"/>
  <c r="Y30"/>
  <c r="V30" s="1"/>
  <c r="X30"/>
  <c r="V29"/>
  <c r="X29"/>
  <c r="V28"/>
  <c r="X28"/>
  <c r="V27"/>
  <c r="X27"/>
  <c r="V26"/>
  <c r="X26"/>
  <c r="V25"/>
  <c r="X25"/>
  <c r="V24"/>
  <c r="X24"/>
  <c r="V23"/>
  <c r="X23"/>
  <c r="V22"/>
  <c r="X22"/>
  <c r="V21"/>
  <c r="X21"/>
  <c r="V20"/>
  <c r="X20"/>
  <c r="V19"/>
  <c r="X19"/>
  <c r="V18"/>
  <c r="X18"/>
  <c r="V17"/>
  <c r="X17"/>
  <c r="V16"/>
  <c r="X16"/>
  <c r="V15"/>
  <c r="X15"/>
  <c r="V14"/>
  <c r="X14"/>
  <c r="V13"/>
  <c r="X13"/>
  <c r="V12"/>
  <c r="X12"/>
  <c r="V11"/>
  <c r="X11"/>
  <c r="V10"/>
  <c r="X10"/>
  <c r="V9"/>
  <c r="X9"/>
  <c r="V8"/>
  <c r="X8"/>
  <c r="V7"/>
  <c r="X7"/>
  <c r="V6"/>
  <c r="X6"/>
  <c r="V5"/>
  <c r="X5"/>
  <c r="V4"/>
  <c r="X4"/>
  <c r="V3"/>
  <c r="X3"/>
</calcChain>
</file>

<file path=xl/sharedStrings.xml><?xml version="1.0" encoding="utf-8"?>
<sst xmlns="http://schemas.openxmlformats.org/spreadsheetml/2006/main" count="727" uniqueCount="104">
  <si>
    <t>Period</t>
  </si>
  <si>
    <t>Time</t>
  </si>
  <si>
    <t>Strength</t>
  </si>
  <si>
    <t>Team</t>
  </si>
  <si>
    <t>Shooter</t>
  </si>
  <si>
    <t>Shot Type?</t>
  </si>
  <si>
    <t>A1</t>
  </si>
  <si>
    <t>A2</t>
  </si>
  <si>
    <t>A1 Zone</t>
  </si>
  <si>
    <t>A2 Zone</t>
  </si>
  <si>
    <t>SC?</t>
  </si>
  <si>
    <t>Oddman</t>
  </si>
  <si>
    <t>SOG?</t>
  </si>
  <si>
    <t>G?</t>
  </si>
  <si>
    <t>Home Score State</t>
  </si>
  <si>
    <t>Passing Codes</t>
  </si>
  <si>
    <t>DEFINITION</t>
  </si>
  <si>
    <t>Period of event. Use 4, 5, 6, etc. for overtime periods</t>
  </si>
  <si>
    <t>Time remaining in period of event (what the clock shows)</t>
  </si>
  <si>
    <t>5v5, 5v4, etc. All situations are preloaded into the cell.</t>
  </si>
  <si>
    <t xml:space="preserve">Select team that generated the shot attempt. Abbreviations are loaded into the cell. </t>
  </si>
  <si>
    <t>Record the player numer of the primary and secondary passer.</t>
  </si>
  <si>
    <t>Odd Man?</t>
  </si>
  <si>
    <t>Home Score State?</t>
  </si>
  <si>
    <t>Goalie</t>
  </si>
  <si>
    <t>Date</t>
  </si>
  <si>
    <t>Game ID</t>
  </si>
  <si>
    <t>Should be obvious. Input number of odd man situation (2-1, 3-2, etc.) if shot attempt is generated from that situation. If team holds up play/regroups and it is no longer an odd man situation, don't record anything here. For breakaways, input a 1-0.</t>
  </si>
  <si>
    <t xml:space="preserve">Record number of shooter. On tip/deflected plays by offensive player, last player to touch the puck is the shooter. </t>
  </si>
  <si>
    <t xml:space="preserve">Goal scored, mark a "Y" </t>
  </si>
  <si>
    <t xml:space="preserve">If shot forces save or results in a goal, mark a "Y." </t>
  </si>
  <si>
    <t>Taken from the URL for the NHL boxscore (last 5 numbers)</t>
  </si>
  <si>
    <t>Game date (Month/Day/Year)</t>
  </si>
  <si>
    <t>Home:</t>
  </si>
  <si>
    <t xml:space="preserve">Away: </t>
  </si>
  <si>
    <t>Home Team</t>
  </si>
  <si>
    <t>Away Team</t>
  </si>
  <si>
    <t>Select Away team from dropdown</t>
  </si>
  <si>
    <t>Select Home team from dropdown</t>
  </si>
  <si>
    <t>Home Goalies</t>
  </si>
  <si>
    <t>Away Goalies</t>
  </si>
  <si>
    <t>A3</t>
  </si>
  <si>
    <t>A3 Zone</t>
  </si>
  <si>
    <t>Starter</t>
  </si>
  <si>
    <t>Backup</t>
  </si>
  <si>
    <t>A1/A2/A3</t>
  </si>
  <si>
    <t>A1/A2/A3 Zone</t>
  </si>
  <si>
    <t>PBP Time</t>
  </si>
  <si>
    <t xml:space="preserve">Input type of shot (One-Timer, "o"; Slap Shot, "s", Wrist/Snap Shot, "w", Back hand, "b", Wraparound, "a", Tip, "t", Rebound "r"). </t>
  </si>
  <si>
    <t>Goalie facing shot sequence. Will preload.</t>
  </si>
  <si>
    <r>
      <t xml:space="preserve">If tied, put a 0 for the event. Adjust accordingly based on score state relative to home team (i.e. up 1, mark 1, down two, mark -2, etc.). If a goal is scored, you would mark the change on the </t>
    </r>
    <r>
      <rPr>
        <i/>
        <sz val="11"/>
        <color theme="1"/>
        <rFont val="Calibri"/>
        <family val="2"/>
        <scheme val="minor"/>
      </rPr>
      <t>following line</t>
    </r>
    <r>
      <rPr>
        <sz val="11"/>
        <color theme="1"/>
        <rFont val="Calibri"/>
        <family val="2"/>
        <scheme val="minor"/>
      </rPr>
      <t xml:space="preserve">. </t>
    </r>
  </si>
  <si>
    <t xml:space="preserve">Record O, N, or D to indicate which zone the pass originated from. "of," "nf," and "df," are if the A1/A2/A3 passer won the faceoff. "ds" and "ns" tell is the passer from the defensive or neutral zone completed a stretch pass. "orr" is for passes that cross the Royal Road. "op" is for passes back to the point" "oel" is for passes from behind the end line. If pass includes multiple events, i.e. a pass from below the end line back to the point or a faceoff won back to the point, mark them in alphabetical order: "oelp" or "ofp." The last letter will be the lane on the ice in which the pass originates from: Left, Right, or Center ("l", "r", "c"). Faceoff wins will not have anything since they are center by default. </t>
  </si>
  <si>
    <t>Include Starter and Backup Goalie Numbers</t>
  </si>
  <si>
    <t>RB/2C SOG?</t>
  </si>
  <si>
    <t>RB/2C</t>
  </si>
  <si>
    <t>RB/2C G?</t>
  </si>
  <si>
    <t>RB/2C?</t>
  </si>
  <si>
    <t xml:space="preserve">Include player number that attempts a shot on the rebound from shot sequence (not all rebound attempts are tracked).  We're only concerned with rebound attempts from within the home plate area. If multiple rebound attempts are from different players, enter in a new row on tracking sheet, select "R" as the shot type and mark it and record the shooter. If the first shot in the sequence results in a block, but the puck drops down inside the home plate area for a 2nd Chance opportunity (2C), record the player number just like we would for a rebound. </t>
  </si>
  <si>
    <t xml:space="preserve">Goal scored from rebound/2C, mark a "Y" </t>
  </si>
  <si>
    <t>If rebound forces save or results in a goal/2C, mark a "Y."</t>
  </si>
  <si>
    <r>
      <t xml:space="preserve">Scoring Chance Passes. Primary pass leading to a shot attempt from within the home plate area. </t>
    </r>
    <r>
      <rPr>
        <sz val="11"/>
        <color theme="1"/>
        <rFont val="Calibri"/>
        <family val="2"/>
        <scheme val="minor"/>
      </rPr>
      <t xml:space="preserve"> Breakaways and Odd-Man chances would be Scoring Chances if the shot is eventually attempted from inside the home plate area.</t>
    </r>
  </si>
  <si>
    <t>Screen</t>
  </si>
  <si>
    <t>5v5</t>
  </si>
  <si>
    <t>S.J</t>
  </si>
  <si>
    <t>O</t>
  </si>
  <si>
    <t>opl</t>
  </si>
  <si>
    <t>ol</t>
  </si>
  <si>
    <t>dsl</t>
  </si>
  <si>
    <t>y</t>
  </si>
  <si>
    <t>BUF</t>
  </si>
  <si>
    <t>W</t>
  </si>
  <si>
    <t>orrl</t>
  </si>
  <si>
    <t>dr</t>
  </si>
  <si>
    <t>nr</t>
  </si>
  <si>
    <t>w</t>
  </si>
  <si>
    <t>or</t>
  </si>
  <si>
    <t>opr</t>
  </si>
  <si>
    <t>4v5</t>
  </si>
  <si>
    <t>Y</t>
  </si>
  <si>
    <t>oc</t>
  </si>
  <si>
    <t>o</t>
  </si>
  <si>
    <t>T</t>
  </si>
  <si>
    <t>B</t>
  </si>
  <si>
    <t>s</t>
  </si>
  <si>
    <t>5v4</t>
  </si>
  <si>
    <t>1 on 0</t>
  </si>
  <si>
    <t>dl</t>
  </si>
  <si>
    <t>6v5</t>
  </si>
  <si>
    <t>t</t>
  </si>
  <si>
    <t>r</t>
  </si>
  <si>
    <t>dc</t>
  </si>
  <si>
    <t>oell</t>
  </si>
  <si>
    <t>orrr</t>
  </si>
  <si>
    <t>nl</t>
  </si>
  <si>
    <t>ofp</t>
  </si>
  <si>
    <t>oelc</t>
  </si>
  <si>
    <t>of</t>
  </si>
  <si>
    <t>b</t>
  </si>
  <si>
    <t>player</t>
  </si>
  <si>
    <t>oelr</t>
  </si>
  <si>
    <t>nc</t>
  </si>
  <si>
    <t>5v6</t>
  </si>
  <si>
    <t>oelpc</t>
  </si>
  <si>
    <t>oelpl</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</si>
</sst>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theme="1"/>
      <name val="Calibri"/>
      <family val="2"/>
      <scheme val="minor"/>
    </font>
  </fonts>
  <fills count="3">
    <fill>
      <patternFill patternType="none"/>
    </fill>
    <fill>
      <patternFill patternType="gray125"/>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17">
    <xf numFmtId="0" fontId="0" fillId="0" borderId="0" xfId="0"/>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1" fillId="0" borderId="0" xfId="0" applyFont="1" applyFill="1" applyBorder="1"/>
    <xf numFmtId="0" fontId="0" fillId="0" borderId="0" xfId="0" applyAlignment="1">
      <alignment horizontal="left"/>
    </xf>
    <xf numFmtId="0" fontId="0" fillId="0" borderId="2" xfId="0" applyFill="1" applyBorder="1" applyAlignment="1">
      <alignment horizontal="center"/>
    </xf>
    <xf numFmtId="0" fontId="0" fillId="0" borderId="0" xfId="0" applyFill="1" applyBorder="1" applyAlignment="1">
      <alignment horizontal="center"/>
    </xf>
    <xf numFmtId="0" fontId="1" fillId="0" borderId="0" xfId="0" applyFont="1" applyAlignment="1">
      <alignment horizontal="left"/>
    </xf>
    <xf numFmtId="14" fontId="0" fillId="0" borderId="1" xfId="0" applyNumberFormat="1" applyBorder="1" applyAlignment="1">
      <alignment horizontal="center"/>
    </xf>
    <xf numFmtId="20" fontId="0" fillId="0" borderId="0" xfId="0" applyNumberFormat="1"/>
    <xf numFmtId="0" fontId="0" fillId="2" borderId="1" xfId="0" applyFill="1" applyBorder="1" applyAlignment="1">
      <alignment horizontal="center"/>
    </xf>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0" fillId="2" borderId="1" xfId="0" applyFill="1" applyBorder="1" applyAlignment="1">
      <alignment horizontal="center"/>
    </xf>
    <xf numFmtId="0" fontId="1" fillId="0" borderId="0" xfId="0" applyFont="1" applyAlignment="1">
      <alignment horizontal="left"/>
    </xf>
  </cellXfs>
  <cellStyles count="1">
    <cellStyle name="Normal" xfId="0" builtinId="0"/>
  </cellStyles>
  <dxfs count="0"/>
  <tableStyles count="0" defaultTableStyle="TableStyleMedium2"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AE151"/>
  <sheetViews>
    <sheetView tabSelected="1" topLeftCell="L1" zoomScale="80" zoomScaleNormal="80" workbookViewId="0">
      <pane ySplit="1" topLeftCell="A107" activePane="bottomLeft" state="frozen"/>
      <selection pane="bottomLeft" activeCell="L107" sqref="A107:XFD107"/>
    </sheetView>
  </sheetViews>
  <sheetFormatPr defaultRowHeight="14.5"/>
  <cols>
    <col min="1" max="1" width="6.1796875" bestFit="1" customWidth="1"/>
    <col min="2" max="2" width="5.6328125" bestFit="1" customWidth="1"/>
    <col min="3" max="3" width="7.81640625" bestFit="1" customWidth="1"/>
    <col min="4" max="4" width="5.453125" bestFit="1" customWidth="1"/>
    <col min="5" max="5" width="7.36328125" bestFit="1" customWidth="1"/>
    <col min="6" max="6" width="9.90625" bestFit="1" customWidth="1"/>
    <col min="7" max="9" width="3.08984375" bestFit="1" customWidth="1"/>
    <col min="10" max="12" width="7.54296875" bestFit="1" customWidth="1"/>
    <col min="13" max="13" width="3.7265625" bestFit="1" customWidth="1"/>
    <col min="14" max="14" width="5.26953125" bestFit="1" customWidth="1"/>
    <col min="15" max="15" width="6.36328125" bestFit="1" customWidth="1"/>
    <col min="16" max="16" width="8.08984375" bestFit="1" customWidth="1"/>
    <col min="17" max="17" width="3" bestFit="1" customWidth="1"/>
    <col min="18" max="18" width="5.90625" bestFit="1" customWidth="1"/>
    <col min="19" max="19" width="10.81640625" bestFit="1" customWidth="1"/>
    <col min="20" max="20" width="8.54296875" bestFit="1" customWidth="1"/>
    <col min="21" max="21" width="15.54296875" bestFit="1" customWidth="1"/>
    <col min="22" max="22" width="7.453125" bestFit="1" customWidth="1"/>
    <col min="23" max="23" width="9.26953125" bestFit="1" customWidth="1"/>
    <col min="24" max="24" width="10.81640625" bestFit="1" customWidth="1"/>
    <col min="25" max="26" width="7.453125" bestFit="1" customWidth="1"/>
    <col min="27" max="27" width="14.453125" bestFit="1" customWidth="1"/>
    <col min="28" max="28" width="14" bestFit="1" customWidth="1"/>
    <col min="29" max="29" width="8.7265625" bestFit="1" customWidth="1"/>
    <col min="30" max="30" width="5.7265625" hidden="1" customWidth="1"/>
    <col min="31" max="31" width="10.54296875" bestFit="1" customWidth="1"/>
    <col min="32" max="32" width="9.1796875" customWidth="1"/>
  </cols>
  <sheetData>
    <row r="1" spans="1:31">
      <c r="A1" s="12" t="s">
        <v>0</v>
      </c>
      <c r="B1" s="1" t="s">
        <v>1</v>
      </c>
      <c r="C1" s="1" t="s">
        <v>2</v>
      </c>
      <c r="D1" s="1" t="s">
        <v>3</v>
      </c>
      <c r="E1" s="12" t="s">
        <v>98</v>
      </c>
      <c r="F1" s="11" t="s">
        <v>5</v>
      </c>
      <c r="G1" s="11" t="s">
        <v>6</v>
      </c>
      <c r="H1" s="11" t="s">
        <v>7</v>
      </c>
      <c r="I1" s="11" t="s">
        <v>41</v>
      </c>
      <c r="J1" s="11" t="s">
        <v>8</v>
      </c>
      <c r="K1" s="11" t="s">
        <v>9</v>
      </c>
      <c r="L1" s="11" t="s">
        <v>42</v>
      </c>
      <c r="M1" s="1" t="s">
        <v>10</v>
      </c>
      <c r="N1" s="1" t="s">
        <v>12</v>
      </c>
      <c r="O1" s="12" t="s">
        <v>61</v>
      </c>
      <c r="P1" s="1" t="s">
        <v>11</v>
      </c>
      <c r="Q1" s="1" t="s">
        <v>13</v>
      </c>
      <c r="R1" s="1" t="s">
        <v>54</v>
      </c>
      <c r="S1" s="1" t="s">
        <v>53</v>
      </c>
      <c r="T1" s="1" t="s">
        <v>55</v>
      </c>
      <c r="U1" s="1" t="s">
        <v>14</v>
      </c>
      <c r="V1" s="6" t="s">
        <v>24</v>
      </c>
      <c r="W1" s="6" t="s">
        <v>26</v>
      </c>
      <c r="X1" s="6" t="s">
        <v>25</v>
      </c>
      <c r="Y1" s="7" t="s">
        <v>33</v>
      </c>
      <c r="Z1" t="s">
        <v>34</v>
      </c>
      <c r="AA1" s="7" t="s">
        <v>39</v>
      </c>
      <c r="AB1" s="7" t="s">
        <v>40</v>
      </c>
      <c r="AE1" t="s">
        <v>47</v>
      </c>
    </row>
    <row r="2" spans="1:31">
      <c r="A2" s="12">
        <v>1</v>
      </c>
      <c r="B2" s="13">
        <v>0.79722222222222217</v>
      </c>
      <c r="C2" s="13" t="s">
        <v>62</v>
      </c>
      <c r="D2" s="12" t="s">
        <v>63</v>
      </c>
      <c r="E2" s="12">
        <v>44</v>
      </c>
      <c r="F2" s="15" t="s">
        <v>64</v>
      </c>
      <c r="G2" s="15">
        <v>8</v>
      </c>
      <c r="H2" s="15">
        <v>19</v>
      </c>
      <c r="I2" s="15">
        <v>44</v>
      </c>
      <c r="J2" s="12" t="s">
        <v>65</v>
      </c>
      <c r="K2" s="12" t="s">
        <v>66</v>
      </c>
      <c r="L2" s="12" t="s">
        <v>67</v>
      </c>
      <c r="M2" s="12"/>
      <c r="N2" s="12" t="s">
        <v>68</v>
      </c>
      <c r="O2" s="12"/>
      <c r="P2" s="14"/>
      <c r="Q2" s="12"/>
      <c r="R2" s="12"/>
      <c r="S2" s="12"/>
      <c r="T2" s="12"/>
      <c r="U2" s="12">
        <v>0</v>
      </c>
      <c r="V2" s="1">
        <f t="shared" ref="V2:V33" si="0">IF(D2=Y2,$AB$2,$AA$2)</f>
        <v>40</v>
      </c>
      <c r="W2" s="1">
        <v>20155</v>
      </c>
      <c r="X2" s="9">
        <v>43036</v>
      </c>
      <c r="Y2" s="12" t="s">
        <v>69</v>
      </c>
      <c r="Z2" s="12" t="s">
        <v>63</v>
      </c>
      <c r="AA2" s="1">
        <v>40</v>
      </c>
      <c r="AB2" s="1">
        <v>30</v>
      </c>
      <c r="AC2" t="s">
        <v>43</v>
      </c>
      <c r="AD2" s="2" t="str">
        <f>IF(OR(A2=1,A2=2,A2=3),"20:00","5:00")</f>
        <v>20:00</v>
      </c>
      <c r="AE2" s="10">
        <f t="shared" ref="AE2:AE33" si="1">AD2-B2</f>
        <v>3.6111111111111205E-2</v>
      </c>
    </row>
    <row r="3" spans="1:31">
      <c r="A3" s="12">
        <v>1</v>
      </c>
      <c r="B3" s="13">
        <v>0.78819444444444453</v>
      </c>
      <c r="C3" s="13" t="s">
        <v>62</v>
      </c>
      <c r="D3" s="12" t="s">
        <v>69</v>
      </c>
      <c r="E3" s="12">
        <v>9</v>
      </c>
      <c r="F3" s="15" t="s">
        <v>70</v>
      </c>
      <c r="G3" s="15">
        <v>15</v>
      </c>
      <c r="H3" s="15">
        <v>29</v>
      </c>
      <c r="I3" s="15">
        <v>5</v>
      </c>
      <c r="J3" s="12" t="s">
        <v>71</v>
      </c>
      <c r="K3" s="12" t="s">
        <v>73</v>
      </c>
      <c r="L3" s="12" t="s">
        <v>72</v>
      </c>
      <c r="M3" s="12" t="s">
        <v>68</v>
      </c>
      <c r="N3" s="12" t="s">
        <v>68</v>
      </c>
      <c r="O3" s="12"/>
      <c r="P3" s="14"/>
      <c r="Q3" s="12"/>
      <c r="R3" s="12"/>
      <c r="S3" s="12"/>
      <c r="T3" s="12"/>
      <c r="U3" s="12">
        <v>0</v>
      </c>
      <c r="V3" s="1">
        <f t="shared" si="0"/>
        <v>30</v>
      </c>
      <c r="W3" s="1">
        <f t="shared" ref="W3:W34" si="2">IF(A3&lt;&gt;"",$W$2,"")</f>
        <v>20155</v>
      </c>
      <c r="X3" s="9">
        <f t="shared" ref="X3:X34" si="3">IF(A3&lt;&gt;"",$X$2,"")</f>
        <v>43036</v>
      </c>
      <c r="Y3" s="1" t="str">
        <f t="shared" ref="Y3:Y34" si="4">IF(A3&lt;&gt;"",$Y$2,"")</f>
        <v>BUF</v>
      </c>
      <c r="Z3" s="1" t="str">
        <f t="shared" ref="Z3:Z34" si="5">IF(A3&lt;&gt;"",$Z$2,"")</f>
        <v>S.J</v>
      </c>
      <c r="AA3" s="1">
        <v>31</v>
      </c>
      <c r="AB3" s="1">
        <v>31</v>
      </c>
      <c r="AC3" t="s">
        <v>44</v>
      </c>
      <c r="AD3" s="2" t="str">
        <f t="shared" ref="AD3:AD66" si="6">IF(OR(A3=1,A3=2,A3=3),"20:00","5:00")</f>
        <v>20:00</v>
      </c>
      <c r="AE3" s="10">
        <f t="shared" si="1"/>
        <v>4.513888888888884E-2</v>
      </c>
    </row>
    <row r="4" spans="1:31">
      <c r="A4" s="12">
        <v>1</v>
      </c>
      <c r="B4" s="13">
        <v>0.75624999999999998</v>
      </c>
      <c r="C4" s="13" t="s">
        <v>62</v>
      </c>
      <c r="D4" s="12" t="s">
        <v>63</v>
      </c>
      <c r="E4" s="12">
        <v>4</v>
      </c>
      <c r="F4" s="15" t="s">
        <v>74</v>
      </c>
      <c r="G4" s="15">
        <v>74</v>
      </c>
      <c r="H4" s="15">
        <v>89</v>
      </c>
      <c r="I4" s="15">
        <v>27</v>
      </c>
      <c r="J4" s="12" t="s">
        <v>75</v>
      </c>
      <c r="K4" s="12" t="s">
        <v>76</v>
      </c>
      <c r="L4" s="12" t="s">
        <v>75</v>
      </c>
      <c r="M4" s="12"/>
      <c r="N4" s="12"/>
      <c r="O4" s="12"/>
      <c r="P4" s="14"/>
      <c r="Q4" s="12"/>
      <c r="R4" s="12"/>
      <c r="S4" s="12"/>
      <c r="T4" s="12"/>
      <c r="U4" s="12">
        <v>0</v>
      </c>
      <c r="V4" s="1">
        <f t="shared" si="0"/>
        <v>40</v>
      </c>
      <c r="W4" s="1">
        <f t="shared" si="2"/>
        <v>20155</v>
      </c>
      <c r="X4" s="9">
        <f t="shared" si="3"/>
        <v>43036</v>
      </c>
      <c r="Y4" s="1" t="str">
        <f t="shared" si="4"/>
        <v>BUF</v>
      </c>
      <c r="Z4" s="1" t="str">
        <f t="shared" si="5"/>
        <v>S.J</v>
      </c>
      <c r="AD4" s="2" t="str">
        <f t="shared" si="6"/>
        <v>20:00</v>
      </c>
      <c r="AE4" s="10">
        <f t="shared" si="1"/>
        <v>7.7083333333333393E-2</v>
      </c>
    </row>
    <row r="5" spans="1:31">
      <c r="A5" s="12">
        <v>1</v>
      </c>
      <c r="B5" s="13">
        <v>0.71319444444444446</v>
      </c>
      <c r="C5" s="13" t="s">
        <v>77</v>
      </c>
      <c r="D5" s="12" t="s">
        <v>69</v>
      </c>
      <c r="E5" s="12">
        <v>22</v>
      </c>
      <c r="F5" s="15" t="s">
        <v>70</v>
      </c>
      <c r="G5" s="15"/>
      <c r="H5" s="15"/>
      <c r="I5" s="15"/>
      <c r="J5" s="12"/>
      <c r="K5" s="12"/>
      <c r="L5" s="12"/>
      <c r="M5" s="12"/>
      <c r="N5" s="12" t="s">
        <v>78</v>
      </c>
      <c r="O5" s="12"/>
      <c r="P5" s="14"/>
      <c r="Q5" s="12"/>
      <c r="R5" s="12"/>
      <c r="S5" s="12"/>
      <c r="T5" s="12"/>
      <c r="U5" s="12">
        <v>0</v>
      </c>
      <c r="V5" s="1">
        <f t="shared" si="0"/>
        <v>30</v>
      </c>
      <c r="W5" s="1">
        <f t="shared" si="2"/>
        <v>20155</v>
      </c>
      <c r="X5" s="9">
        <f t="shared" si="3"/>
        <v>43036</v>
      </c>
      <c r="Y5" s="1" t="str">
        <f t="shared" si="4"/>
        <v>BUF</v>
      </c>
      <c r="Z5" s="1" t="str">
        <f t="shared" si="5"/>
        <v>S.J</v>
      </c>
      <c r="AD5" s="2" t="str">
        <f t="shared" si="6"/>
        <v>20:00</v>
      </c>
      <c r="AE5" s="10">
        <f t="shared" si="1"/>
        <v>0.12013888888888891</v>
      </c>
    </row>
    <row r="6" spans="1:31">
      <c r="A6" s="12">
        <v>1</v>
      </c>
      <c r="B6" s="13">
        <v>0.69236111111111109</v>
      </c>
      <c r="C6" s="13" t="s">
        <v>77</v>
      </c>
      <c r="D6" s="12" t="s">
        <v>63</v>
      </c>
      <c r="E6" s="12">
        <v>62</v>
      </c>
      <c r="F6" s="15" t="s">
        <v>70</v>
      </c>
      <c r="G6" s="15">
        <v>89</v>
      </c>
      <c r="H6" s="15">
        <v>62</v>
      </c>
      <c r="I6" s="15">
        <v>27</v>
      </c>
      <c r="J6" s="12" t="s">
        <v>79</v>
      </c>
      <c r="K6" s="12" t="s">
        <v>76</v>
      </c>
      <c r="L6" s="12" t="s">
        <v>79</v>
      </c>
      <c r="M6" s="12"/>
      <c r="N6" s="12" t="s">
        <v>68</v>
      </c>
      <c r="O6" s="12"/>
      <c r="P6" s="14"/>
      <c r="Q6" s="12"/>
      <c r="R6" s="12"/>
      <c r="S6" s="12"/>
      <c r="T6" s="12"/>
      <c r="U6" s="12">
        <v>0</v>
      </c>
      <c r="V6" s="1">
        <f t="shared" si="0"/>
        <v>40</v>
      </c>
      <c r="W6" s="1">
        <f t="shared" si="2"/>
        <v>20155</v>
      </c>
      <c r="X6" s="9">
        <f t="shared" si="3"/>
        <v>43036</v>
      </c>
      <c r="Y6" s="1" t="str">
        <f t="shared" si="4"/>
        <v>BUF</v>
      </c>
      <c r="Z6" s="1" t="str">
        <f t="shared" si="5"/>
        <v>S.J</v>
      </c>
      <c r="AD6" s="2" t="str">
        <f t="shared" si="6"/>
        <v>20:00</v>
      </c>
      <c r="AE6" s="10">
        <f t="shared" si="1"/>
        <v>0.14097222222222228</v>
      </c>
    </row>
    <row r="7" spans="1:31">
      <c r="A7" s="12">
        <v>1</v>
      </c>
      <c r="B7" s="13">
        <v>0.67638888888888893</v>
      </c>
      <c r="C7" s="13" t="s">
        <v>77</v>
      </c>
      <c r="D7" s="12" t="s">
        <v>63</v>
      </c>
      <c r="E7" s="12">
        <v>62</v>
      </c>
      <c r="F7" s="15" t="s">
        <v>70</v>
      </c>
      <c r="G7" s="15">
        <v>89</v>
      </c>
      <c r="H7" s="15">
        <v>27</v>
      </c>
      <c r="I7" s="15"/>
      <c r="J7" s="12" t="s">
        <v>66</v>
      </c>
      <c r="K7" s="12" t="s">
        <v>65</v>
      </c>
      <c r="L7" s="12"/>
      <c r="M7" s="12" t="s">
        <v>68</v>
      </c>
      <c r="N7" s="12" t="s">
        <v>68</v>
      </c>
      <c r="O7" s="12"/>
      <c r="P7" s="14"/>
      <c r="Q7" s="12"/>
      <c r="R7" s="12"/>
      <c r="S7" s="12"/>
      <c r="T7" s="12"/>
      <c r="U7" s="12">
        <v>0</v>
      </c>
      <c r="V7" s="1">
        <f t="shared" si="0"/>
        <v>40</v>
      </c>
      <c r="W7" s="1">
        <f t="shared" si="2"/>
        <v>20155</v>
      </c>
      <c r="X7" s="9">
        <f t="shared" si="3"/>
        <v>43036</v>
      </c>
      <c r="Y7" s="1" t="str">
        <f t="shared" si="4"/>
        <v>BUF</v>
      </c>
      <c r="Z7" s="1" t="str">
        <f t="shared" si="5"/>
        <v>S.J</v>
      </c>
      <c r="AD7" s="2" t="str">
        <f t="shared" si="6"/>
        <v>20:00</v>
      </c>
      <c r="AE7" s="10">
        <f t="shared" si="1"/>
        <v>0.15694444444444444</v>
      </c>
    </row>
    <row r="8" spans="1:31">
      <c r="A8" s="12">
        <v>1</v>
      </c>
      <c r="B8" s="13">
        <v>0.63958333333333328</v>
      </c>
      <c r="C8" s="13" t="s">
        <v>62</v>
      </c>
      <c r="D8" s="12" t="s">
        <v>63</v>
      </c>
      <c r="E8" s="12">
        <v>42</v>
      </c>
      <c r="F8" s="15" t="s">
        <v>70</v>
      </c>
      <c r="G8" s="15"/>
      <c r="H8" s="15"/>
      <c r="I8" s="15"/>
      <c r="J8" s="12"/>
      <c r="K8" s="12"/>
      <c r="L8" s="12"/>
      <c r="M8" s="12"/>
      <c r="N8" s="12"/>
      <c r="O8" s="12"/>
      <c r="P8" s="14"/>
      <c r="Q8" s="12"/>
      <c r="R8" s="12"/>
      <c r="S8" s="12"/>
      <c r="T8" s="12"/>
      <c r="U8" s="12">
        <v>0</v>
      </c>
      <c r="V8" s="1">
        <f t="shared" si="0"/>
        <v>40</v>
      </c>
      <c r="W8" s="1">
        <f t="shared" si="2"/>
        <v>20155</v>
      </c>
      <c r="X8" s="9">
        <f t="shared" si="3"/>
        <v>43036</v>
      </c>
      <c r="Y8" s="1" t="str">
        <f t="shared" si="4"/>
        <v>BUF</v>
      </c>
      <c r="Z8" s="1" t="str">
        <f t="shared" si="5"/>
        <v>S.J</v>
      </c>
      <c r="AD8" s="2" t="str">
        <f t="shared" si="6"/>
        <v>20:00</v>
      </c>
      <c r="AE8" s="10">
        <f t="shared" si="1"/>
        <v>0.19375000000000009</v>
      </c>
    </row>
    <row r="9" spans="1:31">
      <c r="A9" s="12">
        <v>1</v>
      </c>
      <c r="B9" s="13">
        <v>0.61249999999999993</v>
      </c>
      <c r="C9" s="13" t="s">
        <v>62</v>
      </c>
      <c r="D9" s="12" t="s">
        <v>63</v>
      </c>
      <c r="E9" s="12">
        <v>8</v>
      </c>
      <c r="F9" s="15" t="s">
        <v>81</v>
      </c>
      <c r="G9" s="15">
        <v>19</v>
      </c>
      <c r="H9" s="15"/>
      <c r="I9" s="15"/>
      <c r="J9" s="12" t="s">
        <v>79</v>
      </c>
      <c r="K9" s="12"/>
      <c r="L9" s="12"/>
      <c r="M9" s="12" t="s">
        <v>68</v>
      </c>
      <c r="N9" s="12" t="s">
        <v>68</v>
      </c>
      <c r="O9" s="12"/>
      <c r="P9" s="14"/>
      <c r="Q9" s="12"/>
      <c r="R9" s="12"/>
      <c r="S9" s="12"/>
      <c r="T9" s="12"/>
      <c r="U9" s="12">
        <v>0</v>
      </c>
      <c r="V9" s="1">
        <f t="shared" si="0"/>
        <v>40</v>
      </c>
      <c r="W9" s="1">
        <f t="shared" si="2"/>
        <v>20155</v>
      </c>
      <c r="X9" s="9">
        <f t="shared" si="3"/>
        <v>43036</v>
      </c>
      <c r="Y9" s="1" t="str">
        <f t="shared" si="4"/>
        <v>BUF</v>
      </c>
      <c r="Z9" s="1" t="str">
        <f t="shared" si="5"/>
        <v>S.J</v>
      </c>
      <c r="AD9" s="2" t="str">
        <f t="shared" si="6"/>
        <v>20:00</v>
      </c>
      <c r="AE9" s="10">
        <f t="shared" si="1"/>
        <v>0.22083333333333344</v>
      </c>
    </row>
    <row r="10" spans="1:31">
      <c r="A10" s="12">
        <v>1</v>
      </c>
      <c r="B10" s="13">
        <v>0.60486111111111118</v>
      </c>
      <c r="C10" s="13" t="s">
        <v>62</v>
      </c>
      <c r="D10" s="12" t="s">
        <v>63</v>
      </c>
      <c r="E10" s="12">
        <v>74</v>
      </c>
      <c r="F10" s="15" t="s">
        <v>70</v>
      </c>
      <c r="G10" s="15">
        <v>19</v>
      </c>
      <c r="H10" s="15"/>
      <c r="I10" s="15"/>
      <c r="J10" s="12" t="s">
        <v>65</v>
      </c>
      <c r="K10" s="12"/>
      <c r="L10" s="12"/>
      <c r="M10" s="12"/>
      <c r="N10" s="12" t="s">
        <v>68</v>
      </c>
      <c r="O10" s="12"/>
      <c r="P10" s="14"/>
      <c r="Q10" s="12"/>
      <c r="R10" s="12"/>
      <c r="S10" s="12"/>
      <c r="T10" s="12"/>
      <c r="U10" s="12">
        <v>0</v>
      </c>
      <c r="V10" s="1">
        <f t="shared" si="0"/>
        <v>40</v>
      </c>
      <c r="W10" s="1">
        <f t="shared" si="2"/>
        <v>20155</v>
      </c>
      <c r="X10" s="9">
        <f t="shared" si="3"/>
        <v>43036</v>
      </c>
      <c r="Y10" s="1" t="str">
        <f t="shared" si="4"/>
        <v>BUF</v>
      </c>
      <c r="Z10" s="1" t="str">
        <f t="shared" si="5"/>
        <v>S.J</v>
      </c>
      <c r="AD10" s="2" t="str">
        <f t="shared" si="6"/>
        <v>20:00</v>
      </c>
      <c r="AE10" s="10">
        <f t="shared" si="1"/>
        <v>0.22847222222222219</v>
      </c>
    </row>
    <row r="11" spans="1:31">
      <c r="A11" s="12">
        <v>1</v>
      </c>
      <c r="B11" s="13">
        <v>0.59722222222222221</v>
      </c>
      <c r="C11" s="13" t="s">
        <v>62</v>
      </c>
      <c r="D11" s="12" t="s">
        <v>69</v>
      </c>
      <c r="E11" s="12">
        <v>21</v>
      </c>
      <c r="F11" s="15" t="s">
        <v>82</v>
      </c>
      <c r="G11" s="15">
        <v>90</v>
      </c>
      <c r="H11" s="15">
        <v>67</v>
      </c>
      <c r="I11" s="15"/>
      <c r="J11" s="12" t="s">
        <v>75</v>
      </c>
      <c r="K11" s="12" t="s">
        <v>75</v>
      </c>
      <c r="L11" s="12"/>
      <c r="M11" s="12" t="s">
        <v>68</v>
      </c>
      <c r="N11" s="12" t="s">
        <v>68</v>
      </c>
      <c r="O11" s="12"/>
      <c r="P11" s="14"/>
      <c r="Q11" s="12"/>
      <c r="R11" s="12"/>
      <c r="S11" s="12"/>
      <c r="T11" s="12"/>
      <c r="U11" s="12">
        <v>0</v>
      </c>
      <c r="V11" s="1">
        <f t="shared" si="0"/>
        <v>30</v>
      </c>
      <c r="W11" s="1">
        <f t="shared" si="2"/>
        <v>20155</v>
      </c>
      <c r="X11" s="9">
        <f t="shared" si="3"/>
        <v>43036</v>
      </c>
      <c r="Y11" s="1" t="str">
        <f t="shared" si="4"/>
        <v>BUF</v>
      </c>
      <c r="Z11" s="1" t="str">
        <f t="shared" si="5"/>
        <v>S.J</v>
      </c>
      <c r="AD11" s="2" t="str">
        <f t="shared" si="6"/>
        <v>20:00</v>
      </c>
      <c r="AE11" s="10">
        <f t="shared" si="1"/>
        <v>0.23611111111111116</v>
      </c>
    </row>
    <row r="12" spans="1:31">
      <c r="A12" s="12">
        <v>1</v>
      </c>
      <c r="B12" s="13">
        <v>0.55625000000000002</v>
      </c>
      <c r="C12" s="13" t="s">
        <v>62</v>
      </c>
      <c r="D12" s="12" t="s">
        <v>63</v>
      </c>
      <c r="E12" s="12">
        <v>50</v>
      </c>
      <c r="F12" s="15" t="s">
        <v>70</v>
      </c>
      <c r="G12" s="15"/>
      <c r="H12" s="15"/>
      <c r="I12" s="15"/>
      <c r="J12" s="12"/>
      <c r="K12" s="12"/>
      <c r="L12" s="12"/>
      <c r="M12" s="12"/>
      <c r="N12" s="12"/>
      <c r="O12" s="12"/>
      <c r="P12" s="14"/>
      <c r="Q12" s="12"/>
      <c r="R12" s="12"/>
      <c r="S12" s="12"/>
      <c r="T12" s="12"/>
      <c r="U12" s="12">
        <v>0</v>
      </c>
      <c r="V12" s="1">
        <f t="shared" si="0"/>
        <v>40</v>
      </c>
      <c r="W12" s="1">
        <f t="shared" si="2"/>
        <v>20155</v>
      </c>
      <c r="X12" s="9">
        <f t="shared" si="3"/>
        <v>43036</v>
      </c>
      <c r="Y12" s="1" t="str">
        <f t="shared" si="4"/>
        <v>BUF</v>
      </c>
      <c r="Z12" s="1" t="str">
        <f t="shared" si="5"/>
        <v>S.J</v>
      </c>
      <c r="AD12" s="2" t="str">
        <f t="shared" si="6"/>
        <v>20:00</v>
      </c>
      <c r="AE12" s="10">
        <f t="shared" si="1"/>
        <v>0.27708333333333335</v>
      </c>
    </row>
    <row r="13" spans="1:31">
      <c r="A13" s="12">
        <v>1</v>
      </c>
      <c r="B13" s="13">
        <v>0.55069444444444449</v>
      </c>
      <c r="C13" s="13" t="s">
        <v>62</v>
      </c>
      <c r="D13" s="12" t="s">
        <v>63</v>
      </c>
      <c r="E13" s="12">
        <v>89</v>
      </c>
      <c r="F13" s="15" t="s">
        <v>83</v>
      </c>
      <c r="G13" s="15">
        <v>27</v>
      </c>
      <c r="H13" s="15"/>
      <c r="I13" s="15"/>
      <c r="J13" s="12" t="s">
        <v>66</v>
      </c>
      <c r="K13" s="12"/>
      <c r="L13" s="12"/>
      <c r="M13" s="12"/>
      <c r="N13" s="12"/>
      <c r="O13" s="12"/>
      <c r="P13" s="14"/>
      <c r="Q13" s="12"/>
      <c r="R13" s="12"/>
      <c r="S13" s="12"/>
      <c r="T13" s="12"/>
      <c r="U13" s="12">
        <v>0</v>
      </c>
      <c r="V13" s="1">
        <f t="shared" si="0"/>
        <v>40</v>
      </c>
      <c r="W13" s="1">
        <f t="shared" si="2"/>
        <v>20155</v>
      </c>
      <c r="X13" s="9">
        <f t="shared" si="3"/>
        <v>43036</v>
      </c>
      <c r="Y13" s="1" t="str">
        <f t="shared" si="4"/>
        <v>BUF</v>
      </c>
      <c r="Z13" s="1" t="str">
        <f t="shared" si="5"/>
        <v>S.J</v>
      </c>
      <c r="AD13" s="2" t="str">
        <f t="shared" si="6"/>
        <v>20:00</v>
      </c>
      <c r="AE13" s="10">
        <f t="shared" si="1"/>
        <v>0.28263888888888888</v>
      </c>
    </row>
    <row r="14" spans="1:31">
      <c r="A14" s="12">
        <v>1</v>
      </c>
      <c r="B14" s="13">
        <v>0.53402777777777777</v>
      </c>
      <c r="C14" s="13" t="s">
        <v>84</v>
      </c>
      <c r="D14" s="12" t="s">
        <v>69</v>
      </c>
      <c r="E14" s="12">
        <v>6</v>
      </c>
      <c r="F14" s="15" t="s">
        <v>74</v>
      </c>
      <c r="G14" s="15">
        <v>55</v>
      </c>
      <c r="H14" s="15">
        <v>15</v>
      </c>
      <c r="I14" s="15"/>
      <c r="J14" s="12" t="s">
        <v>66</v>
      </c>
      <c r="K14" s="12" t="s">
        <v>65</v>
      </c>
      <c r="L14" s="12"/>
      <c r="M14" s="12" t="s">
        <v>68</v>
      </c>
      <c r="N14" s="12" t="s">
        <v>68</v>
      </c>
      <c r="O14" s="12"/>
      <c r="P14" s="14"/>
      <c r="Q14" s="12"/>
      <c r="R14" s="12"/>
      <c r="S14" s="12"/>
      <c r="T14" s="12"/>
      <c r="U14" s="12">
        <v>0</v>
      </c>
      <c r="V14" s="1">
        <f t="shared" si="0"/>
        <v>30</v>
      </c>
      <c r="W14" s="1">
        <f t="shared" si="2"/>
        <v>20155</v>
      </c>
      <c r="X14" s="9">
        <f t="shared" si="3"/>
        <v>43036</v>
      </c>
      <c r="Y14" s="1" t="str">
        <f t="shared" si="4"/>
        <v>BUF</v>
      </c>
      <c r="Z14" s="1" t="str">
        <f t="shared" si="5"/>
        <v>S.J</v>
      </c>
      <c r="AD14" s="2" t="str">
        <f t="shared" si="6"/>
        <v>20:00</v>
      </c>
      <c r="AE14" s="10">
        <f t="shared" si="1"/>
        <v>0.2993055555555556</v>
      </c>
    </row>
    <row r="15" spans="1:31">
      <c r="A15" s="12">
        <v>1</v>
      </c>
      <c r="B15" s="13">
        <v>0.51250000000000007</v>
      </c>
      <c r="C15" s="13" t="s">
        <v>84</v>
      </c>
      <c r="D15" s="12" t="s">
        <v>69</v>
      </c>
      <c r="E15" s="12">
        <v>6</v>
      </c>
      <c r="F15" s="15" t="s">
        <v>83</v>
      </c>
      <c r="G15" s="15">
        <v>93</v>
      </c>
      <c r="H15" s="15">
        <v>15</v>
      </c>
      <c r="I15" s="15"/>
      <c r="J15" s="12" t="s">
        <v>66</v>
      </c>
      <c r="K15" s="12" t="s">
        <v>65</v>
      </c>
      <c r="L15" s="12"/>
      <c r="M15" s="12"/>
      <c r="N15" s="12"/>
      <c r="O15" s="12"/>
      <c r="P15" s="14"/>
      <c r="Q15" s="12"/>
      <c r="R15" s="12"/>
      <c r="S15" s="12"/>
      <c r="T15" s="12"/>
      <c r="U15" s="12">
        <v>0</v>
      </c>
      <c r="V15" s="1">
        <f t="shared" si="0"/>
        <v>30</v>
      </c>
      <c r="W15" s="1">
        <f t="shared" si="2"/>
        <v>20155</v>
      </c>
      <c r="X15" s="9">
        <f t="shared" si="3"/>
        <v>43036</v>
      </c>
      <c r="Y15" s="1" t="str">
        <f t="shared" si="4"/>
        <v>BUF</v>
      </c>
      <c r="Z15" s="1" t="str">
        <f t="shared" si="5"/>
        <v>S.J</v>
      </c>
      <c r="AD15" s="2" t="str">
        <f t="shared" si="6"/>
        <v>20:00</v>
      </c>
      <c r="AE15" s="10">
        <f t="shared" si="1"/>
        <v>0.3208333333333333</v>
      </c>
    </row>
    <row r="16" spans="1:31">
      <c r="A16" s="12">
        <v>1</v>
      </c>
      <c r="B16" s="13">
        <v>0.51180555555555551</v>
      </c>
      <c r="C16" s="13" t="s">
        <v>84</v>
      </c>
      <c r="D16" s="12" t="s">
        <v>69</v>
      </c>
      <c r="E16" s="12">
        <v>6</v>
      </c>
      <c r="F16" s="15" t="s">
        <v>74</v>
      </c>
      <c r="G16" s="15"/>
      <c r="H16" s="15"/>
      <c r="I16" s="15"/>
      <c r="J16" s="12"/>
      <c r="K16" s="12"/>
      <c r="L16" s="12"/>
      <c r="M16" s="12"/>
      <c r="N16" s="12"/>
      <c r="O16" s="12"/>
      <c r="P16" s="14"/>
      <c r="Q16" s="12"/>
      <c r="R16" s="12"/>
      <c r="S16" s="12"/>
      <c r="T16" s="12"/>
      <c r="U16" s="12">
        <v>0</v>
      </c>
      <c r="V16" s="1">
        <f t="shared" si="0"/>
        <v>30</v>
      </c>
      <c r="W16" s="1">
        <f t="shared" si="2"/>
        <v>20155</v>
      </c>
      <c r="X16" s="9">
        <f t="shared" si="3"/>
        <v>43036</v>
      </c>
      <c r="Y16" s="1" t="str">
        <f t="shared" si="4"/>
        <v>BUF</v>
      </c>
      <c r="Z16" s="1" t="str">
        <f t="shared" si="5"/>
        <v>S.J</v>
      </c>
      <c r="AD16" s="2" t="str">
        <f t="shared" si="6"/>
        <v>20:00</v>
      </c>
      <c r="AE16" s="10">
        <f t="shared" si="1"/>
        <v>0.32152777777777786</v>
      </c>
    </row>
    <row r="17" spans="1:31">
      <c r="A17" s="12">
        <v>1</v>
      </c>
      <c r="B17" s="13">
        <v>0.4513888888888889</v>
      </c>
      <c r="C17" s="13" t="s">
        <v>62</v>
      </c>
      <c r="D17" s="12" t="s">
        <v>63</v>
      </c>
      <c r="E17" s="12">
        <v>27</v>
      </c>
      <c r="F17" s="15" t="s">
        <v>70</v>
      </c>
      <c r="G17" s="15"/>
      <c r="H17" s="15"/>
      <c r="I17" s="15"/>
      <c r="J17" s="12"/>
      <c r="K17" s="12"/>
      <c r="L17" s="12"/>
      <c r="M17" s="12" t="s">
        <v>68</v>
      </c>
      <c r="N17" s="12" t="s">
        <v>78</v>
      </c>
      <c r="O17" s="12"/>
      <c r="P17" s="14" t="s">
        <v>85</v>
      </c>
      <c r="Q17" s="12" t="s">
        <v>68</v>
      </c>
      <c r="R17" s="12"/>
      <c r="S17" s="12"/>
      <c r="T17" s="12"/>
      <c r="U17" s="12">
        <v>0</v>
      </c>
      <c r="V17" s="1">
        <f t="shared" si="0"/>
        <v>40</v>
      </c>
      <c r="W17" s="1">
        <f t="shared" si="2"/>
        <v>20155</v>
      </c>
      <c r="X17" s="9">
        <f t="shared" si="3"/>
        <v>43036</v>
      </c>
      <c r="Y17" s="1" t="str">
        <f t="shared" si="4"/>
        <v>BUF</v>
      </c>
      <c r="Z17" s="1" t="str">
        <f t="shared" si="5"/>
        <v>S.J</v>
      </c>
      <c r="AD17" s="2" t="str">
        <f t="shared" si="6"/>
        <v>20:00</v>
      </c>
      <c r="AE17" s="10">
        <f t="shared" si="1"/>
        <v>0.38194444444444448</v>
      </c>
    </row>
    <row r="18" spans="1:31">
      <c r="A18" s="12">
        <v>1</v>
      </c>
      <c r="B18" s="13">
        <v>0.4145833333333333</v>
      </c>
      <c r="C18" s="13" t="s">
        <v>62</v>
      </c>
      <c r="D18" s="12" t="s">
        <v>63</v>
      </c>
      <c r="E18" s="12">
        <v>89</v>
      </c>
      <c r="F18" s="15" t="s">
        <v>74</v>
      </c>
      <c r="G18" s="15">
        <v>27</v>
      </c>
      <c r="H18" s="15">
        <v>4</v>
      </c>
      <c r="I18" s="15"/>
      <c r="J18" s="12" t="s">
        <v>79</v>
      </c>
      <c r="K18" s="12" t="s">
        <v>86</v>
      </c>
      <c r="L18" s="12"/>
      <c r="M18" s="12" t="s">
        <v>68</v>
      </c>
      <c r="N18" s="12"/>
      <c r="O18" s="12"/>
      <c r="P18" s="14"/>
      <c r="Q18" s="12"/>
      <c r="R18" s="12"/>
      <c r="S18" s="12"/>
      <c r="T18" s="12"/>
      <c r="U18" s="12">
        <v>-1</v>
      </c>
      <c r="V18" s="1">
        <f t="shared" si="0"/>
        <v>40</v>
      </c>
      <c r="W18" s="1">
        <f t="shared" si="2"/>
        <v>20155</v>
      </c>
      <c r="X18" s="9">
        <f t="shared" si="3"/>
        <v>43036</v>
      </c>
      <c r="Y18" s="1" t="str">
        <f t="shared" si="4"/>
        <v>BUF</v>
      </c>
      <c r="Z18" s="1" t="str">
        <f t="shared" si="5"/>
        <v>S.J</v>
      </c>
      <c r="AD18" s="2" t="str">
        <f t="shared" si="6"/>
        <v>20:00</v>
      </c>
      <c r="AE18" s="10">
        <f t="shared" si="1"/>
        <v>0.41875000000000007</v>
      </c>
    </row>
    <row r="19" spans="1:31">
      <c r="A19" s="12">
        <v>1</v>
      </c>
      <c r="B19" s="13">
        <v>0.3923611111111111</v>
      </c>
      <c r="C19" s="13" t="s">
        <v>62</v>
      </c>
      <c r="D19" s="12" t="s">
        <v>63</v>
      </c>
      <c r="E19" s="12">
        <v>89</v>
      </c>
      <c r="F19" s="15" t="s">
        <v>74</v>
      </c>
      <c r="G19" s="15">
        <v>50</v>
      </c>
      <c r="H19" s="15"/>
      <c r="I19" s="15"/>
      <c r="J19" s="12" t="s">
        <v>76</v>
      </c>
      <c r="K19" s="12"/>
      <c r="L19" s="12"/>
      <c r="M19" s="12"/>
      <c r="N19" s="12"/>
      <c r="O19" s="12"/>
      <c r="P19" s="14"/>
      <c r="Q19" s="12"/>
      <c r="R19" s="12"/>
      <c r="S19" s="12"/>
      <c r="T19" s="12"/>
      <c r="U19" s="12">
        <v>-1</v>
      </c>
      <c r="V19" s="1">
        <f t="shared" si="0"/>
        <v>40</v>
      </c>
      <c r="W19" s="1">
        <f t="shared" si="2"/>
        <v>20155</v>
      </c>
      <c r="X19" s="9">
        <f t="shared" si="3"/>
        <v>43036</v>
      </c>
      <c r="Y19" s="1" t="str">
        <f t="shared" si="4"/>
        <v>BUF</v>
      </c>
      <c r="Z19" s="1" t="str">
        <f t="shared" si="5"/>
        <v>S.J</v>
      </c>
      <c r="AD19" s="2" t="str">
        <f t="shared" si="6"/>
        <v>20:00</v>
      </c>
      <c r="AE19" s="10">
        <f t="shared" si="1"/>
        <v>0.44097222222222227</v>
      </c>
    </row>
    <row r="20" spans="1:31">
      <c r="A20" s="12">
        <v>1</v>
      </c>
      <c r="B20" s="13">
        <v>0.34513888888888888</v>
      </c>
      <c r="C20" s="13" t="s">
        <v>62</v>
      </c>
      <c r="D20" s="12" t="s">
        <v>69</v>
      </c>
      <c r="E20" s="12">
        <v>17</v>
      </c>
      <c r="F20" s="15" t="s">
        <v>88</v>
      </c>
      <c r="G20" s="15">
        <v>38</v>
      </c>
      <c r="H20" s="15">
        <v>22</v>
      </c>
      <c r="I20" s="15">
        <v>25</v>
      </c>
      <c r="J20" s="12" t="s">
        <v>75</v>
      </c>
      <c r="K20" s="12" t="s">
        <v>76</v>
      </c>
      <c r="L20" s="12" t="s">
        <v>75</v>
      </c>
      <c r="M20" s="12" t="s">
        <v>68</v>
      </c>
      <c r="N20" s="12" t="s">
        <v>68</v>
      </c>
      <c r="O20" s="12"/>
      <c r="P20" s="14"/>
      <c r="Q20" s="12"/>
      <c r="R20" s="12"/>
      <c r="S20" s="12"/>
      <c r="T20" s="12"/>
      <c r="U20" s="12">
        <v>-1</v>
      </c>
      <c r="V20" s="1">
        <f t="shared" si="0"/>
        <v>30</v>
      </c>
      <c r="W20" s="1">
        <f t="shared" si="2"/>
        <v>20155</v>
      </c>
      <c r="X20" s="9">
        <f t="shared" si="3"/>
        <v>43036</v>
      </c>
      <c r="Y20" s="1" t="str">
        <f t="shared" si="4"/>
        <v>BUF</v>
      </c>
      <c r="Z20" s="1" t="str">
        <f t="shared" si="5"/>
        <v>S.J</v>
      </c>
      <c r="AD20" s="2" t="str">
        <f t="shared" si="6"/>
        <v>20:00</v>
      </c>
      <c r="AE20" s="10">
        <f t="shared" si="1"/>
        <v>0.48819444444444449</v>
      </c>
    </row>
    <row r="21" spans="1:31">
      <c r="A21" s="12">
        <v>1</v>
      </c>
      <c r="B21" s="13">
        <v>0.33749999999999997</v>
      </c>
      <c r="C21" s="13" t="s">
        <v>62</v>
      </c>
      <c r="D21" s="12" t="s">
        <v>69</v>
      </c>
      <c r="E21" s="12">
        <v>38</v>
      </c>
      <c r="F21" s="15" t="s">
        <v>74</v>
      </c>
      <c r="G21" s="15">
        <v>25</v>
      </c>
      <c r="H21" s="15"/>
      <c r="I21" s="15"/>
      <c r="J21" s="12" t="s">
        <v>76</v>
      </c>
      <c r="K21" s="12"/>
      <c r="L21" s="12"/>
      <c r="M21" s="12"/>
      <c r="N21" s="12"/>
      <c r="O21" s="12"/>
      <c r="P21" s="14"/>
      <c r="Q21" s="12"/>
      <c r="R21" s="12"/>
      <c r="S21" s="12"/>
      <c r="T21" s="12"/>
      <c r="U21" s="12">
        <v>-1</v>
      </c>
      <c r="V21" s="1">
        <f t="shared" si="0"/>
        <v>30</v>
      </c>
      <c r="W21" s="1">
        <f t="shared" si="2"/>
        <v>20155</v>
      </c>
      <c r="X21" s="9">
        <f t="shared" si="3"/>
        <v>43036</v>
      </c>
      <c r="Y21" s="1" t="str">
        <f t="shared" si="4"/>
        <v>BUF</v>
      </c>
      <c r="Z21" s="1" t="str">
        <f t="shared" si="5"/>
        <v>S.J</v>
      </c>
      <c r="AD21" s="2" t="str">
        <f t="shared" si="6"/>
        <v>20:00</v>
      </c>
      <c r="AE21" s="10">
        <f t="shared" si="1"/>
        <v>0.4958333333333334</v>
      </c>
    </row>
    <row r="22" spans="1:31">
      <c r="A22" s="12">
        <v>1</v>
      </c>
      <c r="B22" s="13">
        <v>0.32847222222222222</v>
      </c>
      <c r="C22" s="13" t="s">
        <v>87</v>
      </c>
      <c r="D22" s="12" t="s">
        <v>69</v>
      </c>
      <c r="E22" s="12">
        <v>38</v>
      </c>
      <c r="F22" s="15" t="s">
        <v>74</v>
      </c>
      <c r="G22" s="15">
        <v>93</v>
      </c>
      <c r="H22" s="15">
        <v>25</v>
      </c>
      <c r="I22" s="15"/>
      <c r="J22" s="12" t="s">
        <v>66</v>
      </c>
      <c r="K22" s="12" t="s">
        <v>65</v>
      </c>
      <c r="L22" s="12"/>
      <c r="M22" s="12"/>
      <c r="N22" s="12"/>
      <c r="O22" s="12"/>
      <c r="P22" s="14"/>
      <c r="Q22" s="12"/>
      <c r="R22" s="12"/>
      <c r="S22" s="12"/>
      <c r="T22" s="12"/>
      <c r="U22" s="12">
        <v>-1</v>
      </c>
      <c r="V22" s="1">
        <f t="shared" si="0"/>
        <v>30</v>
      </c>
      <c r="W22" s="1">
        <f t="shared" si="2"/>
        <v>20155</v>
      </c>
      <c r="X22" s="9">
        <f t="shared" si="3"/>
        <v>43036</v>
      </c>
      <c r="Y22" s="1" t="str">
        <f t="shared" si="4"/>
        <v>BUF</v>
      </c>
      <c r="Z22" s="1" t="str">
        <f t="shared" si="5"/>
        <v>S.J</v>
      </c>
      <c r="AD22" s="2" t="str">
        <f t="shared" si="6"/>
        <v>20:00</v>
      </c>
      <c r="AE22" s="10">
        <f t="shared" si="1"/>
        <v>0.5048611111111112</v>
      </c>
    </row>
    <row r="23" spans="1:31">
      <c r="A23" s="12">
        <v>1</v>
      </c>
      <c r="B23" s="13">
        <v>0.31388888888888888</v>
      </c>
      <c r="C23" s="13" t="s">
        <v>87</v>
      </c>
      <c r="D23" s="12" t="s">
        <v>69</v>
      </c>
      <c r="E23" s="12">
        <v>38</v>
      </c>
      <c r="F23" s="15" t="s">
        <v>70</v>
      </c>
      <c r="G23" s="15">
        <v>25</v>
      </c>
      <c r="H23" s="15">
        <v>93</v>
      </c>
      <c r="I23" s="15"/>
      <c r="J23" s="12" t="s">
        <v>79</v>
      </c>
      <c r="K23" s="12" t="s">
        <v>66</v>
      </c>
      <c r="L23" s="12"/>
      <c r="M23" s="12"/>
      <c r="N23" s="12"/>
      <c r="O23" s="12"/>
      <c r="P23" s="14"/>
      <c r="Q23" s="12"/>
      <c r="R23" s="12"/>
      <c r="S23" s="12"/>
      <c r="T23" s="12"/>
      <c r="U23" s="12">
        <v>-1</v>
      </c>
      <c r="V23" s="1">
        <f t="shared" si="0"/>
        <v>30</v>
      </c>
      <c r="W23" s="1">
        <f t="shared" si="2"/>
        <v>20155</v>
      </c>
      <c r="X23" s="9">
        <f t="shared" si="3"/>
        <v>43036</v>
      </c>
      <c r="Y23" s="1" t="str">
        <f t="shared" si="4"/>
        <v>BUF</v>
      </c>
      <c r="Z23" s="1" t="str">
        <f t="shared" si="5"/>
        <v>S.J</v>
      </c>
      <c r="AD23" s="2" t="str">
        <f t="shared" si="6"/>
        <v>20:00</v>
      </c>
      <c r="AE23" s="10">
        <f t="shared" si="1"/>
        <v>0.51944444444444449</v>
      </c>
    </row>
    <row r="24" spans="1:31">
      <c r="A24" s="12">
        <v>1</v>
      </c>
      <c r="B24" s="13">
        <v>0.31180555555555556</v>
      </c>
      <c r="C24" s="13" t="s">
        <v>87</v>
      </c>
      <c r="D24" s="12" t="s">
        <v>69</v>
      </c>
      <c r="E24" s="12">
        <v>38</v>
      </c>
      <c r="F24" s="15" t="s">
        <v>74</v>
      </c>
      <c r="G24" s="15">
        <v>25</v>
      </c>
      <c r="H24" s="15"/>
      <c r="I24" s="15"/>
      <c r="J24" s="12" t="s">
        <v>65</v>
      </c>
      <c r="K24" s="12"/>
      <c r="L24" s="12"/>
      <c r="M24" s="12"/>
      <c r="N24" s="12"/>
      <c r="O24" s="12"/>
      <c r="P24" s="14"/>
      <c r="Q24" s="12"/>
      <c r="R24" s="12"/>
      <c r="S24" s="12"/>
      <c r="T24" s="12"/>
      <c r="U24" s="12">
        <v>-1</v>
      </c>
      <c r="V24" s="1">
        <f t="shared" si="0"/>
        <v>30</v>
      </c>
      <c r="W24" s="1">
        <f t="shared" si="2"/>
        <v>20155</v>
      </c>
      <c r="X24" s="9">
        <f t="shared" si="3"/>
        <v>43036</v>
      </c>
      <c r="Y24" s="1" t="str">
        <f t="shared" si="4"/>
        <v>BUF</v>
      </c>
      <c r="Z24" s="1" t="str">
        <f t="shared" si="5"/>
        <v>S.J</v>
      </c>
      <c r="AD24" s="2" t="str">
        <f t="shared" si="6"/>
        <v>20:00</v>
      </c>
      <c r="AE24" s="10">
        <f t="shared" si="1"/>
        <v>0.52152777777777781</v>
      </c>
    </row>
    <row r="25" spans="1:31">
      <c r="A25" s="12">
        <v>1</v>
      </c>
      <c r="B25" s="13">
        <v>0.27430555555555552</v>
      </c>
      <c r="C25" s="13" t="s">
        <v>84</v>
      </c>
      <c r="D25" s="12" t="s">
        <v>69</v>
      </c>
      <c r="E25" s="12">
        <v>15</v>
      </c>
      <c r="F25" s="15" t="s">
        <v>74</v>
      </c>
      <c r="G25" s="15">
        <v>93</v>
      </c>
      <c r="H25" s="15">
        <v>6</v>
      </c>
      <c r="I25" s="15">
        <v>15</v>
      </c>
      <c r="J25" s="12" t="s">
        <v>75</v>
      </c>
      <c r="K25" s="12" t="s">
        <v>66</v>
      </c>
      <c r="L25" s="12" t="s">
        <v>65</v>
      </c>
      <c r="M25" s="12"/>
      <c r="N25" s="12"/>
      <c r="O25" s="12"/>
      <c r="P25" s="14"/>
      <c r="Q25" s="12"/>
      <c r="R25" s="12">
        <v>6</v>
      </c>
      <c r="S25" s="12" t="s">
        <v>68</v>
      </c>
      <c r="T25" s="12"/>
      <c r="U25" s="12">
        <v>-1</v>
      </c>
      <c r="V25" s="1">
        <f t="shared" si="0"/>
        <v>30</v>
      </c>
      <c r="W25" s="1">
        <f t="shared" si="2"/>
        <v>20155</v>
      </c>
      <c r="X25" s="9">
        <f t="shared" si="3"/>
        <v>43036</v>
      </c>
      <c r="Y25" s="1" t="str">
        <f t="shared" si="4"/>
        <v>BUF</v>
      </c>
      <c r="Z25" s="1" t="str">
        <f t="shared" si="5"/>
        <v>S.J</v>
      </c>
      <c r="AD25" s="2" t="str">
        <f t="shared" si="6"/>
        <v>20:00</v>
      </c>
      <c r="AE25" s="10">
        <f t="shared" si="1"/>
        <v>0.5590277777777779</v>
      </c>
    </row>
    <row r="26" spans="1:31">
      <c r="A26" s="12">
        <v>1</v>
      </c>
      <c r="B26" s="13">
        <v>0.27291666666666664</v>
      </c>
      <c r="C26" s="13" t="s">
        <v>84</v>
      </c>
      <c r="D26" s="12" t="s">
        <v>69</v>
      </c>
      <c r="E26" s="12">
        <v>6</v>
      </c>
      <c r="F26" s="15" t="s">
        <v>89</v>
      </c>
      <c r="G26" s="15"/>
      <c r="H26" s="15"/>
      <c r="I26" s="15"/>
      <c r="J26" s="12"/>
      <c r="K26" s="12"/>
      <c r="L26" s="12"/>
      <c r="M26" s="12" t="s">
        <v>68</v>
      </c>
      <c r="N26" s="12" t="s">
        <v>68</v>
      </c>
      <c r="O26" s="12"/>
      <c r="P26" s="14"/>
      <c r="Q26" s="12"/>
      <c r="R26" s="12"/>
      <c r="S26" s="12"/>
      <c r="T26" s="12"/>
      <c r="U26" s="12">
        <v>-1</v>
      </c>
      <c r="V26" s="1">
        <f t="shared" si="0"/>
        <v>30</v>
      </c>
      <c r="W26" s="1">
        <f t="shared" si="2"/>
        <v>20155</v>
      </c>
      <c r="X26" s="9">
        <f t="shared" si="3"/>
        <v>43036</v>
      </c>
      <c r="Y26" s="1" t="str">
        <f t="shared" si="4"/>
        <v>BUF</v>
      </c>
      <c r="Z26" s="1" t="str">
        <f t="shared" si="5"/>
        <v>S.J</v>
      </c>
      <c r="AD26" s="2" t="str">
        <f t="shared" si="6"/>
        <v>20:00</v>
      </c>
      <c r="AE26" s="10">
        <f t="shared" si="1"/>
        <v>0.56041666666666679</v>
      </c>
    </row>
    <row r="27" spans="1:31">
      <c r="A27" s="12">
        <v>1</v>
      </c>
      <c r="B27" s="13">
        <v>0.24166666666666667</v>
      </c>
      <c r="C27" s="13" t="s">
        <v>84</v>
      </c>
      <c r="D27" s="12" t="s">
        <v>69</v>
      </c>
      <c r="E27" s="12">
        <v>29</v>
      </c>
      <c r="F27" s="15" t="s">
        <v>74</v>
      </c>
      <c r="G27" s="15">
        <v>90</v>
      </c>
      <c r="H27" s="15">
        <v>55</v>
      </c>
      <c r="I27" s="15">
        <v>90</v>
      </c>
      <c r="J27" s="12" t="s">
        <v>71</v>
      </c>
      <c r="K27" s="12" t="s">
        <v>66</v>
      </c>
      <c r="L27" s="12" t="s">
        <v>65</v>
      </c>
      <c r="M27" s="12" t="s">
        <v>68</v>
      </c>
      <c r="N27" s="12" t="s">
        <v>68</v>
      </c>
      <c r="O27" s="12"/>
      <c r="P27" s="14"/>
      <c r="Q27" s="12"/>
      <c r="R27" s="12"/>
      <c r="S27" s="12"/>
      <c r="T27" s="12"/>
      <c r="U27" s="12">
        <v>-1</v>
      </c>
      <c r="V27" s="1">
        <f t="shared" si="0"/>
        <v>30</v>
      </c>
      <c r="W27" s="1">
        <f t="shared" si="2"/>
        <v>20155</v>
      </c>
      <c r="X27" s="9">
        <f t="shared" si="3"/>
        <v>43036</v>
      </c>
      <c r="Y27" s="1" t="str">
        <f t="shared" si="4"/>
        <v>BUF</v>
      </c>
      <c r="Z27" s="1" t="str">
        <f t="shared" si="5"/>
        <v>S.J</v>
      </c>
      <c r="AD27" s="2" t="str">
        <f t="shared" si="6"/>
        <v>20:00</v>
      </c>
      <c r="AE27" s="10">
        <f t="shared" si="1"/>
        <v>0.59166666666666667</v>
      </c>
    </row>
    <row r="28" spans="1:31">
      <c r="A28" s="12">
        <v>1</v>
      </c>
      <c r="B28" s="13">
        <v>0.22430555555555556</v>
      </c>
      <c r="C28" s="13" t="s">
        <v>84</v>
      </c>
      <c r="D28" s="12" t="s">
        <v>69</v>
      </c>
      <c r="E28" s="12">
        <v>19</v>
      </c>
      <c r="F28" s="15" t="s">
        <v>80</v>
      </c>
      <c r="G28" s="15">
        <v>25</v>
      </c>
      <c r="H28" s="15"/>
      <c r="I28" s="15"/>
      <c r="J28" s="12" t="s">
        <v>79</v>
      </c>
      <c r="K28" s="12"/>
      <c r="L28" s="12"/>
      <c r="M28" s="12"/>
      <c r="N28" s="12"/>
      <c r="O28" s="12"/>
      <c r="P28" s="14"/>
      <c r="Q28" s="12"/>
      <c r="R28" s="12">
        <v>17</v>
      </c>
      <c r="S28" s="12" t="s">
        <v>68</v>
      </c>
      <c r="T28" s="12"/>
      <c r="U28" s="12">
        <v>-1</v>
      </c>
      <c r="V28" s="1">
        <f t="shared" si="0"/>
        <v>30</v>
      </c>
      <c r="W28" s="1">
        <f t="shared" si="2"/>
        <v>20155</v>
      </c>
      <c r="X28" s="9">
        <f t="shared" si="3"/>
        <v>43036</v>
      </c>
      <c r="Y28" s="1" t="str">
        <f t="shared" si="4"/>
        <v>BUF</v>
      </c>
      <c r="Z28" s="1" t="str">
        <f t="shared" si="5"/>
        <v>S.J</v>
      </c>
      <c r="AD28" s="2" t="str">
        <f t="shared" si="6"/>
        <v>20:00</v>
      </c>
      <c r="AE28" s="10">
        <f t="shared" si="1"/>
        <v>0.60902777777777783</v>
      </c>
    </row>
    <row r="29" spans="1:31">
      <c r="A29" s="12">
        <v>1</v>
      </c>
      <c r="B29" s="13">
        <v>0.22361111111111109</v>
      </c>
      <c r="C29" s="13" t="s">
        <v>84</v>
      </c>
      <c r="D29" s="12" t="s">
        <v>69</v>
      </c>
      <c r="E29" s="12">
        <v>17</v>
      </c>
      <c r="F29" s="15" t="s">
        <v>89</v>
      </c>
      <c r="G29" s="15"/>
      <c r="H29" s="15"/>
      <c r="I29" s="15"/>
      <c r="J29" s="12"/>
      <c r="K29" s="12"/>
      <c r="L29" s="12"/>
      <c r="M29" s="12" t="s">
        <v>68</v>
      </c>
      <c r="N29" s="12" t="s">
        <v>68</v>
      </c>
      <c r="O29" s="12"/>
      <c r="P29" s="14"/>
      <c r="Q29" s="12"/>
      <c r="R29" s="12"/>
      <c r="S29" s="12"/>
      <c r="T29" s="12"/>
      <c r="U29" s="12">
        <v>-1</v>
      </c>
      <c r="V29" s="1">
        <f t="shared" si="0"/>
        <v>30</v>
      </c>
      <c r="W29" s="1">
        <f t="shared" si="2"/>
        <v>20155</v>
      </c>
      <c r="X29" s="9">
        <f t="shared" si="3"/>
        <v>43036</v>
      </c>
      <c r="Y29" s="1" t="str">
        <f t="shared" si="4"/>
        <v>BUF</v>
      </c>
      <c r="Z29" s="1" t="str">
        <f t="shared" si="5"/>
        <v>S.J</v>
      </c>
      <c r="AD29" s="2" t="str">
        <f t="shared" si="6"/>
        <v>20:00</v>
      </c>
      <c r="AE29" s="10">
        <f t="shared" si="1"/>
        <v>0.60972222222222228</v>
      </c>
    </row>
    <row r="30" spans="1:31">
      <c r="A30" s="12">
        <v>1</v>
      </c>
      <c r="B30" s="13">
        <v>0.21666666666666667</v>
      </c>
      <c r="C30" s="13" t="s">
        <v>62</v>
      </c>
      <c r="D30" s="12" t="s">
        <v>63</v>
      </c>
      <c r="E30" s="12">
        <v>61</v>
      </c>
      <c r="F30" s="15" t="s">
        <v>74</v>
      </c>
      <c r="G30" s="15">
        <v>42</v>
      </c>
      <c r="H30" s="15"/>
      <c r="I30" s="15"/>
      <c r="J30" s="12" t="s">
        <v>72</v>
      </c>
      <c r="K30" s="12"/>
      <c r="L30" s="12"/>
      <c r="M30" s="12"/>
      <c r="N30" s="12" t="s">
        <v>68</v>
      </c>
      <c r="O30" s="12"/>
      <c r="P30" s="14"/>
      <c r="Q30" s="12"/>
      <c r="R30" s="12"/>
      <c r="S30" s="12"/>
      <c r="T30" s="12"/>
      <c r="U30" s="12">
        <v>-1</v>
      </c>
      <c r="V30" s="1">
        <f t="shared" si="0"/>
        <v>40</v>
      </c>
      <c r="W30" s="1">
        <f t="shared" si="2"/>
        <v>20155</v>
      </c>
      <c r="X30" s="9">
        <f t="shared" si="3"/>
        <v>43036</v>
      </c>
      <c r="Y30" s="1" t="str">
        <f t="shared" si="4"/>
        <v>BUF</v>
      </c>
      <c r="Z30" s="1" t="str">
        <f t="shared" si="5"/>
        <v>S.J</v>
      </c>
      <c r="AD30" s="2" t="str">
        <f t="shared" si="6"/>
        <v>20:00</v>
      </c>
      <c r="AE30" s="10">
        <f t="shared" si="1"/>
        <v>0.6166666666666667</v>
      </c>
    </row>
    <row r="31" spans="1:31">
      <c r="A31" s="12">
        <v>1</v>
      </c>
      <c r="B31" s="13">
        <v>0.15555555555555556</v>
      </c>
      <c r="C31" s="13" t="s">
        <v>62</v>
      </c>
      <c r="D31" s="12" t="s">
        <v>63</v>
      </c>
      <c r="E31" s="12">
        <v>89</v>
      </c>
      <c r="F31" s="15" t="s">
        <v>74</v>
      </c>
      <c r="G31" s="15">
        <v>19</v>
      </c>
      <c r="H31" s="15"/>
      <c r="I31" s="15"/>
      <c r="J31" s="12" t="s">
        <v>72</v>
      </c>
      <c r="K31" s="12"/>
      <c r="L31" s="12"/>
      <c r="M31" s="12"/>
      <c r="N31" s="12" t="s">
        <v>68</v>
      </c>
      <c r="O31" s="12"/>
      <c r="P31" s="14"/>
      <c r="Q31" s="12"/>
      <c r="R31" s="12"/>
      <c r="S31" s="12"/>
      <c r="T31" s="12"/>
      <c r="U31" s="12">
        <v>-1</v>
      </c>
      <c r="V31" s="1">
        <f t="shared" si="0"/>
        <v>40</v>
      </c>
      <c r="W31" s="1">
        <f t="shared" si="2"/>
        <v>20155</v>
      </c>
      <c r="X31" s="9">
        <f t="shared" si="3"/>
        <v>43036</v>
      </c>
      <c r="Y31" s="1" t="str">
        <f t="shared" si="4"/>
        <v>BUF</v>
      </c>
      <c r="Z31" s="1" t="str">
        <f t="shared" si="5"/>
        <v>S.J</v>
      </c>
      <c r="AD31" s="2" t="str">
        <f t="shared" si="6"/>
        <v>20:00</v>
      </c>
      <c r="AE31" s="10">
        <f t="shared" si="1"/>
        <v>0.67777777777777781</v>
      </c>
    </row>
    <row r="32" spans="1:31">
      <c r="A32" s="12">
        <v>1</v>
      </c>
      <c r="B32" s="13">
        <v>0.11805555555555557</v>
      </c>
      <c r="C32" s="13" t="s">
        <v>84</v>
      </c>
      <c r="D32" s="12" t="s">
        <v>69</v>
      </c>
      <c r="E32" s="12">
        <v>23</v>
      </c>
      <c r="F32" s="15" t="s">
        <v>81</v>
      </c>
      <c r="G32" s="15">
        <v>55</v>
      </c>
      <c r="H32" s="15">
        <v>15</v>
      </c>
      <c r="I32" s="15"/>
      <c r="J32" s="12" t="s">
        <v>75</v>
      </c>
      <c r="K32" s="12" t="s">
        <v>66</v>
      </c>
      <c r="L32" s="12"/>
      <c r="M32" s="12" t="s">
        <v>68</v>
      </c>
      <c r="N32" s="12" t="s">
        <v>68</v>
      </c>
      <c r="O32" s="12"/>
      <c r="P32" s="14"/>
      <c r="Q32" s="12"/>
      <c r="R32" s="12"/>
      <c r="S32" s="12"/>
      <c r="T32" s="12"/>
      <c r="U32" s="12">
        <v>-1</v>
      </c>
      <c r="V32" s="1">
        <f t="shared" si="0"/>
        <v>30</v>
      </c>
      <c r="W32" s="1">
        <f t="shared" si="2"/>
        <v>20155</v>
      </c>
      <c r="X32" s="9">
        <f t="shared" si="3"/>
        <v>43036</v>
      </c>
      <c r="Y32" s="1" t="str">
        <f t="shared" si="4"/>
        <v>BUF</v>
      </c>
      <c r="Z32" s="1" t="str">
        <f t="shared" si="5"/>
        <v>S.J</v>
      </c>
      <c r="AD32" s="2" t="str">
        <f t="shared" si="6"/>
        <v>20:00</v>
      </c>
      <c r="AE32" s="10">
        <f t="shared" si="1"/>
        <v>0.71527777777777779</v>
      </c>
    </row>
    <row r="33" spans="1:31">
      <c r="A33" s="12">
        <v>1</v>
      </c>
      <c r="B33" s="13">
        <v>8.6111111111111124E-2</v>
      </c>
      <c r="C33" s="13" t="s">
        <v>84</v>
      </c>
      <c r="D33" s="12" t="s">
        <v>69</v>
      </c>
      <c r="E33" s="12">
        <v>55</v>
      </c>
      <c r="F33" s="15" t="s">
        <v>74</v>
      </c>
      <c r="G33" s="15">
        <v>15</v>
      </c>
      <c r="H33" s="15">
        <v>23</v>
      </c>
      <c r="I33" s="15"/>
      <c r="J33" s="12" t="s">
        <v>65</v>
      </c>
      <c r="K33" s="12" t="s">
        <v>91</v>
      </c>
      <c r="L33" s="12"/>
      <c r="M33" s="12"/>
      <c r="N33" s="12"/>
      <c r="O33" s="12"/>
      <c r="P33" s="14"/>
      <c r="Q33" s="12"/>
      <c r="R33" s="12"/>
      <c r="S33" s="12"/>
      <c r="T33" s="12"/>
      <c r="U33" s="12">
        <v>-1</v>
      </c>
      <c r="V33" s="1">
        <f t="shared" si="0"/>
        <v>30</v>
      </c>
      <c r="W33" s="1">
        <f t="shared" si="2"/>
        <v>20155</v>
      </c>
      <c r="X33" s="9">
        <f t="shared" si="3"/>
        <v>43036</v>
      </c>
      <c r="Y33" s="1" t="str">
        <f t="shared" si="4"/>
        <v>BUF</v>
      </c>
      <c r="Z33" s="1" t="str">
        <f t="shared" si="5"/>
        <v>S.J</v>
      </c>
      <c r="AD33" s="2" t="str">
        <f t="shared" si="6"/>
        <v>20:00</v>
      </c>
      <c r="AE33" s="10">
        <f t="shared" si="1"/>
        <v>0.74722222222222223</v>
      </c>
    </row>
    <row r="34" spans="1:31">
      <c r="A34" s="12">
        <v>1</v>
      </c>
      <c r="B34" s="13">
        <v>8.1250000000000003E-2</v>
      </c>
      <c r="C34" s="13" t="s">
        <v>84</v>
      </c>
      <c r="D34" s="12" t="s">
        <v>69</v>
      </c>
      <c r="E34" s="12">
        <v>55</v>
      </c>
      <c r="F34" s="15" t="s">
        <v>80</v>
      </c>
      <c r="G34" s="15">
        <v>90</v>
      </c>
      <c r="H34" s="15"/>
      <c r="I34" s="15"/>
      <c r="J34" s="12" t="s">
        <v>79</v>
      </c>
      <c r="K34" s="12"/>
      <c r="L34" s="12"/>
      <c r="M34" s="12"/>
      <c r="N34" s="12"/>
      <c r="O34" s="12"/>
      <c r="P34" s="14"/>
      <c r="Q34" s="12"/>
      <c r="R34" s="12"/>
      <c r="S34" s="12"/>
      <c r="T34" s="12"/>
      <c r="U34" s="12">
        <v>-1</v>
      </c>
      <c r="V34" s="1">
        <f t="shared" ref="V34:V65" si="7">IF(D34=Y34,$AB$2,$AA$2)</f>
        <v>30</v>
      </c>
      <c r="W34" s="1">
        <f t="shared" si="2"/>
        <v>20155</v>
      </c>
      <c r="X34" s="9">
        <f t="shared" si="3"/>
        <v>43036</v>
      </c>
      <c r="Y34" s="1" t="str">
        <f t="shared" si="4"/>
        <v>BUF</v>
      </c>
      <c r="Z34" s="1" t="str">
        <f t="shared" si="5"/>
        <v>S.J</v>
      </c>
      <c r="AD34" s="2" t="str">
        <f t="shared" si="6"/>
        <v>20:00</v>
      </c>
      <c r="AE34" s="10">
        <f t="shared" ref="AE34:AE65" si="8">AD34-B34</f>
        <v>0.75208333333333333</v>
      </c>
    </row>
    <row r="35" spans="1:31">
      <c r="A35" s="12">
        <v>1</v>
      </c>
      <c r="B35" s="13">
        <v>3.6111111111111115E-2</v>
      </c>
      <c r="C35" s="13" t="s">
        <v>62</v>
      </c>
      <c r="D35" s="12" t="s">
        <v>69</v>
      </c>
      <c r="E35" s="12">
        <v>9</v>
      </c>
      <c r="F35" s="15" t="s">
        <v>70</v>
      </c>
      <c r="G35" s="15">
        <v>67</v>
      </c>
      <c r="H35" s="15">
        <v>9</v>
      </c>
      <c r="I35" s="15"/>
      <c r="J35" s="12" t="s">
        <v>66</v>
      </c>
      <c r="K35" s="12" t="s">
        <v>66</v>
      </c>
      <c r="L35" s="12"/>
      <c r="M35" s="12" t="s">
        <v>68</v>
      </c>
      <c r="N35" s="12" t="s">
        <v>68</v>
      </c>
      <c r="O35" s="12"/>
      <c r="P35" s="14"/>
      <c r="Q35" s="12"/>
      <c r="R35" s="12"/>
      <c r="S35" s="12"/>
      <c r="T35" s="12"/>
      <c r="U35" s="12">
        <v>-1</v>
      </c>
      <c r="V35" s="1">
        <f t="shared" si="7"/>
        <v>30</v>
      </c>
      <c r="W35" s="1">
        <f t="shared" ref="W35:W66" si="9">IF(A35&lt;&gt;"",$W$2,"")</f>
        <v>20155</v>
      </c>
      <c r="X35" s="9">
        <f t="shared" ref="X35:X66" si="10">IF(A35&lt;&gt;"",$X$2,"")</f>
        <v>43036</v>
      </c>
      <c r="Y35" s="1" t="str">
        <f t="shared" ref="Y35:Y66" si="11">IF(A35&lt;&gt;"",$Y$2,"")</f>
        <v>BUF</v>
      </c>
      <c r="Z35" s="1" t="str">
        <f t="shared" ref="Z35:Z66" si="12">IF(A35&lt;&gt;"",$Z$2,"")</f>
        <v>S.J</v>
      </c>
      <c r="AD35" s="2" t="str">
        <f t="shared" si="6"/>
        <v>20:00</v>
      </c>
      <c r="AE35" s="10">
        <f t="shared" si="8"/>
        <v>0.79722222222222228</v>
      </c>
    </row>
    <row r="36" spans="1:31">
      <c r="A36" s="12">
        <v>1</v>
      </c>
      <c r="B36" s="13">
        <v>2.0833333333333333E-3</v>
      </c>
      <c r="C36" s="13" t="s">
        <v>62</v>
      </c>
      <c r="D36" s="12" t="s">
        <v>63</v>
      </c>
      <c r="E36" s="12">
        <v>8</v>
      </c>
      <c r="F36" s="15" t="s">
        <v>80</v>
      </c>
      <c r="G36" s="15">
        <v>19</v>
      </c>
      <c r="H36" s="15"/>
      <c r="I36" s="15"/>
      <c r="J36" s="12" t="s">
        <v>92</v>
      </c>
      <c r="K36" s="12"/>
      <c r="L36" s="12"/>
      <c r="M36" s="12"/>
      <c r="N36" s="12"/>
      <c r="O36" s="12"/>
      <c r="P36" s="14"/>
      <c r="Q36" s="12"/>
      <c r="R36" s="12"/>
      <c r="S36" s="12"/>
      <c r="T36" s="12"/>
      <c r="U36" s="12">
        <v>-1</v>
      </c>
      <c r="V36" s="1">
        <f t="shared" si="7"/>
        <v>40</v>
      </c>
      <c r="W36" s="1">
        <f t="shared" si="9"/>
        <v>20155</v>
      </c>
      <c r="X36" s="9">
        <f t="shared" si="10"/>
        <v>43036</v>
      </c>
      <c r="Y36" s="1" t="str">
        <f t="shared" si="11"/>
        <v>BUF</v>
      </c>
      <c r="Z36" s="1" t="str">
        <f t="shared" si="12"/>
        <v>S.J</v>
      </c>
      <c r="AD36" s="2" t="str">
        <f t="shared" si="6"/>
        <v>20:00</v>
      </c>
      <c r="AE36" s="10">
        <f t="shared" si="8"/>
        <v>0.83125000000000004</v>
      </c>
    </row>
    <row r="37" spans="1:31">
      <c r="A37" s="12">
        <v>2</v>
      </c>
      <c r="B37" s="13">
        <v>0.7909722222222223</v>
      </c>
      <c r="C37" s="13" t="s">
        <v>62</v>
      </c>
      <c r="D37" s="12" t="s">
        <v>69</v>
      </c>
      <c r="E37" s="12">
        <v>67</v>
      </c>
      <c r="F37" s="15" t="s">
        <v>70</v>
      </c>
      <c r="G37" s="15">
        <v>21</v>
      </c>
      <c r="H37" s="15">
        <v>19</v>
      </c>
      <c r="I37" s="15">
        <v>5</v>
      </c>
      <c r="J37" s="12" t="s">
        <v>93</v>
      </c>
      <c r="K37" s="12" t="s">
        <v>72</v>
      </c>
      <c r="L37" s="12" t="s">
        <v>86</v>
      </c>
      <c r="M37" s="12"/>
      <c r="N37" s="12" t="s">
        <v>68</v>
      </c>
      <c r="O37" s="12"/>
      <c r="P37" s="14"/>
      <c r="Q37" s="12"/>
      <c r="R37" s="12"/>
      <c r="S37" s="12"/>
      <c r="T37" s="12"/>
      <c r="U37" s="12">
        <v>-1</v>
      </c>
      <c r="V37" s="1">
        <f t="shared" si="7"/>
        <v>30</v>
      </c>
      <c r="W37" s="1">
        <f t="shared" si="9"/>
        <v>20155</v>
      </c>
      <c r="X37" s="9">
        <f t="shared" si="10"/>
        <v>43036</v>
      </c>
      <c r="Y37" s="1" t="str">
        <f t="shared" si="11"/>
        <v>BUF</v>
      </c>
      <c r="Z37" s="1" t="str">
        <f t="shared" si="12"/>
        <v>S.J</v>
      </c>
      <c r="AD37" s="2" t="str">
        <f t="shared" si="6"/>
        <v>20:00</v>
      </c>
      <c r="AE37" s="10">
        <f t="shared" si="8"/>
        <v>4.2361111111111072E-2</v>
      </c>
    </row>
    <row r="38" spans="1:31">
      <c r="A38" s="12">
        <v>2</v>
      </c>
      <c r="B38" s="13">
        <v>0.76874999999999993</v>
      </c>
      <c r="C38" s="13" t="s">
        <v>84</v>
      </c>
      <c r="D38" s="12" t="s">
        <v>69</v>
      </c>
      <c r="E38" s="12">
        <v>15</v>
      </c>
      <c r="F38" s="15" t="s">
        <v>80</v>
      </c>
      <c r="G38" s="15">
        <v>55</v>
      </c>
      <c r="H38" s="15">
        <v>90</v>
      </c>
      <c r="I38" s="15"/>
      <c r="J38" s="12" t="s">
        <v>75</v>
      </c>
      <c r="K38" s="12" t="s">
        <v>94</v>
      </c>
      <c r="L38" s="12"/>
      <c r="M38" s="12"/>
      <c r="N38" s="12" t="s">
        <v>68</v>
      </c>
      <c r="O38" s="12"/>
      <c r="P38" s="14"/>
      <c r="Q38" s="12"/>
      <c r="R38" s="12"/>
      <c r="S38" s="12"/>
      <c r="T38" s="12"/>
      <c r="U38" s="12">
        <v>-1</v>
      </c>
      <c r="V38" s="1">
        <f t="shared" si="7"/>
        <v>30</v>
      </c>
      <c r="W38" s="1">
        <f t="shared" si="9"/>
        <v>20155</v>
      </c>
      <c r="X38" s="9">
        <f t="shared" si="10"/>
        <v>43036</v>
      </c>
      <c r="Y38" s="1" t="str">
        <f t="shared" si="11"/>
        <v>BUF</v>
      </c>
      <c r="Z38" s="1" t="str">
        <f t="shared" si="12"/>
        <v>S.J</v>
      </c>
      <c r="AD38" s="2" t="str">
        <f t="shared" si="6"/>
        <v>20:00</v>
      </c>
      <c r="AE38" s="10">
        <f t="shared" si="8"/>
        <v>6.4583333333333437E-2</v>
      </c>
    </row>
    <row r="39" spans="1:31">
      <c r="A39" s="12">
        <v>2</v>
      </c>
      <c r="B39" s="13">
        <v>0.76388888888888884</v>
      </c>
      <c r="C39" s="13" t="s">
        <v>84</v>
      </c>
      <c r="D39" s="12" t="s">
        <v>69</v>
      </c>
      <c r="E39" s="12">
        <v>21</v>
      </c>
      <c r="F39" s="15" t="s">
        <v>80</v>
      </c>
      <c r="G39" s="15">
        <v>90</v>
      </c>
      <c r="H39" s="15">
        <v>15</v>
      </c>
      <c r="I39" s="15"/>
      <c r="J39" s="12" t="s">
        <v>95</v>
      </c>
      <c r="K39" s="12" t="s">
        <v>66</v>
      </c>
      <c r="L39" s="12"/>
      <c r="M39" s="12" t="s">
        <v>68</v>
      </c>
      <c r="N39" s="12" t="s">
        <v>68</v>
      </c>
      <c r="O39" s="12"/>
      <c r="P39" s="14"/>
      <c r="Q39" s="12"/>
      <c r="R39" s="12"/>
      <c r="S39" s="12"/>
      <c r="T39" s="12"/>
      <c r="U39" s="12">
        <v>-1</v>
      </c>
      <c r="V39" s="1">
        <f t="shared" si="7"/>
        <v>30</v>
      </c>
      <c r="W39" s="1">
        <f t="shared" si="9"/>
        <v>20155</v>
      </c>
      <c r="X39" s="9">
        <f t="shared" si="10"/>
        <v>43036</v>
      </c>
      <c r="Y39" s="1" t="str">
        <f t="shared" si="11"/>
        <v>BUF</v>
      </c>
      <c r="Z39" s="1" t="str">
        <f t="shared" si="12"/>
        <v>S.J</v>
      </c>
      <c r="AD39" s="2" t="str">
        <f t="shared" si="6"/>
        <v>20:00</v>
      </c>
      <c r="AE39" s="10">
        <f t="shared" si="8"/>
        <v>6.9444444444444531E-2</v>
      </c>
    </row>
    <row r="40" spans="1:31">
      <c r="A40" s="12">
        <v>2</v>
      </c>
      <c r="B40" s="13">
        <v>0.75902777777777775</v>
      </c>
      <c r="C40" s="13" t="s">
        <v>84</v>
      </c>
      <c r="D40" s="12" t="s">
        <v>69</v>
      </c>
      <c r="E40" s="12">
        <v>15</v>
      </c>
      <c r="F40" s="15" t="s">
        <v>74</v>
      </c>
      <c r="G40" s="15">
        <v>90</v>
      </c>
      <c r="H40" s="15">
        <v>55</v>
      </c>
      <c r="I40" s="15">
        <v>15</v>
      </c>
      <c r="J40" s="12" t="s">
        <v>92</v>
      </c>
      <c r="K40" s="12" t="s">
        <v>79</v>
      </c>
      <c r="L40" s="12" t="s">
        <v>65</v>
      </c>
      <c r="M40" s="12" t="s">
        <v>68</v>
      </c>
      <c r="N40" s="12" t="s">
        <v>68</v>
      </c>
      <c r="O40" s="12"/>
      <c r="P40" s="14"/>
      <c r="Q40" s="12"/>
      <c r="R40" s="12">
        <v>90</v>
      </c>
      <c r="S40" s="12" t="s">
        <v>68</v>
      </c>
      <c r="T40" s="12"/>
      <c r="U40" s="12">
        <v>-1</v>
      </c>
      <c r="V40" s="1">
        <f t="shared" si="7"/>
        <v>30</v>
      </c>
      <c r="W40" s="1">
        <f t="shared" si="9"/>
        <v>20155</v>
      </c>
      <c r="X40" s="9">
        <f t="shared" si="10"/>
        <v>43036</v>
      </c>
      <c r="Y40" s="1" t="str">
        <f t="shared" si="11"/>
        <v>BUF</v>
      </c>
      <c r="Z40" s="1" t="str">
        <f t="shared" si="12"/>
        <v>S.J</v>
      </c>
      <c r="AD40" s="2" t="str">
        <f t="shared" si="6"/>
        <v>20:00</v>
      </c>
      <c r="AE40" s="10">
        <f t="shared" si="8"/>
        <v>7.4305555555555625E-2</v>
      </c>
    </row>
    <row r="41" spans="1:31">
      <c r="A41" s="12">
        <v>2</v>
      </c>
      <c r="B41" s="13">
        <v>0.7583333333333333</v>
      </c>
      <c r="C41" s="13" t="s">
        <v>84</v>
      </c>
      <c r="D41" s="12" t="s">
        <v>69</v>
      </c>
      <c r="E41" s="12">
        <v>90</v>
      </c>
      <c r="F41" s="15" t="s">
        <v>89</v>
      </c>
      <c r="G41" s="15"/>
      <c r="H41" s="15"/>
      <c r="I41" s="15"/>
      <c r="J41" s="12"/>
      <c r="K41" s="12"/>
      <c r="L41" s="12"/>
      <c r="M41" s="12" t="s">
        <v>68</v>
      </c>
      <c r="N41" s="12" t="s">
        <v>68</v>
      </c>
      <c r="O41" s="12"/>
      <c r="P41" s="14"/>
      <c r="Q41" s="12"/>
      <c r="R41" s="12"/>
      <c r="S41" s="12"/>
      <c r="T41" s="12"/>
      <c r="U41" s="12">
        <v>-1</v>
      </c>
      <c r="V41" s="1">
        <f t="shared" si="7"/>
        <v>30</v>
      </c>
      <c r="W41" s="1">
        <f t="shared" si="9"/>
        <v>20155</v>
      </c>
      <c r="X41" s="9">
        <f t="shared" si="10"/>
        <v>43036</v>
      </c>
      <c r="Y41" s="1" t="str">
        <f t="shared" si="11"/>
        <v>BUF</v>
      </c>
      <c r="Z41" s="1" t="str">
        <f t="shared" si="12"/>
        <v>S.J</v>
      </c>
      <c r="AD41" s="2" t="str">
        <f t="shared" si="6"/>
        <v>20:00</v>
      </c>
      <c r="AE41" s="10">
        <f t="shared" si="8"/>
        <v>7.5000000000000067E-2</v>
      </c>
    </row>
    <row r="42" spans="1:31">
      <c r="A42" s="12">
        <v>2</v>
      </c>
      <c r="B42" s="13">
        <v>0.7319444444444444</v>
      </c>
      <c r="C42" s="13" t="s">
        <v>84</v>
      </c>
      <c r="D42" s="12" t="s">
        <v>69</v>
      </c>
      <c r="E42" s="12">
        <v>5</v>
      </c>
      <c r="F42" s="15" t="s">
        <v>83</v>
      </c>
      <c r="G42" s="15"/>
      <c r="H42" s="15"/>
      <c r="I42" s="15"/>
      <c r="J42" s="12"/>
      <c r="K42" s="12"/>
      <c r="L42" s="12"/>
      <c r="M42" s="12"/>
      <c r="N42" s="12"/>
      <c r="O42" s="12"/>
      <c r="P42" s="14"/>
      <c r="Q42" s="12"/>
      <c r="R42" s="12"/>
      <c r="S42" s="12"/>
      <c r="T42" s="12"/>
      <c r="U42" s="12">
        <v>-1</v>
      </c>
      <c r="V42" s="1">
        <f t="shared" si="7"/>
        <v>30</v>
      </c>
      <c r="W42" s="1">
        <f t="shared" si="9"/>
        <v>20155</v>
      </c>
      <c r="X42" s="9">
        <f t="shared" si="10"/>
        <v>43036</v>
      </c>
      <c r="Y42" s="1" t="str">
        <f t="shared" si="11"/>
        <v>BUF</v>
      </c>
      <c r="Z42" s="1" t="str">
        <f t="shared" si="12"/>
        <v>S.J</v>
      </c>
      <c r="AD42" s="2" t="str">
        <f t="shared" si="6"/>
        <v>20:00</v>
      </c>
      <c r="AE42" s="10">
        <f t="shared" si="8"/>
        <v>0.10138888888888897</v>
      </c>
    </row>
    <row r="43" spans="1:31">
      <c r="A43" s="12">
        <v>2</v>
      </c>
      <c r="B43" s="13">
        <v>0.72916666666666663</v>
      </c>
      <c r="C43" s="13" t="s">
        <v>84</v>
      </c>
      <c r="D43" s="12" t="s">
        <v>69</v>
      </c>
      <c r="E43" s="12">
        <v>21</v>
      </c>
      <c r="F43" s="15" t="s">
        <v>70</v>
      </c>
      <c r="G43" s="15">
        <v>90</v>
      </c>
      <c r="H43" s="15"/>
      <c r="I43" s="15"/>
      <c r="J43" s="12" t="s">
        <v>96</v>
      </c>
      <c r="K43" s="12"/>
      <c r="L43" s="12"/>
      <c r="M43" s="12" t="s">
        <v>68</v>
      </c>
      <c r="N43" s="12"/>
      <c r="O43" s="12"/>
      <c r="P43" s="14"/>
      <c r="Q43" s="12"/>
      <c r="R43" s="12"/>
      <c r="S43" s="12"/>
      <c r="T43" s="12"/>
      <c r="U43" s="12">
        <v>-1</v>
      </c>
      <c r="V43" s="1">
        <f t="shared" si="7"/>
        <v>30</v>
      </c>
      <c r="W43" s="1">
        <f t="shared" si="9"/>
        <v>20155</v>
      </c>
      <c r="X43" s="9">
        <f t="shared" si="10"/>
        <v>43036</v>
      </c>
      <c r="Y43" s="1" t="str">
        <f t="shared" si="11"/>
        <v>BUF</v>
      </c>
      <c r="Z43" s="1" t="str">
        <f t="shared" si="12"/>
        <v>S.J</v>
      </c>
      <c r="AD43" s="2" t="str">
        <f t="shared" si="6"/>
        <v>20:00</v>
      </c>
      <c r="AE43" s="10">
        <f t="shared" si="8"/>
        <v>0.10416666666666674</v>
      </c>
    </row>
    <row r="44" spans="1:31">
      <c r="A44" s="12">
        <v>2</v>
      </c>
      <c r="B44" s="13">
        <v>0.72569444444444453</v>
      </c>
      <c r="C44" s="13" t="s">
        <v>84</v>
      </c>
      <c r="D44" s="12" t="s">
        <v>69</v>
      </c>
      <c r="E44" s="12">
        <v>15</v>
      </c>
      <c r="F44" s="15" t="s">
        <v>74</v>
      </c>
      <c r="G44" s="15">
        <v>21</v>
      </c>
      <c r="H44" s="15">
        <v>55</v>
      </c>
      <c r="I44" s="15"/>
      <c r="J44" s="12" t="s">
        <v>92</v>
      </c>
      <c r="K44" s="12" t="s">
        <v>66</v>
      </c>
      <c r="L44" s="12"/>
      <c r="M44" s="12"/>
      <c r="N44" s="12"/>
      <c r="O44" s="12"/>
      <c r="P44" s="14"/>
      <c r="Q44" s="12"/>
      <c r="R44" s="12"/>
      <c r="S44" s="12"/>
      <c r="T44" s="12"/>
      <c r="U44" s="12">
        <v>-1</v>
      </c>
      <c r="V44" s="1">
        <f t="shared" si="7"/>
        <v>30</v>
      </c>
      <c r="W44" s="1">
        <f t="shared" si="9"/>
        <v>20155</v>
      </c>
      <c r="X44" s="9">
        <f t="shared" si="10"/>
        <v>43036</v>
      </c>
      <c r="Y44" s="1" t="str">
        <f t="shared" si="11"/>
        <v>BUF</v>
      </c>
      <c r="Z44" s="1" t="str">
        <f t="shared" si="12"/>
        <v>S.J</v>
      </c>
      <c r="AD44" s="2" t="str">
        <f t="shared" si="6"/>
        <v>20:00</v>
      </c>
      <c r="AE44" s="10">
        <f t="shared" si="8"/>
        <v>0.10763888888888884</v>
      </c>
    </row>
    <row r="45" spans="1:31">
      <c r="A45" s="12">
        <v>2</v>
      </c>
      <c r="B45" s="13">
        <v>0.71250000000000002</v>
      </c>
      <c r="C45" s="13" t="s">
        <v>84</v>
      </c>
      <c r="D45" s="12" t="s">
        <v>69</v>
      </c>
      <c r="E45" s="12">
        <v>90</v>
      </c>
      <c r="F45" s="15" t="s">
        <v>83</v>
      </c>
      <c r="G45" s="15">
        <v>21</v>
      </c>
      <c r="H45" s="15">
        <v>23</v>
      </c>
      <c r="I45" s="15">
        <v>15</v>
      </c>
      <c r="J45" s="12" t="s">
        <v>66</v>
      </c>
      <c r="K45" s="12" t="s">
        <v>75</v>
      </c>
      <c r="L45" s="12" t="s">
        <v>75</v>
      </c>
      <c r="M45" s="12" t="s">
        <v>68</v>
      </c>
      <c r="N45" s="12" t="s">
        <v>68</v>
      </c>
      <c r="O45" s="12"/>
      <c r="P45" s="14"/>
      <c r="Q45" s="12" t="s">
        <v>68</v>
      </c>
      <c r="R45" s="12"/>
      <c r="S45" s="12"/>
      <c r="T45" s="12"/>
      <c r="U45" s="12">
        <v>-1</v>
      </c>
      <c r="V45" s="1">
        <f t="shared" si="7"/>
        <v>30</v>
      </c>
      <c r="W45" s="1">
        <f t="shared" si="9"/>
        <v>20155</v>
      </c>
      <c r="X45" s="9">
        <f t="shared" si="10"/>
        <v>43036</v>
      </c>
      <c r="Y45" s="1" t="str">
        <f t="shared" si="11"/>
        <v>BUF</v>
      </c>
      <c r="Z45" s="1" t="str">
        <f t="shared" si="12"/>
        <v>S.J</v>
      </c>
      <c r="AD45" s="2" t="str">
        <f t="shared" si="6"/>
        <v>20:00</v>
      </c>
      <c r="AE45" s="10">
        <f t="shared" si="8"/>
        <v>0.12083333333333335</v>
      </c>
    </row>
    <row r="46" spans="1:31">
      <c r="A46" s="12">
        <v>2</v>
      </c>
      <c r="B46" s="13">
        <v>0.6694444444444444</v>
      </c>
      <c r="C46" s="13" t="s">
        <v>62</v>
      </c>
      <c r="D46" s="12" t="s">
        <v>69</v>
      </c>
      <c r="E46" s="12">
        <v>23</v>
      </c>
      <c r="F46" s="15" t="s">
        <v>97</v>
      </c>
      <c r="G46" s="15">
        <v>9</v>
      </c>
      <c r="H46" s="15">
        <v>23</v>
      </c>
      <c r="I46" s="15"/>
      <c r="J46" s="12" t="s">
        <v>66</v>
      </c>
      <c r="K46" s="12" t="s">
        <v>66</v>
      </c>
      <c r="L46" s="12"/>
      <c r="M46" s="12" t="s">
        <v>68</v>
      </c>
      <c r="N46" s="12" t="s">
        <v>68</v>
      </c>
      <c r="O46" s="12"/>
      <c r="P46" s="14"/>
      <c r="Q46" s="12"/>
      <c r="R46" s="12"/>
      <c r="S46" s="12"/>
      <c r="T46" s="12"/>
      <c r="U46" s="12">
        <v>0</v>
      </c>
      <c r="V46" s="1">
        <f t="shared" si="7"/>
        <v>30</v>
      </c>
      <c r="W46" s="1">
        <f t="shared" si="9"/>
        <v>20155</v>
      </c>
      <c r="X46" s="9">
        <f t="shared" si="10"/>
        <v>43036</v>
      </c>
      <c r="Y46" s="1" t="str">
        <f t="shared" si="11"/>
        <v>BUF</v>
      </c>
      <c r="Z46" s="1" t="str">
        <f t="shared" si="12"/>
        <v>S.J</v>
      </c>
      <c r="AD46" s="2" t="str">
        <f t="shared" si="6"/>
        <v>20:00</v>
      </c>
      <c r="AE46" s="10">
        <f t="shared" si="8"/>
        <v>0.16388888888888897</v>
      </c>
    </row>
    <row r="47" spans="1:31">
      <c r="A47" s="12">
        <v>2</v>
      </c>
      <c r="B47" s="13">
        <v>0.66805555555555562</v>
      </c>
      <c r="C47" s="13" t="s">
        <v>62</v>
      </c>
      <c r="D47" s="12" t="s">
        <v>69</v>
      </c>
      <c r="E47" s="12">
        <v>19</v>
      </c>
      <c r="F47" s="15" t="s">
        <v>74</v>
      </c>
      <c r="G47" s="15">
        <v>23</v>
      </c>
      <c r="H47" s="15"/>
      <c r="I47" s="15"/>
      <c r="J47" s="12" t="s">
        <v>94</v>
      </c>
      <c r="K47" s="12"/>
      <c r="L47" s="12"/>
      <c r="M47" s="12"/>
      <c r="N47" s="12" t="s">
        <v>68</v>
      </c>
      <c r="O47" s="12"/>
      <c r="P47" s="14"/>
      <c r="Q47" s="12"/>
      <c r="R47" s="12"/>
      <c r="S47" s="12"/>
      <c r="T47" s="12"/>
      <c r="U47" s="12">
        <v>0</v>
      </c>
      <c r="V47" s="1">
        <f t="shared" si="7"/>
        <v>30</v>
      </c>
      <c r="W47" s="1">
        <f t="shared" si="9"/>
        <v>20155</v>
      </c>
      <c r="X47" s="9">
        <f t="shared" si="10"/>
        <v>43036</v>
      </c>
      <c r="Y47" s="1" t="str">
        <f t="shared" si="11"/>
        <v>BUF</v>
      </c>
      <c r="Z47" s="1" t="str">
        <f t="shared" si="12"/>
        <v>S.J</v>
      </c>
      <c r="AD47" s="2" t="str">
        <f t="shared" si="6"/>
        <v>20:00</v>
      </c>
      <c r="AE47" s="10">
        <f t="shared" si="8"/>
        <v>0.16527777777777775</v>
      </c>
    </row>
    <row r="48" spans="1:31">
      <c r="A48" s="1">
        <v>2</v>
      </c>
      <c r="B48" s="2">
        <v>0.60555555555555551</v>
      </c>
      <c r="C48" s="13" t="s">
        <v>62</v>
      </c>
      <c r="D48" s="12" t="s">
        <v>69</v>
      </c>
      <c r="E48" s="1">
        <v>15</v>
      </c>
      <c r="F48" s="15" t="s">
        <v>97</v>
      </c>
      <c r="G48" s="11">
        <v>67</v>
      </c>
      <c r="H48" s="11"/>
      <c r="I48" s="11"/>
      <c r="J48" s="12" t="s">
        <v>86</v>
      </c>
      <c r="K48" s="12"/>
      <c r="L48" s="1"/>
      <c r="M48" s="1"/>
      <c r="N48" s="12" t="s">
        <v>68</v>
      </c>
      <c r="O48" s="12"/>
      <c r="P48" s="3"/>
      <c r="Q48" s="1"/>
      <c r="R48" s="1"/>
      <c r="S48" s="1"/>
      <c r="T48" s="1"/>
      <c r="U48" s="12">
        <v>0</v>
      </c>
      <c r="V48" s="1">
        <f t="shared" si="7"/>
        <v>30</v>
      </c>
      <c r="W48" s="1">
        <f t="shared" si="9"/>
        <v>20155</v>
      </c>
      <c r="X48" s="9">
        <f t="shared" si="10"/>
        <v>43036</v>
      </c>
      <c r="Y48" s="1" t="str">
        <f t="shared" si="11"/>
        <v>BUF</v>
      </c>
      <c r="Z48" s="1" t="str">
        <f t="shared" si="12"/>
        <v>S.J</v>
      </c>
      <c r="AD48" s="2" t="str">
        <f t="shared" si="6"/>
        <v>20:00</v>
      </c>
      <c r="AE48" s="10">
        <f t="shared" si="8"/>
        <v>0.22777777777777786</v>
      </c>
    </row>
    <row r="49" spans="1:31">
      <c r="A49" s="1">
        <v>2</v>
      </c>
      <c r="B49" s="2">
        <v>0.58819444444444446</v>
      </c>
      <c r="C49" s="13" t="s">
        <v>62</v>
      </c>
      <c r="D49" s="12" t="s">
        <v>69</v>
      </c>
      <c r="E49" s="1">
        <v>93</v>
      </c>
      <c r="F49" s="15" t="s">
        <v>70</v>
      </c>
      <c r="G49" s="11">
        <v>15</v>
      </c>
      <c r="H49" s="11"/>
      <c r="I49" s="11"/>
      <c r="J49" s="12" t="s">
        <v>65</v>
      </c>
      <c r="K49" s="1"/>
      <c r="L49" s="1"/>
      <c r="M49" s="1"/>
      <c r="N49" s="12" t="s">
        <v>68</v>
      </c>
      <c r="O49" s="12"/>
      <c r="P49" s="3"/>
      <c r="Q49" s="1"/>
      <c r="R49" s="1"/>
      <c r="S49" s="1"/>
      <c r="T49" s="1"/>
      <c r="U49" s="12">
        <v>0</v>
      </c>
      <c r="V49" s="1">
        <f t="shared" si="7"/>
        <v>30</v>
      </c>
      <c r="W49" s="1">
        <f t="shared" si="9"/>
        <v>20155</v>
      </c>
      <c r="X49" s="9">
        <f t="shared" si="10"/>
        <v>43036</v>
      </c>
      <c r="Y49" s="1" t="str">
        <f t="shared" si="11"/>
        <v>BUF</v>
      </c>
      <c r="Z49" s="1" t="str">
        <f t="shared" si="12"/>
        <v>S.J</v>
      </c>
      <c r="AD49" s="2" t="str">
        <f t="shared" si="6"/>
        <v>20:00</v>
      </c>
      <c r="AE49" s="10">
        <f t="shared" si="8"/>
        <v>0.24513888888888891</v>
      </c>
    </row>
    <row r="50" spans="1:31">
      <c r="A50" s="1">
        <v>2</v>
      </c>
      <c r="B50" s="2">
        <v>0.55347222222222225</v>
      </c>
      <c r="C50" s="13" t="s">
        <v>62</v>
      </c>
      <c r="D50" s="12" t="s">
        <v>63</v>
      </c>
      <c r="E50" s="1">
        <v>62</v>
      </c>
      <c r="F50" s="15" t="s">
        <v>81</v>
      </c>
      <c r="G50" s="11">
        <v>4</v>
      </c>
      <c r="H50" s="11">
        <v>74</v>
      </c>
      <c r="I50" s="11">
        <v>19</v>
      </c>
      <c r="J50" s="12" t="s">
        <v>66</v>
      </c>
      <c r="K50" s="12" t="s">
        <v>75</v>
      </c>
      <c r="L50" s="12" t="s">
        <v>76</v>
      </c>
      <c r="M50" s="12" t="s">
        <v>68</v>
      </c>
      <c r="N50" s="12" t="s">
        <v>68</v>
      </c>
      <c r="O50" s="12"/>
      <c r="P50" s="3"/>
      <c r="Q50" s="1"/>
      <c r="R50" s="1"/>
      <c r="S50" s="1"/>
      <c r="T50" s="1"/>
      <c r="U50" s="12">
        <v>0</v>
      </c>
      <c r="V50" s="1">
        <f t="shared" si="7"/>
        <v>40</v>
      </c>
      <c r="W50" s="1">
        <f t="shared" si="9"/>
        <v>20155</v>
      </c>
      <c r="X50" s="9">
        <f t="shared" si="10"/>
        <v>43036</v>
      </c>
      <c r="Y50" s="1" t="str">
        <f t="shared" si="11"/>
        <v>BUF</v>
      </c>
      <c r="Z50" s="1" t="str">
        <f t="shared" si="12"/>
        <v>S.J</v>
      </c>
      <c r="AD50" s="2" t="str">
        <f t="shared" si="6"/>
        <v>20:00</v>
      </c>
      <c r="AE50" s="10">
        <f t="shared" si="8"/>
        <v>0.27986111111111112</v>
      </c>
    </row>
    <row r="51" spans="1:31">
      <c r="A51" s="1">
        <v>2</v>
      </c>
      <c r="B51" s="2">
        <v>0.54513888888888895</v>
      </c>
      <c r="C51" s="13" t="s">
        <v>62</v>
      </c>
      <c r="D51" s="12" t="s">
        <v>63</v>
      </c>
      <c r="E51" s="1">
        <v>4</v>
      </c>
      <c r="F51" s="15" t="s">
        <v>74</v>
      </c>
      <c r="G51" s="11">
        <v>19</v>
      </c>
      <c r="H51" s="11"/>
      <c r="I51" s="11"/>
      <c r="J51" s="12" t="s">
        <v>79</v>
      </c>
      <c r="K51" s="12"/>
      <c r="L51" s="1"/>
      <c r="M51" s="12"/>
      <c r="N51" s="12" t="s">
        <v>68</v>
      </c>
      <c r="O51" s="12"/>
      <c r="P51" s="3"/>
      <c r="Q51" s="1"/>
      <c r="R51" s="1"/>
      <c r="S51" s="1"/>
      <c r="T51" s="1"/>
      <c r="U51" s="12">
        <v>0</v>
      </c>
      <c r="V51" s="1">
        <f t="shared" si="7"/>
        <v>40</v>
      </c>
      <c r="W51" s="1">
        <f t="shared" si="9"/>
        <v>20155</v>
      </c>
      <c r="X51" s="9">
        <f t="shared" si="10"/>
        <v>43036</v>
      </c>
      <c r="Y51" s="1" t="str">
        <f t="shared" si="11"/>
        <v>BUF</v>
      </c>
      <c r="Z51" s="1" t="str">
        <f t="shared" si="12"/>
        <v>S.J</v>
      </c>
      <c r="AD51" s="2" t="str">
        <f t="shared" si="6"/>
        <v>20:00</v>
      </c>
      <c r="AE51" s="10">
        <f t="shared" si="8"/>
        <v>0.28819444444444442</v>
      </c>
    </row>
    <row r="52" spans="1:31">
      <c r="A52" s="1">
        <v>2</v>
      </c>
      <c r="B52" s="2">
        <v>0.53125</v>
      </c>
      <c r="C52" s="13" t="s">
        <v>62</v>
      </c>
      <c r="D52" s="12" t="s">
        <v>63</v>
      </c>
      <c r="E52" s="1">
        <v>4</v>
      </c>
      <c r="F52" s="15" t="s">
        <v>74</v>
      </c>
      <c r="G52" s="11">
        <v>19</v>
      </c>
      <c r="H52" s="11">
        <v>74</v>
      </c>
      <c r="I52" s="11">
        <v>8</v>
      </c>
      <c r="J52" s="12" t="s">
        <v>76</v>
      </c>
      <c r="K52" s="12" t="s">
        <v>75</v>
      </c>
      <c r="L52" s="12" t="s">
        <v>76</v>
      </c>
      <c r="M52" s="1"/>
      <c r="N52" s="12" t="s">
        <v>68</v>
      </c>
      <c r="O52" s="12"/>
      <c r="P52" s="3"/>
      <c r="Q52" s="1"/>
      <c r="R52" s="1"/>
      <c r="S52" s="1"/>
      <c r="T52" s="1"/>
      <c r="U52" s="12">
        <v>0</v>
      </c>
      <c r="V52" s="1">
        <f t="shared" si="7"/>
        <v>40</v>
      </c>
      <c r="W52" s="1">
        <f t="shared" si="9"/>
        <v>20155</v>
      </c>
      <c r="X52" s="9">
        <f t="shared" si="10"/>
        <v>43036</v>
      </c>
      <c r="Y52" s="1" t="str">
        <f t="shared" si="11"/>
        <v>BUF</v>
      </c>
      <c r="Z52" s="1" t="str">
        <f t="shared" si="12"/>
        <v>S.J</v>
      </c>
      <c r="AD52" s="2" t="str">
        <f t="shared" si="6"/>
        <v>20:00</v>
      </c>
      <c r="AE52" s="10">
        <f t="shared" si="8"/>
        <v>0.30208333333333337</v>
      </c>
    </row>
    <row r="53" spans="1:31">
      <c r="A53" s="1">
        <v>2</v>
      </c>
      <c r="B53" s="2">
        <v>0.50486111111111109</v>
      </c>
      <c r="C53" s="13" t="s">
        <v>62</v>
      </c>
      <c r="D53" s="12" t="s">
        <v>63</v>
      </c>
      <c r="E53" s="1">
        <v>48</v>
      </c>
      <c r="F53" s="15" t="s">
        <v>74</v>
      </c>
      <c r="G53" s="11">
        <v>68</v>
      </c>
      <c r="H53" s="11"/>
      <c r="I53" s="11"/>
      <c r="J53" s="12" t="s">
        <v>99</v>
      </c>
      <c r="K53" s="1"/>
      <c r="L53" s="1"/>
      <c r="M53" s="1"/>
      <c r="N53" s="12"/>
      <c r="O53" s="12"/>
      <c r="P53" s="3"/>
      <c r="Q53" s="1"/>
      <c r="R53" s="1"/>
      <c r="S53" s="1"/>
      <c r="T53" s="1"/>
      <c r="U53" s="12">
        <v>0</v>
      </c>
      <c r="V53" s="1">
        <f t="shared" si="7"/>
        <v>40</v>
      </c>
      <c r="W53" s="1">
        <f t="shared" si="9"/>
        <v>20155</v>
      </c>
      <c r="X53" s="9">
        <f t="shared" si="10"/>
        <v>43036</v>
      </c>
      <c r="Y53" s="1" t="str">
        <f t="shared" si="11"/>
        <v>BUF</v>
      </c>
      <c r="Z53" s="1" t="str">
        <f t="shared" si="12"/>
        <v>S.J</v>
      </c>
      <c r="AD53" s="2" t="str">
        <f t="shared" si="6"/>
        <v>20:00</v>
      </c>
      <c r="AE53" s="10">
        <f t="shared" si="8"/>
        <v>0.32847222222222228</v>
      </c>
    </row>
    <row r="54" spans="1:31">
      <c r="A54" s="1">
        <v>2</v>
      </c>
      <c r="B54" s="2">
        <v>0.48749999999999999</v>
      </c>
      <c r="C54" s="13" t="s">
        <v>62</v>
      </c>
      <c r="D54" s="12" t="s">
        <v>63</v>
      </c>
      <c r="E54" s="1">
        <v>88</v>
      </c>
      <c r="F54" s="15" t="s">
        <v>74</v>
      </c>
      <c r="G54" s="11">
        <v>50</v>
      </c>
      <c r="H54" s="11"/>
      <c r="I54" s="11"/>
      <c r="J54" s="12" t="s">
        <v>94</v>
      </c>
      <c r="K54" s="1"/>
      <c r="L54" s="1"/>
      <c r="M54" s="1"/>
      <c r="N54" s="12" t="s">
        <v>68</v>
      </c>
      <c r="O54" s="12"/>
      <c r="P54" s="3"/>
      <c r="Q54" s="1"/>
      <c r="R54" s="1"/>
      <c r="S54" s="1"/>
      <c r="T54" s="1"/>
      <c r="U54" s="12">
        <v>0</v>
      </c>
      <c r="V54" s="1">
        <f t="shared" si="7"/>
        <v>40</v>
      </c>
      <c r="W54" s="1">
        <f t="shared" si="9"/>
        <v>20155</v>
      </c>
      <c r="X54" s="9">
        <f t="shared" si="10"/>
        <v>43036</v>
      </c>
      <c r="Y54" s="1" t="str">
        <f t="shared" si="11"/>
        <v>BUF</v>
      </c>
      <c r="Z54" s="1" t="str">
        <f t="shared" si="12"/>
        <v>S.J</v>
      </c>
      <c r="AD54" s="2" t="str">
        <f t="shared" si="6"/>
        <v>20:00</v>
      </c>
      <c r="AE54" s="10">
        <f t="shared" si="8"/>
        <v>0.34583333333333338</v>
      </c>
    </row>
    <row r="55" spans="1:31">
      <c r="A55" s="1">
        <v>2</v>
      </c>
      <c r="B55" s="2">
        <v>0.48055555555555557</v>
      </c>
      <c r="C55" s="13" t="s">
        <v>62</v>
      </c>
      <c r="D55" s="12" t="s">
        <v>63</v>
      </c>
      <c r="E55" s="1">
        <v>88</v>
      </c>
      <c r="F55" s="15" t="s">
        <v>64</v>
      </c>
      <c r="G55" s="11">
        <v>89</v>
      </c>
      <c r="H55" s="11">
        <v>47</v>
      </c>
      <c r="I55" s="11"/>
      <c r="J55" s="12" t="s">
        <v>95</v>
      </c>
      <c r="K55" s="12" t="s">
        <v>66</v>
      </c>
      <c r="L55" s="1"/>
      <c r="M55" s="12" t="s">
        <v>68</v>
      </c>
      <c r="N55" s="12" t="s">
        <v>68</v>
      </c>
      <c r="O55" s="12"/>
      <c r="P55" s="3"/>
      <c r="Q55" s="1"/>
      <c r="R55" s="1"/>
      <c r="S55" s="1"/>
      <c r="T55" s="1"/>
      <c r="U55" s="12">
        <v>0</v>
      </c>
      <c r="V55" s="1">
        <f t="shared" si="7"/>
        <v>40</v>
      </c>
      <c r="W55" s="1">
        <f t="shared" si="9"/>
        <v>20155</v>
      </c>
      <c r="X55" s="9">
        <f t="shared" si="10"/>
        <v>43036</v>
      </c>
      <c r="Y55" s="1" t="str">
        <f t="shared" si="11"/>
        <v>BUF</v>
      </c>
      <c r="Z55" s="1" t="str">
        <f t="shared" si="12"/>
        <v>S.J</v>
      </c>
      <c r="AD55" s="2" t="str">
        <f t="shared" si="6"/>
        <v>20:00</v>
      </c>
      <c r="AE55" s="10">
        <f t="shared" si="8"/>
        <v>0.3527777777777778</v>
      </c>
    </row>
    <row r="56" spans="1:31">
      <c r="A56" s="1">
        <v>2</v>
      </c>
      <c r="B56" s="2">
        <v>0.46736111111111112</v>
      </c>
      <c r="C56" s="13" t="s">
        <v>62</v>
      </c>
      <c r="D56" s="12" t="s">
        <v>63</v>
      </c>
      <c r="E56" s="1">
        <v>47</v>
      </c>
      <c r="F56" s="15" t="s">
        <v>70</v>
      </c>
      <c r="G56" s="11">
        <v>89</v>
      </c>
      <c r="H56" s="11">
        <v>27</v>
      </c>
      <c r="I56" s="11"/>
      <c r="J56" s="12" t="s">
        <v>76</v>
      </c>
      <c r="K56" s="12" t="s">
        <v>100</v>
      </c>
      <c r="L56" s="1"/>
      <c r="M56" s="1"/>
      <c r="N56" s="12" t="s">
        <v>68</v>
      </c>
      <c r="O56" s="12" t="s">
        <v>68</v>
      </c>
      <c r="P56" s="3"/>
      <c r="Q56" s="1"/>
      <c r="R56" s="1">
        <v>27</v>
      </c>
      <c r="S56" s="12" t="s">
        <v>68</v>
      </c>
      <c r="T56" s="1"/>
      <c r="U56" s="12">
        <v>0</v>
      </c>
      <c r="V56" s="1">
        <f t="shared" si="7"/>
        <v>40</v>
      </c>
      <c r="W56" s="1">
        <f t="shared" si="9"/>
        <v>20155</v>
      </c>
      <c r="X56" s="9">
        <f t="shared" si="10"/>
        <v>43036</v>
      </c>
      <c r="Y56" s="1" t="str">
        <f t="shared" si="11"/>
        <v>BUF</v>
      </c>
      <c r="Z56" s="1" t="str">
        <f t="shared" si="12"/>
        <v>S.J</v>
      </c>
      <c r="AD56" s="2" t="str">
        <f t="shared" si="6"/>
        <v>20:00</v>
      </c>
      <c r="AE56" s="10">
        <f t="shared" si="8"/>
        <v>0.36597222222222225</v>
      </c>
    </row>
    <row r="57" spans="1:31">
      <c r="A57" s="1">
        <v>2</v>
      </c>
      <c r="B57" s="2">
        <v>0.46666666666666662</v>
      </c>
      <c r="C57" s="13" t="s">
        <v>62</v>
      </c>
      <c r="D57" s="12" t="s">
        <v>63</v>
      </c>
      <c r="E57" s="1">
        <v>27</v>
      </c>
      <c r="F57" s="15" t="s">
        <v>89</v>
      </c>
      <c r="G57" s="11"/>
      <c r="H57" s="11"/>
      <c r="I57" s="11"/>
      <c r="J57" s="12"/>
      <c r="K57" s="12"/>
      <c r="L57" s="1"/>
      <c r="M57" s="12" t="s">
        <v>68</v>
      </c>
      <c r="N57" s="12" t="s">
        <v>68</v>
      </c>
      <c r="O57" s="12"/>
      <c r="P57" s="3"/>
      <c r="Q57" s="1"/>
      <c r="R57" s="1"/>
      <c r="S57" s="1"/>
      <c r="T57" s="1"/>
      <c r="U57" s="12">
        <v>0</v>
      </c>
      <c r="V57" s="1">
        <f t="shared" si="7"/>
        <v>40</v>
      </c>
      <c r="W57" s="1">
        <f t="shared" si="9"/>
        <v>20155</v>
      </c>
      <c r="X57" s="9">
        <f t="shared" si="10"/>
        <v>43036</v>
      </c>
      <c r="Y57" s="1" t="str">
        <f t="shared" si="11"/>
        <v>BUF</v>
      </c>
      <c r="Z57" s="1" t="str">
        <f t="shared" si="12"/>
        <v>S.J</v>
      </c>
      <c r="AD57" s="2" t="str">
        <f t="shared" si="6"/>
        <v>20:00</v>
      </c>
      <c r="AE57" s="10">
        <f t="shared" si="8"/>
        <v>0.36666666666666675</v>
      </c>
    </row>
    <row r="58" spans="1:31">
      <c r="A58" s="1">
        <v>2</v>
      </c>
      <c r="B58" s="2">
        <v>0.4597222222222222</v>
      </c>
      <c r="C58" s="13" t="s">
        <v>62</v>
      </c>
      <c r="D58" s="12" t="s">
        <v>63</v>
      </c>
      <c r="E58" s="1">
        <v>89</v>
      </c>
      <c r="F58" s="15" t="s">
        <v>74</v>
      </c>
      <c r="G58" s="11">
        <v>88</v>
      </c>
      <c r="H58" s="11">
        <v>47</v>
      </c>
      <c r="I58" s="11">
        <v>89</v>
      </c>
      <c r="J58" s="12" t="s">
        <v>75</v>
      </c>
      <c r="K58" s="12" t="s">
        <v>79</v>
      </c>
      <c r="L58" s="12" t="s">
        <v>65</v>
      </c>
      <c r="M58" s="12" t="s">
        <v>68</v>
      </c>
      <c r="N58" s="12" t="s">
        <v>68</v>
      </c>
      <c r="O58" s="12"/>
      <c r="P58" s="3"/>
      <c r="Q58" s="1"/>
      <c r="R58" s="1"/>
      <c r="S58" s="1"/>
      <c r="T58" s="1"/>
      <c r="U58" s="12">
        <v>0</v>
      </c>
      <c r="V58" s="1">
        <f t="shared" si="7"/>
        <v>40</v>
      </c>
      <c r="W58" s="1">
        <f t="shared" si="9"/>
        <v>20155</v>
      </c>
      <c r="X58" s="9">
        <f t="shared" si="10"/>
        <v>43036</v>
      </c>
      <c r="Y58" s="1" t="str">
        <f t="shared" si="11"/>
        <v>BUF</v>
      </c>
      <c r="Z58" s="1" t="str">
        <f t="shared" si="12"/>
        <v>S.J</v>
      </c>
      <c r="AD58" s="2" t="str">
        <f t="shared" si="6"/>
        <v>20:00</v>
      </c>
      <c r="AE58" s="10">
        <f t="shared" si="8"/>
        <v>0.37361111111111117</v>
      </c>
    </row>
    <row r="59" spans="1:31">
      <c r="A59" s="1">
        <v>2</v>
      </c>
      <c r="B59" s="2">
        <v>0.4548611111111111</v>
      </c>
      <c r="C59" s="13" t="s">
        <v>62</v>
      </c>
      <c r="D59" s="12" t="s">
        <v>63</v>
      </c>
      <c r="E59" s="1">
        <v>62</v>
      </c>
      <c r="F59" s="15" t="s">
        <v>70</v>
      </c>
      <c r="G59" s="11">
        <v>47</v>
      </c>
      <c r="H59" s="11"/>
      <c r="I59" s="11"/>
      <c r="J59" s="12" t="s">
        <v>75</v>
      </c>
      <c r="K59" s="12"/>
      <c r="L59" s="1"/>
      <c r="M59" s="1"/>
      <c r="N59" s="12"/>
      <c r="O59" s="12"/>
      <c r="P59" s="3"/>
      <c r="Q59" s="1"/>
      <c r="R59" s="1"/>
      <c r="S59" s="1"/>
      <c r="T59" s="1"/>
      <c r="U59" s="12">
        <v>0</v>
      </c>
      <c r="V59" s="1">
        <f t="shared" si="7"/>
        <v>40</v>
      </c>
      <c r="W59" s="1">
        <f t="shared" si="9"/>
        <v>20155</v>
      </c>
      <c r="X59" s="9">
        <f t="shared" si="10"/>
        <v>43036</v>
      </c>
      <c r="Y59" s="1" t="str">
        <f t="shared" si="11"/>
        <v>BUF</v>
      </c>
      <c r="Z59" s="1" t="str">
        <f t="shared" si="12"/>
        <v>S.J</v>
      </c>
      <c r="AD59" s="2" t="str">
        <f t="shared" si="6"/>
        <v>20:00</v>
      </c>
      <c r="AE59" s="10">
        <f t="shared" si="8"/>
        <v>0.37847222222222227</v>
      </c>
    </row>
    <row r="60" spans="1:31">
      <c r="A60" s="1">
        <v>2</v>
      </c>
      <c r="B60" s="2">
        <v>0.41805555555555557</v>
      </c>
      <c r="C60" s="13" t="s">
        <v>77</v>
      </c>
      <c r="D60" s="12" t="s">
        <v>63</v>
      </c>
      <c r="E60" s="1">
        <v>8</v>
      </c>
      <c r="F60" s="15" t="s">
        <v>88</v>
      </c>
      <c r="G60" s="11">
        <v>19</v>
      </c>
      <c r="H60" s="11">
        <v>8</v>
      </c>
      <c r="I60" s="11">
        <v>39</v>
      </c>
      <c r="J60" s="12" t="s">
        <v>79</v>
      </c>
      <c r="K60" s="12" t="s">
        <v>75</v>
      </c>
      <c r="L60" s="12" t="s">
        <v>75</v>
      </c>
      <c r="M60" s="12" t="s">
        <v>68</v>
      </c>
      <c r="N60" s="12" t="s">
        <v>68</v>
      </c>
      <c r="O60" s="12"/>
      <c r="P60" s="3"/>
      <c r="Q60" s="1"/>
      <c r="R60" s="1"/>
      <c r="S60" s="1"/>
      <c r="T60" s="1"/>
      <c r="U60" s="12">
        <v>0</v>
      </c>
      <c r="V60" s="1">
        <f t="shared" si="7"/>
        <v>40</v>
      </c>
      <c r="W60" s="1">
        <f t="shared" si="9"/>
        <v>20155</v>
      </c>
      <c r="X60" s="9">
        <f t="shared" si="10"/>
        <v>43036</v>
      </c>
      <c r="Y60" s="1" t="str">
        <f t="shared" si="11"/>
        <v>BUF</v>
      </c>
      <c r="Z60" s="1" t="str">
        <f t="shared" si="12"/>
        <v>S.J</v>
      </c>
      <c r="AD60" s="2" t="str">
        <f t="shared" si="6"/>
        <v>20:00</v>
      </c>
      <c r="AE60" s="10">
        <f t="shared" si="8"/>
        <v>0.4152777777777778</v>
      </c>
    </row>
    <row r="61" spans="1:31">
      <c r="A61" s="1">
        <v>2</v>
      </c>
      <c r="B61" s="2">
        <v>0.40138888888888885</v>
      </c>
      <c r="C61" s="13" t="s">
        <v>77</v>
      </c>
      <c r="D61" s="12" t="s">
        <v>69</v>
      </c>
      <c r="E61" s="1">
        <v>9</v>
      </c>
      <c r="F61" s="15" t="s">
        <v>70</v>
      </c>
      <c r="G61" s="11"/>
      <c r="H61" s="11"/>
      <c r="I61" s="11"/>
      <c r="J61" s="12"/>
      <c r="K61" s="12"/>
      <c r="L61" s="12"/>
      <c r="M61" s="12" t="s">
        <v>78</v>
      </c>
      <c r="N61" s="12" t="s">
        <v>78</v>
      </c>
      <c r="O61" s="12"/>
      <c r="P61" s="3"/>
      <c r="Q61" s="1"/>
      <c r="R61" s="1"/>
      <c r="S61" s="1"/>
      <c r="T61" s="1"/>
      <c r="U61" s="12">
        <v>0</v>
      </c>
      <c r="V61" s="1">
        <f t="shared" si="7"/>
        <v>30</v>
      </c>
      <c r="W61" s="1">
        <f t="shared" si="9"/>
        <v>20155</v>
      </c>
      <c r="X61" s="9">
        <f t="shared" si="10"/>
        <v>43036</v>
      </c>
      <c r="Y61" s="1" t="str">
        <f t="shared" si="11"/>
        <v>BUF</v>
      </c>
      <c r="Z61" s="1" t="str">
        <f t="shared" si="12"/>
        <v>S.J</v>
      </c>
      <c r="AD61" s="2" t="str">
        <f t="shared" si="6"/>
        <v>20:00</v>
      </c>
      <c r="AE61" s="10">
        <f t="shared" si="8"/>
        <v>0.43194444444444452</v>
      </c>
    </row>
    <row r="62" spans="1:31">
      <c r="A62" s="1">
        <v>2</v>
      </c>
      <c r="B62" s="2">
        <v>0.36874999999999997</v>
      </c>
      <c r="C62" s="13" t="s">
        <v>77</v>
      </c>
      <c r="D62" s="12" t="s">
        <v>63</v>
      </c>
      <c r="E62" s="1">
        <v>62</v>
      </c>
      <c r="F62" s="15" t="s">
        <v>74</v>
      </c>
      <c r="G62" s="11">
        <v>44</v>
      </c>
      <c r="H62" s="11">
        <v>62</v>
      </c>
      <c r="I62" s="11">
        <v>48</v>
      </c>
      <c r="J62" s="12" t="s">
        <v>79</v>
      </c>
      <c r="K62" s="12" t="s">
        <v>76</v>
      </c>
      <c r="L62" s="12" t="s">
        <v>99</v>
      </c>
      <c r="M62" s="12" t="s">
        <v>68</v>
      </c>
      <c r="N62" s="12" t="s">
        <v>68</v>
      </c>
      <c r="O62" s="12"/>
      <c r="P62" s="3"/>
      <c r="Q62" s="1"/>
      <c r="R62" s="1"/>
      <c r="S62" s="1"/>
      <c r="T62" s="1"/>
      <c r="U62" s="12">
        <v>0</v>
      </c>
      <c r="V62" s="1">
        <f t="shared" si="7"/>
        <v>40</v>
      </c>
      <c r="W62" s="1">
        <f t="shared" si="9"/>
        <v>20155</v>
      </c>
      <c r="X62" s="9">
        <f t="shared" si="10"/>
        <v>43036</v>
      </c>
      <c r="Y62" s="1" t="str">
        <f t="shared" si="11"/>
        <v>BUF</v>
      </c>
      <c r="Z62" s="1" t="str">
        <f t="shared" si="12"/>
        <v>S.J</v>
      </c>
      <c r="AD62" s="2" t="str">
        <f t="shared" si="6"/>
        <v>20:00</v>
      </c>
      <c r="AE62" s="10">
        <f t="shared" si="8"/>
        <v>0.4645833333333334</v>
      </c>
    </row>
    <row r="63" spans="1:31">
      <c r="A63" s="1">
        <v>2</v>
      </c>
      <c r="B63" s="2">
        <v>0.3576388888888889</v>
      </c>
      <c r="C63" s="13" t="s">
        <v>77</v>
      </c>
      <c r="D63" s="12" t="s">
        <v>63</v>
      </c>
      <c r="E63" s="1">
        <v>62</v>
      </c>
      <c r="F63" s="15" t="s">
        <v>70</v>
      </c>
      <c r="G63" s="11">
        <v>44</v>
      </c>
      <c r="H63" s="11">
        <v>62</v>
      </c>
      <c r="I63" s="11"/>
      <c r="J63" s="12" t="s">
        <v>79</v>
      </c>
      <c r="K63" s="12" t="s">
        <v>75</v>
      </c>
      <c r="L63" s="1"/>
      <c r="M63" s="1"/>
      <c r="N63" s="1"/>
      <c r="O63" s="12"/>
      <c r="P63" s="3"/>
      <c r="Q63" s="1"/>
      <c r="R63" s="1"/>
      <c r="S63" s="1"/>
      <c r="T63" s="1"/>
      <c r="U63" s="12">
        <v>0</v>
      </c>
      <c r="V63" s="1">
        <f t="shared" si="7"/>
        <v>40</v>
      </c>
      <c r="W63" s="1">
        <f t="shared" si="9"/>
        <v>20155</v>
      </c>
      <c r="X63" s="9">
        <f t="shared" si="10"/>
        <v>43036</v>
      </c>
      <c r="Y63" s="1" t="str">
        <f t="shared" si="11"/>
        <v>BUF</v>
      </c>
      <c r="Z63" s="1" t="str">
        <f t="shared" si="12"/>
        <v>S.J</v>
      </c>
      <c r="AD63" s="2" t="str">
        <f t="shared" si="6"/>
        <v>20:00</v>
      </c>
      <c r="AE63" s="10">
        <f t="shared" si="8"/>
        <v>0.47569444444444448</v>
      </c>
    </row>
    <row r="64" spans="1:31">
      <c r="A64" s="1">
        <v>2</v>
      </c>
      <c r="B64" s="2">
        <v>0.35347222222222219</v>
      </c>
      <c r="C64" s="13" t="s">
        <v>77</v>
      </c>
      <c r="D64" s="12" t="s">
        <v>63</v>
      </c>
      <c r="E64" s="1">
        <v>89</v>
      </c>
      <c r="F64" s="15" t="s">
        <v>74</v>
      </c>
      <c r="G64" s="11">
        <v>44</v>
      </c>
      <c r="H64" s="11">
        <v>48</v>
      </c>
      <c r="I64" s="11">
        <v>62</v>
      </c>
      <c r="J64" s="12" t="s">
        <v>79</v>
      </c>
      <c r="K64" s="12" t="s">
        <v>76</v>
      </c>
      <c r="L64" s="12" t="s">
        <v>75</v>
      </c>
      <c r="M64" s="1"/>
      <c r="N64" s="1"/>
      <c r="O64" s="12"/>
      <c r="P64" s="3"/>
      <c r="Q64" s="1"/>
      <c r="R64" s="1"/>
      <c r="S64" s="1"/>
      <c r="T64" s="1"/>
      <c r="U64" s="12">
        <v>0</v>
      </c>
      <c r="V64" s="1">
        <f t="shared" si="7"/>
        <v>40</v>
      </c>
      <c r="W64" s="1">
        <f t="shared" si="9"/>
        <v>20155</v>
      </c>
      <c r="X64" s="9">
        <f t="shared" si="10"/>
        <v>43036</v>
      </c>
      <c r="Y64" s="1" t="str">
        <f t="shared" si="11"/>
        <v>BUF</v>
      </c>
      <c r="Z64" s="1" t="str">
        <f t="shared" si="12"/>
        <v>S.J</v>
      </c>
      <c r="AD64" s="2" t="str">
        <f t="shared" si="6"/>
        <v>20:00</v>
      </c>
      <c r="AE64" s="10">
        <f t="shared" si="8"/>
        <v>0.47986111111111118</v>
      </c>
    </row>
    <row r="65" spans="1:31">
      <c r="A65" s="1">
        <v>2</v>
      </c>
      <c r="B65" s="2">
        <v>0.33680555555555558</v>
      </c>
      <c r="C65" s="13" t="s">
        <v>62</v>
      </c>
      <c r="D65" s="12" t="s">
        <v>69</v>
      </c>
      <c r="E65" s="1">
        <v>22</v>
      </c>
      <c r="F65" s="15" t="s">
        <v>74</v>
      </c>
      <c r="G65" s="11"/>
      <c r="H65" s="11"/>
      <c r="I65" s="11"/>
      <c r="J65" s="12"/>
      <c r="K65" s="12"/>
      <c r="L65" s="1"/>
      <c r="M65" s="1"/>
      <c r="N65" s="1"/>
      <c r="O65" s="12"/>
      <c r="P65" s="3"/>
      <c r="Q65" s="1"/>
      <c r="R65" s="1"/>
      <c r="S65" s="1"/>
      <c r="T65" s="1"/>
      <c r="U65" s="12">
        <v>0</v>
      </c>
      <c r="V65" s="1">
        <f t="shared" si="7"/>
        <v>30</v>
      </c>
      <c r="W65" s="1">
        <f t="shared" si="9"/>
        <v>20155</v>
      </c>
      <c r="X65" s="9">
        <f t="shared" si="10"/>
        <v>43036</v>
      </c>
      <c r="Y65" s="1" t="str">
        <f t="shared" si="11"/>
        <v>BUF</v>
      </c>
      <c r="Z65" s="1" t="str">
        <f t="shared" si="12"/>
        <v>S.J</v>
      </c>
      <c r="AD65" s="2" t="str">
        <f t="shared" si="6"/>
        <v>20:00</v>
      </c>
      <c r="AE65" s="10">
        <f t="shared" si="8"/>
        <v>0.49652777777777779</v>
      </c>
    </row>
    <row r="66" spans="1:31">
      <c r="A66" s="1">
        <v>2</v>
      </c>
      <c r="B66" s="2">
        <v>0.2902777777777778</v>
      </c>
      <c r="C66" s="13" t="s">
        <v>62</v>
      </c>
      <c r="D66" s="12" t="s">
        <v>63</v>
      </c>
      <c r="E66" s="1">
        <v>8</v>
      </c>
      <c r="F66" s="15" t="s">
        <v>70</v>
      </c>
      <c r="G66" s="11">
        <v>19</v>
      </c>
      <c r="H66" s="11"/>
      <c r="I66" s="11"/>
      <c r="J66" s="12" t="s">
        <v>75</v>
      </c>
      <c r="K66" s="1"/>
      <c r="L66" s="1"/>
      <c r="M66" s="12" t="s">
        <v>68</v>
      </c>
      <c r="N66" s="1"/>
      <c r="O66" s="12"/>
      <c r="P66" s="3"/>
      <c r="Q66" s="1"/>
      <c r="R66" s="1"/>
      <c r="S66" s="1"/>
      <c r="T66" s="1"/>
      <c r="U66" s="12">
        <v>0</v>
      </c>
      <c r="V66" s="1">
        <f t="shared" ref="V66:V97" si="13">IF(D66=Y66,$AB$2,$AA$2)</f>
        <v>40</v>
      </c>
      <c r="W66" s="1">
        <f t="shared" si="9"/>
        <v>20155</v>
      </c>
      <c r="X66" s="9">
        <f t="shared" si="10"/>
        <v>43036</v>
      </c>
      <c r="Y66" s="1" t="str">
        <f t="shared" si="11"/>
        <v>BUF</v>
      </c>
      <c r="Z66" s="1" t="str">
        <f t="shared" si="12"/>
        <v>S.J</v>
      </c>
      <c r="AD66" s="2" t="str">
        <f t="shared" si="6"/>
        <v>20:00</v>
      </c>
      <c r="AE66" s="10">
        <f t="shared" ref="AE66:AE97" si="14">AD66-B66</f>
        <v>0.54305555555555562</v>
      </c>
    </row>
    <row r="67" spans="1:31">
      <c r="A67" s="1">
        <v>2</v>
      </c>
      <c r="B67" s="2">
        <v>0.28611111111111115</v>
      </c>
      <c r="C67" s="13" t="s">
        <v>62</v>
      </c>
      <c r="D67" s="12" t="s">
        <v>63</v>
      </c>
      <c r="E67" s="1">
        <v>19</v>
      </c>
      <c r="F67" s="15" t="s">
        <v>88</v>
      </c>
      <c r="G67" s="11">
        <v>28</v>
      </c>
      <c r="H67" s="11">
        <v>88</v>
      </c>
      <c r="I67" s="11">
        <v>47</v>
      </c>
      <c r="J67" s="12" t="s">
        <v>79</v>
      </c>
      <c r="K67" s="12" t="s">
        <v>75</v>
      </c>
      <c r="L67" s="12" t="s">
        <v>66</v>
      </c>
      <c r="M67" s="12"/>
      <c r="N67" s="1"/>
      <c r="O67" s="12"/>
      <c r="P67" s="3"/>
      <c r="Q67" s="1"/>
      <c r="R67" s="1"/>
      <c r="S67" s="1"/>
      <c r="T67" s="1"/>
      <c r="U67" s="12">
        <v>0</v>
      </c>
      <c r="V67" s="1">
        <f t="shared" si="13"/>
        <v>40</v>
      </c>
      <c r="W67" s="1">
        <f t="shared" ref="W67:W101" si="15">IF(A67&lt;&gt;"",$W$2,"")</f>
        <v>20155</v>
      </c>
      <c r="X67" s="9">
        <f t="shared" ref="X67:X101" si="16">IF(A67&lt;&gt;"",$X$2,"")</f>
        <v>43036</v>
      </c>
      <c r="Y67" s="1" t="str">
        <f t="shared" ref="Y67:Y101" si="17">IF(A67&lt;&gt;"",$Y$2,"")</f>
        <v>BUF</v>
      </c>
      <c r="Z67" s="1" t="str">
        <f t="shared" ref="Z67:Z101" si="18">IF(A67&lt;&gt;"",$Z$2,"")</f>
        <v>S.J</v>
      </c>
      <c r="AD67" s="2" t="str">
        <f t="shared" ref="AD67:AD126" si="19">IF(OR(A67=1,A67=2,A67=3),"20:00","5:00")</f>
        <v>20:00</v>
      </c>
      <c r="AE67" s="10">
        <f t="shared" si="14"/>
        <v>0.54722222222222228</v>
      </c>
    </row>
    <row r="68" spans="1:31">
      <c r="A68" s="1">
        <v>2</v>
      </c>
      <c r="B68" s="2">
        <v>0.27638888888888885</v>
      </c>
      <c r="C68" s="13" t="s">
        <v>62</v>
      </c>
      <c r="D68" s="12" t="s">
        <v>63</v>
      </c>
      <c r="E68" s="1">
        <v>28</v>
      </c>
      <c r="F68" s="15" t="s">
        <v>74</v>
      </c>
      <c r="G68" s="11">
        <v>8</v>
      </c>
      <c r="H68" s="11"/>
      <c r="I68" s="11"/>
      <c r="J68" s="12" t="s">
        <v>100</v>
      </c>
      <c r="K68" s="1"/>
      <c r="L68" s="1"/>
      <c r="M68" s="1"/>
      <c r="N68" s="12" t="s">
        <v>68</v>
      </c>
      <c r="O68" s="12"/>
      <c r="P68" s="3"/>
      <c r="Q68" s="1"/>
      <c r="R68" s="1"/>
      <c r="S68" s="1"/>
      <c r="T68" s="1"/>
      <c r="U68" s="12">
        <v>0</v>
      </c>
      <c r="V68" s="1">
        <f t="shared" si="13"/>
        <v>40</v>
      </c>
      <c r="W68" s="1">
        <f t="shared" si="15"/>
        <v>20155</v>
      </c>
      <c r="X68" s="9">
        <f t="shared" si="16"/>
        <v>43036</v>
      </c>
      <c r="Y68" s="1" t="str">
        <f t="shared" si="17"/>
        <v>BUF</v>
      </c>
      <c r="Z68" s="1" t="str">
        <f t="shared" si="18"/>
        <v>S.J</v>
      </c>
      <c r="AD68" s="2" t="str">
        <f t="shared" si="19"/>
        <v>20:00</v>
      </c>
      <c r="AE68" s="10">
        <f t="shared" si="14"/>
        <v>0.55694444444444446</v>
      </c>
    </row>
    <row r="69" spans="1:31">
      <c r="A69" s="1">
        <v>2</v>
      </c>
      <c r="B69" s="2">
        <v>0.21527777777777779</v>
      </c>
      <c r="C69" s="13" t="s">
        <v>62</v>
      </c>
      <c r="D69" s="12" t="s">
        <v>69</v>
      </c>
      <c r="E69" s="1">
        <v>29</v>
      </c>
      <c r="F69" s="15" t="s">
        <v>64</v>
      </c>
      <c r="G69" s="11">
        <v>15</v>
      </c>
      <c r="H69" s="11"/>
      <c r="I69" s="11"/>
      <c r="J69" s="12" t="s">
        <v>66</v>
      </c>
      <c r="K69" s="12"/>
      <c r="L69" s="1"/>
      <c r="M69" s="12" t="s">
        <v>68</v>
      </c>
      <c r="N69" s="12" t="s">
        <v>68</v>
      </c>
      <c r="O69" s="12"/>
      <c r="P69" s="3"/>
      <c r="Q69" s="12" t="s">
        <v>68</v>
      </c>
      <c r="R69" s="1"/>
      <c r="S69" s="1"/>
      <c r="T69" s="1"/>
      <c r="U69" s="12">
        <v>0</v>
      </c>
      <c r="V69" s="1">
        <f t="shared" si="13"/>
        <v>30</v>
      </c>
      <c r="W69" s="1">
        <f t="shared" si="15"/>
        <v>20155</v>
      </c>
      <c r="X69" s="9">
        <f t="shared" si="16"/>
        <v>43036</v>
      </c>
      <c r="Y69" s="1" t="str">
        <f t="shared" si="17"/>
        <v>BUF</v>
      </c>
      <c r="Z69" s="1" t="str">
        <f t="shared" si="18"/>
        <v>S.J</v>
      </c>
      <c r="AD69" s="2" t="str">
        <f t="shared" si="19"/>
        <v>20:00</v>
      </c>
      <c r="AE69" s="10">
        <f t="shared" si="14"/>
        <v>0.61805555555555558</v>
      </c>
    </row>
    <row r="70" spans="1:31">
      <c r="A70" s="1">
        <v>2</v>
      </c>
      <c r="B70" s="2">
        <v>0.14791666666666667</v>
      </c>
      <c r="C70" s="13" t="s">
        <v>62</v>
      </c>
      <c r="D70" s="12" t="s">
        <v>63</v>
      </c>
      <c r="E70" s="1">
        <v>44</v>
      </c>
      <c r="F70" s="15" t="s">
        <v>74</v>
      </c>
      <c r="G70" s="11"/>
      <c r="H70" s="11"/>
      <c r="I70" s="11"/>
      <c r="J70" s="12"/>
      <c r="K70" s="12"/>
      <c r="L70" s="1"/>
      <c r="M70" s="1"/>
      <c r="N70" s="1"/>
      <c r="O70" s="12"/>
      <c r="P70" s="3"/>
      <c r="Q70" s="1"/>
      <c r="R70" s="1"/>
      <c r="S70" s="1"/>
      <c r="T70" s="1"/>
      <c r="U70" s="12">
        <v>1</v>
      </c>
      <c r="V70" s="1">
        <f t="shared" si="13"/>
        <v>40</v>
      </c>
      <c r="W70" s="1">
        <f t="shared" si="15"/>
        <v>20155</v>
      </c>
      <c r="X70" s="9">
        <f t="shared" si="16"/>
        <v>43036</v>
      </c>
      <c r="Y70" s="1" t="str">
        <f t="shared" si="17"/>
        <v>BUF</v>
      </c>
      <c r="Z70" s="1" t="str">
        <f t="shared" si="18"/>
        <v>S.J</v>
      </c>
      <c r="AD70" s="2" t="str">
        <f t="shared" si="19"/>
        <v>20:00</v>
      </c>
      <c r="AE70" s="10">
        <f t="shared" si="14"/>
        <v>0.68541666666666667</v>
      </c>
    </row>
    <row r="71" spans="1:31">
      <c r="A71" s="1">
        <v>2</v>
      </c>
      <c r="B71" s="13">
        <v>0.1423611111111111</v>
      </c>
      <c r="C71" s="13" t="s">
        <v>62</v>
      </c>
      <c r="D71" s="12" t="s">
        <v>63</v>
      </c>
      <c r="E71" s="1">
        <v>27</v>
      </c>
      <c r="F71" s="15" t="s">
        <v>74</v>
      </c>
      <c r="G71" s="11"/>
      <c r="H71" s="11"/>
      <c r="I71" s="11"/>
      <c r="J71" s="12"/>
      <c r="K71" s="12"/>
      <c r="L71" s="1"/>
      <c r="M71" s="12" t="s">
        <v>68</v>
      </c>
      <c r="N71" s="12" t="s">
        <v>68</v>
      </c>
      <c r="O71" s="12"/>
      <c r="P71" s="3"/>
      <c r="Q71" s="1"/>
      <c r="R71" s="1"/>
      <c r="S71" s="1"/>
      <c r="T71" s="1"/>
      <c r="U71" s="12">
        <v>1</v>
      </c>
      <c r="V71" s="1">
        <f t="shared" si="13"/>
        <v>40</v>
      </c>
      <c r="W71" s="1">
        <f t="shared" si="15"/>
        <v>20155</v>
      </c>
      <c r="X71" s="9">
        <f t="shared" si="16"/>
        <v>43036</v>
      </c>
      <c r="Y71" s="1" t="str">
        <f t="shared" si="17"/>
        <v>BUF</v>
      </c>
      <c r="Z71" s="1" t="str">
        <f t="shared" si="18"/>
        <v>S.J</v>
      </c>
      <c r="AD71" s="2" t="str">
        <f t="shared" si="19"/>
        <v>20:00</v>
      </c>
      <c r="AE71" s="10">
        <f t="shared" si="14"/>
        <v>0.69097222222222232</v>
      </c>
    </row>
    <row r="72" spans="1:31">
      <c r="A72" s="1">
        <v>2</v>
      </c>
      <c r="B72" s="2">
        <v>0.12847222222222224</v>
      </c>
      <c r="C72" s="13" t="s">
        <v>62</v>
      </c>
      <c r="D72" s="12" t="s">
        <v>63</v>
      </c>
      <c r="E72" s="1">
        <v>50</v>
      </c>
      <c r="F72" s="15" t="s">
        <v>74</v>
      </c>
      <c r="G72" s="11">
        <v>27</v>
      </c>
      <c r="H72" s="11"/>
      <c r="I72" s="11"/>
      <c r="J72" s="12" t="s">
        <v>86</v>
      </c>
      <c r="K72" s="12"/>
      <c r="L72" s="12"/>
      <c r="M72" s="1"/>
      <c r="N72" s="1"/>
      <c r="O72" s="12"/>
      <c r="P72" s="3"/>
      <c r="Q72" s="1"/>
      <c r="R72" s="1"/>
      <c r="S72" s="1"/>
      <c r="T72" s="1"/>
      <c r="U72" s="12">
        <v>1</v>
      </c>
      <c r="V72" s="1">
        <f t="shared" si="13"/>
        <v>40</v>
      </c>
      <c r="W72" s="1">
        <f t="shared" si="15"/>
        <v>20155</v>
      </c>
      <c r="X72" s="9">
        <f t="shared" si="16"/>
        <v>43036</v>
      </c>
      <c r="Y72" s="1" t="str">
        <f t="shared" si="17"/>
        <v>BUF</v>
      </c>
      <c r="Z72" s="1" t="str">
        <f t="shared" si="18"/>
        <v>S.J</v>
      </c>
      <c r="AD72" s="2" t="str">
        <f t="shared" si="19"/>
        <v>20:00</v>
      </c>
      <c r="AE72" s="10">
        <f t="shared" si="14"/>
        <v>0.70486111111111116</v>
      </c>
    </row>
    <row r="73" spans="1:31">
      <c r="A73" s="1">
        <v>2</v>
      </c>
      <c r="B73" s="2">
        <v>9.7222222222222224E-2</v>
      </c>
      <c r="C73" s="13" t="s">
        <v>101</v>
      </c>
      <c r="D73" s="12" t="s">
        <v>63</v>
      </c>
      <c r="E73" s="1">
        <v>39</v>
      </c>
      <c r="F73" s="15" t="s">
        <v>80</v>
      </c>
      <c r="G73" s="11">
        <v>62</v>
      </c>
      <c r="H73" s="11">
        <v>8</v>
      </c>
      <c r="I73" s="11">
        <v>44</v>
      </c>
      <c r="J73" s="12" t="s">
        <v>65</v>
      </c>
      <c r="K73" s="12" t="s">
        <v>79</v>
      </c>
      <c r="L73" s="12" t="s">
        <v>75</v>
      </c>
      <c r="M73" s="1"/>
      <c r="N73" s="12" t="s">
        <v>68</v>
      </c>
      <c r="O73" s="12"/>
      <c r="P73" s="3"/>
      <c r="Q73" s="1"/>
      <c r="R73" s="1"/>
      <c r="S73" s="1"/>
      <c r="T73" s="1"/>
      <c r="U73" s="12">
        <v>1</v>
      </c>
      <c r="V73" s="1">
        <f t="shared" si="13"/>
        <v>40</v>
      </c>
      <c r="W73" s="1">
        <f t="shared" si="15"/>
        <v>20155</v>
      </c>
      <c r="X73" s="9">
        <f t="shared" si="16"/>
        <v>43036</v>
      </c>
      <c r="Y73" s="1" t="str">
        <f t="shared" si="17"/>
        <v>BUF</v>
      </c>
      <c r="Z73" s="1" t="str">
        <f t="shared" si="18"/>
        <v>S.J</v>
      </c>
      <c r="AD73" s="2" t="str">
        <f t="shared" si="19"/>
        <v>20:00</v>
      </c>
      <c r="AE73" s="10">
        <f t="shared" si="14"/>
        <v>0.73611111111111116</v>
      </c>
    </row>
    <row r="74" spans="1:31">
      <c r="A74" s="1">
        <v>2</v>
      </c>
      <c r="B74" s="2">
        <v>9.4444444444444442E-2</v>
      </c>
      <c r="C74" s="13" t="s">
        <v>101</v>
      </c>
      <c r="D74" s="12" t="s">
        <v>63</v>
      </c>
      <c r="E74" s="1">
        <v>19</v>
      </c>
      <c r="F74" s="15" t="s">
        <v>74</v>
      </c>
      <c r="G74" s="11">
        <v>8</v>
      </c>
      <c r="H74" s="11"/>
      <c r="I74" s="11"/>
      <c r="J74" s="12" t="s">
        <v>99</v>
      </c>
      <c r="K74" s="1"/>
      <c r="L74" s="1"/>
      <c r="M74" s="12" t="s">
        <v>68</v>
      </c>
      <c r="N74" s="12" t="s">
        <v>68</v>
      </c>
      <c r="O74" s="12"/>
      <c r="P74" s="3"/>
      <c r="Q74" s="1"/>
      <c r="R74" s="1"/>
      <c r="S74" s="1"/>
      <c r="T74" s="1"/>
      <c r="U74" s="12">
        <v>1</v>
      </c>
      <c r="V74" s="1">
        <f t="shared" si="13"/>
        <v>40</v>
      </c>
      <c r="W74" s="1">
        <f t="shared" si="15"/>
        <v>20155</v>
      </c>
      <c r="X74" s="9">
        <f t="shared" si="16"/>
        <v>43036</v>
      </c>
      <c r="Y74" s="1" t="str">
        <f t="shared" si="17"/>
        <v>BUF</v>
      </c>
      <c r="Z74" s="1" t="str">
        <f t="shared" si="18"/>
        <v>S.J</v>
      </c>
      <c r="AD74" s="2" t="str">
        <f t="shared" si="19"/>
        <v>20:00</v>
      </c>
      <c r="AE74" s="10">
        <f t="shared" si="14"/>
        <v>0.73888888888888893</v>
      </c>
    </row>
    <row r="75" spans="1:31">
      <c r="A75" s="1">
        <v>2</v>
      </c>
      <c r="B75" s="2">
        <v>8.8888888888888892E-2</v>
      </c>
      <c r="C75" s="13" t="s">
        <v>77</v>
      </c>
      <c r="D75" s="12" t="s">
        <v>63</v>
      </c>
      <c r="E75" s="1">
        <v>88</v>
      </c>
      <c r="F75" s="15" t="s">
        <v>70</v>
      </c>
      <c r="G75" s="11">
        <v>39</v>
      </c>
      <c r="H75" s="11">
        <v>88</v>
      </c>
      <c r="I75" s="11">
        <v>72</v>
      </c>
      <c r="J75" s="12" t="s">
        <v>75</v>
      </c>
      <c r="K75" s="12" t="s">
        <v>79</v>
      </c>
      <c r="L75" s="12" t="s">
        <v>66</v>
      </c>
      <c r="M75" s="12"/>
      <c r="N75" s="12"/>
      <c r="O75" s="12"/>
      <c r="P75" s="3"/>
      <c r="Q75" s="1"/>
      <c r="R75" s="1"/>
      <c r="S75" s="1"/>
      <c r="T75" s="1"/>
      <c r="U75" s="12">
        <v>1</v>
      </c>
      <c r="V75" s="1">
        <f t="shared" si="13"/>
        <v>40</v>
      </c>
      <c r="W75" s="1">
        <f t="shared" si="15"/>
        <v>20155</v>
      </c>
      <c r="X75" s="9">
        <f t="shared" si="16"/>
        <v>43036</v>
      </c>
      <c r="Y75" s="1" t="str">
        <f t="shared" si="17"/>
        <v>BUF</v>
      </c>
      <c r="Z75" s="1" t="str">
        <f t="shared" si="18"/>
        <v>S.J</v>
      </c>
      <c r="AD75" s="2" t="str">
        <f t="shared" si="19"/>
        <v>20:00</v>
      </c>
      <c r="AE75" s="10">
        <f t="shared" si="14"/>
        <v>0.74444444444444446</v>
      </c>
    </row>
    <row r="76" spans="1:31">
      <c r="A76" s="1">
        <v>2</v>
      </c>
      <c r="B76" s="2">
        <v>7.5694444444444439E-2</v>
      </c>
      <c r="C76" s="13" t="s">
        <v>77</v>
      </c>
      <c r="D76" s="12" t="s">
        <v>63</v>
      </c>
      <c r="E76" s="1">
        <v>8</v>
      </c>
      <c r="F76" s="15" t="s">
        <v>70</v>
      </c>
      <c r="G76" s="11">
        <v>19</v>
      </c>
      <c r="H76" s="11">
        <v>39</v>
      </c>
      <c r="I76" s="11">
        <v>88</v>
      </c>
      <c r="J76" s="12" t="s">
        <v>66</v>
      </c>
      <c r="K76" s="12" t="s">
        <v>66</v>
      </c>
      <c r="L76" s="12" t="s">
        <v>100</v>
      </c>
      <c r="M76" s="1"/>
      <c r="N76" s="1"/>
      <c r="O76" s="12"/>
      <c r="P76" s="3"/>
      <c r="Q76" s="1"/>
      <c r="R76" s="1"/>
      <c r="S76" s="1"/>
      <c r="T76" s="1"/>
      <c r="U76" s="12">
        <v>1</v>
      </c>
      <c r="V76" s="1">
        <f t="shared" si="13"/>
        <v>40</v>
      </c>
      <c r="W76" s="1">
        <f t="shared" si="15"/>
        <v>20155</v>
      </c>
      <c r="X76" s="9">
        <f t="shared" si="16"/>
        <v>43036</v>
      </c>
      <c r="Y76" s="1" t="str">
        <f t="shared" si="17"/>
        <v>BUF</v>
      </c>
      <c r="Z76" s="1" t="str">
        <f t="shared" si="18"/>
        <v>S.J</v>
      </c>
      <c r="AD76" s="2" t="str">
        <f t="shared" si="19"/>
        <v>20:00</v>
      </c>
      <c r="AE76" s="10">
        <f t="shared" si="14"/>
        <v>0.75763888888888897</v>
      </c>
    </row>
    <row r="77" spans="1:31">
      <c r="A77" s="1">
        <v>2</v>
      </c>
      <c r="B77" s="2">
        <v>6.25E-2</v>
      </c>
      <c r="C77" s="13" t="s">
        <v>77</v>
      </c>
      <c r="D77" s="12" t="s">
        <v>63</v>
      </c>
      <c r="E77" s="1">
        <v>8</v>
      </c>
      <c r="F77" s="15" t="s">
        <v>70</v>
      </c>
      <c r="G77" s="11">
        <v>72</v>
      </c>
      <c r="H77" s="11">
        <v>39</v>
      </c>
      <c r="I77" s="11"/>
      <c r="J77" s="12" t="s">
        <v>79</v>
      </c>
      <c r="K77" s="12" t="s">
        <v>102</v>
      </c>
      <c r="L77" s="1"/>
      <c r="M77" s="1"/>
      <c r="N77" s="12" t="s">
        <v>68</v>
      </c>
      <c r="O77" s="12" t="s">
        <v>68</v>
      </c>
      <c r="P77" s="3"/>
      <c r="Q77" s="1"/>
      <c r="R77" s="1"/>
      <c r="S77" s="1"/>
      <c r="T77" s="1"/>
      <c r="U77" s="12">
        <v>1</v>
      </c>
      <c r="V77" s="1">
        <f t="shared" si="13"/>
        <v>40</v>
      </c>
      <c r="W77" s="1">
        <f t="shared" si="15"/>
        <v>20155</v>
      </c>
      <c r="X77" s="9">
        <f t="shared" si="16"/>
        <v>43036</v>
      </c>
      <c r="Y77" s="1" t="str">
        <f t="shared" si="17"/>
        <v>BUF</v>
      </c>
      <c r="Z77" s="1" t="str">
        <f t="shared" si="18"/>
        <v>S.J</v>
      </c>
      <c r="AD77" s="2" t="str">
        <f t="shared" si="19"/>
        <v>20:00</v>
      </c>
      <c r="AE77" s="10">
        <f t="shared" si="14"/>
        <v>0.77083333333333337</v>
      </c>
    </row>
    <row r="78" spans="1:31">
      <c r="A78" s="1">
        <v>2</v>
      </c>
      <c r="B78" s="2">
        <v>1.0416666666666666E-2</v>
      </c>
      <c r="C78" s="13" t="s">
        <v>62</v>
      </c>
      <c r="D78" s="12" t="s">
        <v>63</v>
      </c>
      <c r="E78" s="1">
        <v>68</v>
      </c>
      <c r="F78" s="15" t="s">
        <v>74</v>
      </c>
      <c r="G78" s="11">
        <v>28</v>
      </c>
      <c r="H78" s="11"/>
      <c r="I78" s="11"/>
      <c r="J78" s="12" t="s">
        <v>91</v>
      </c>
      <c r="K78" s="12"/>
      <c r="L78" s="1"/>
      <c r="M78" s="12" t="s">
        <v>68</v>
      </c>
      <c r="N78" s="12" t="s">
        <v>68</v>
      </c>
      <c r="O78" s="12"/>
      <c r="P78" s="3"/>
      <c r="Q78" s="1"/>
      <c r="R78" s="1">
        <v>50</v>
      </c>
      <c r="S78" s="12" t="s">
        <v>68</v>
      </c>
      <c r="T78" s="12" t="s">
        <v>68</v>
      </c>
      <c r="U78" s="12">
        <v>1</v>
      </c>
      <c r="V78" s="1">
        <f t="shared" si="13"/>
        <v>40</v>
      </c>
      <c r="W78" s="1">
        <f t="shared" si="15"/>
        <v>20155</v>
      </c>
      <c r="X78" s="9">
        <f t="shared" si="16"/>
        <v>43036</v>
      </c>
      <c r="Y78" s="1" t="str">
        <f t="shared" si="17"/>
        <v>BUF</v>
      </c>
      <c r="Z78" s="1" t="str">
        <f t="shared" si="18"/>
        <v>S.J</v>
      </c>
      <c r="AD78" s="2" t="str">
        <f t="shared" si="19"/>
        <v>20:00</v>
      </c>
      <c r="AE78" s="10">
        <f t="shared" si="14"/>
        <v>0.82291666666666674</v>
      </c>
    </row>
    <row r="79" spans="1:31">
      <c r="A79" s="1">
        <v>2</v>
      </c>
      <c r="B79" s="2">
        <v>9.0277777777777787E-3</v>
      </c>
      <c r="C79" s="13" t="s">
        <v>62</v>
      </c>
      <c r="D79" s="12" t="s">
        <v>63</v>
      </c>
      <c r="E79" s="1">
        <v>50</v>
      </c>
      <c r="F79" s="15" t="s">
        <v>89</v>
      </c>
      <c r="G79" s="11"/>
      <c r="H79" s="11"/>
      <c r="I79" s="11"/>
      <c r="J79" s="1"/>
      <c r="K79" s="1"/>
      <c r="L79" s="1"/>
      <c r="M79" s="12" t="s">
        <v>68</v>
      </c>
      <c r="N79" s="12" t="s">
        <v>68</v>
      </c>
      <c r="O79" s="12"/>
      <c r="P79" s="3"/>
      <c r="Q79" s="12" t="s">
        <v>68</v>
      </c>
      <c r="R79" s="1"/>
      <c r="S79" s="1"/>
      <c r="T79" s="1"/>
      <c r="U79" s="12">
        <v>1</v>
      </c>
      <c r="V79" s="1">
        <f t="shared" si="13"/>
        <v>40</v>
      </c>
      <c r="W79" s="1">
        <f t="shared" si="15"/>
        <v>20155</v>
      </c>
      <c r="X79" s="9">
        <f t="shared" si="16"/>
        <v>43036</v>
      </c>
      <c r="Y79" s="1" t="str">
        <f t="shared" si="17"/>
        <v>BUF</v>
      </c>
      <c r="Z79" s="1" t="str">
        <f t="shared" si="18"/>
        <v>S.J</v>
      </c>
      <c r="AD79" s="2" t="str">
        <f t="shared" si="19"/>
        <v>20:00</v>
      </c>
      <c r="AE79" s="10">
        <f t="shared" si="14"/>
        <v>0.82430555555555562</v>
      </c>
    </row>
    <row r="80" spans="1:31">
      <c r="A80" s="1">
        <v>3</v>
      </c>
      <c r="B80" s="2">
        <v>0.8208333333333333</v>
      </c>
      <c r="C80" s="13" t="s">
        <v>62</v>
      </c>
      <c r="D80" s="12" t="s">
        <v>69</v>
      </c>
      <c r="E80" s="1">
        <v>29</v>
      </c>
      <c r="F80" s="15" t="s">
        <v>74</v>
      </c>
      <c r="G80" s="11">
        <v>15</v>
      </c>
      <c r="H80" s="11">
        <v>6</v>
      </c>
      <c r="I80" s="11"/>
      <c r="J80" s="12" t="s">
        <v>76</v>
      </c>
      <c r="K80" s="12" t="s">
        <v>93</v>
      </c>
      <c r="L80" s="1"/>
      <c r="M80" s="1"/>
      <c r="N80" s="12" t="s">
        <v>68</v>
      </c>
      <c r="O80" s="12"/>
      <c r="P80" s="3"/>
      <c r="Q80" s="1"/>
      <c r="R80" s="1"/>
      <c r="S80" s="1"/>
      <c r="T80" s="1"/>
      <c r="U80" s="12">
        <v>0</v>
      </c>
      <c r="V80" s="1">
        <f t="shared" si="13"/>
        <v>30</v>
      </c>
      <c r="W80" s="1">
        <f t="shared" si="15"/>
        <v>20155</v>
      </c>
      <c r="X80" s="9">
        <f t="shared" si="16"/>
        <v>43036</v>
      </c>
      <c r="Y80" s="1" t="str">
        <f t="shared" si="17"/>
        <v>BUF</v>
      </c>
      <c r="Z80" s="1" t="str">
        <f t="shared" si="18"/>
        <v>S.J</v>
      </c>
      <c r="AD80" s="2" t="str">
        <f t="shared" si="19"/>
        <v>20:00</v>
      </c>
      <c r="AE80" s="10">
        <f t="shared" si="14"/>
        <v>1.2500000000000067E-2</v>
      </c>
    </row>
    <row r="81" spans="1:31">
      <c r="A81" s="1">
        <v>3</v>
      </c>
      <c r="B81" s="13">
        <v>0.78680555555555554</v>
      </c>
      <c r="C81" s="13" t="s">
        <v>62</v>
      </c>
      <c r="D81" s="12" t="s">
        <v>69</v>
      </c>
      <c r="E81" s="1">
        <v>67</v>
      </c>
      <c r="F81" s="15" t="s">
        <v>70</v>
      </c>
      <c r="G81" s="11">
        <v>21</v>
      </c>
      <c r="H81" s="11"/>
      <c r="I81" s="11"/>
      <c r="J81" s="12" t="s">
        <v>95</v>
      </c>
      <c r="K81" s="1"/>
      <c r="L81" s="1"/>
      <c r="M81" s="12" t="s">
        <v>68</v>
      </c>
      <c r="N81" s="12" t="s">
        <v>68</v>
      </c>
      <c r="O81" s="12"/>
      <c r="P81" s="3"/>
      <c r="Q81" s="1"/>
      <c r="R81" s="1"/>
      <c r="S81" s="1"/>
      <c r="T81" s="1"/>
      <c r="U81" s="12">
        <v>0</v>
      </c>
      <c r="V81" s="1">
        <f t="shared" si="13"/>
        <v>30</v>
      </c>
      <c r="W81" s="1">
        <f t="shared" si="15"/>
        <v>20155</v>
      </c>
      <c r="X81" s="9">
        <f t="shared" si="16"/>
        <v>43036</v>
      </c>
      <c r="Y81" s="1" t="str">
        <f t="shared" si="17"/>
        <v>BUF</v>
      </c>
      <c r="Z81" s="1" t="str">
        <f t="shared" si="18"/>
        <v>S.J</v>
      </c>
      <c r="AD81" s="2" t="str">
        <f t="shared" si="19"/>
        <v>20:00</v>
      </c>
      <c r="AE81" s="10">
        <f t="shared" si="14"/>
        <v>4.6527777777777835E-2</v>
      </c>
    </row>
    <row r="82" spans="1:31">
      <c r="A82" s="1">
        <v>3</v>
      </c>
      <c r="B82" s="2">
        <v>0.77361111111111114</v>
      </c>
      <c r="C82" s="13" t="s">
        <v>62</v>
      </c>
      <c r="D82" s="12" t="s">
        <v>63</v>
      </c>
      <c r="E82" s="1">
        <v>50</v>
      </c>
      <c r="F82" s="15" t="s">
        <v>70</v>
      </c>
      <c r="G82" s="11">
        <v>27</v>
      </c>
      <c r="H82" s="11"/>
      <c r="I82" s="11"/>
      <c r="J82" s="12" t="s">
        <v>66</v>
      </c>
      <c r="K82" s="1"/>
      <c r="L82" s="1"/>
      <c r="M82" s="12"/>
      <c r="N82" s="12" t="s">
        <v>68</v>
      </c>
      <c r="O82" s="12" t="s">
        <v>68</v>
      </c>
      <c r="P82" s="3"/>
      <c r="Q82" s="1"/>
      <c r="R82" s="1"/>
      <c r="S82" s="12"/>
      <c r="T82" s="1"/>
      <c r="U82" s="12">
        <v>0</v>
      </c>
      <c r="V82" s="1">
        <f t="shared" si="13"/>
        <v>40</v>
      </c>
      <c r="W82" s="1">
        <f t="shared" si="15"/>
        <v>20155</v>
      </c>
      <c r="X82" s="9">
        <f t="shared" si="16"/>
        <v>43036</v>
      </c>
      <c r="Y82" s="1" t="str">
        <f t="shared" si="17"/>
        <v>BUF</v>
      </c>
      <c r="Z82" s="1" t="str">
        <f t="shared" si="18"/>
        <v>S.J</v>
      </c>
      <c r="AD82" s="2" t="str">
        <f t="shared" si="19"/>
        <v>20:00</v>
      </c>
      <c r="AE82" s="10">
        <f t="shared" si="14"/>
        <v>5.9722222222222232E-2</v>
      </c>
    </row>
    <row r="83" spans="1:31">
      <c r="A83" s="1">
        <v>3</v>
      </c>
      <c r="B83" s="2">
        <v>0.74861111111111101</v>
      </c>
      <c r="C83" s="13" t="s">
        <v>62</v>
      </c>
      <c r="D83" s="12" t="s">
        <v>63</v>
      </c>
      <c r="E83" s="1">
        <v>4</v>
      </c>
      <c r="F83" s="15" t="s">
        <v>70</v>
      </c>
      <c r="G83" s="11">
        <v>47</v>
      </c>
      <c r="H83" s="11"/>
      <c r="I83" s="11"/>
      <c r="J83" s="12" t="s">
        <v>72</v>
      </c>
      <c r="K83" s="1"/>
      <c r="L83" s="1"/>
      <c r="M83" s="12"/>
      <c r="N83" s="12" t="s">
        <v>68</v>
      </c>
      <c r="O83" s="12"/>
      <c r="P83" s="3"/>
      <c r="Q83" s="1"/>
      <c r="R83" s="1"/>
      <c r="S83" s="1"/>
      <c r="T83" s="1"/>
      <c r="U83" s="12">
        <v>0</v>
      </c>
      <c r="V83" s="1">
        <f t="shared" si="13"/>
        <v>40</v>
      </c>
      <c r="W83" s="1">
        <f t="shared" si="15"/>
        <v>20155</v>
      </c>
      <c r="X83" s="9">
        <f t="shared" si="16"/>
        <v>43036</v>
      </c>
      <c r="Y83" s="1" t="str">
        <f t="shared" si="17"/>
        <v>BUF</v>
      </c>
      <c r="Z83" s="1" t="str">
        <f t="shared" si="18"/>
        <v>S.J</v>
      </c>
      <c r="AD83" s="2" t="str">
        <f t="shared" si="19"/>
        <v>20:00</v>
      </c>
      <c r="AE83" s="10">
        <f t="shared" si="14"/>
        <v>8.4722222222222365E-2</v>
      </c>
    </row>
    <row r="84" spans="1:31">
      <c r="A84" s="1">
        <v>3</v>
      </c>
      <c r="B84" s="2">
        <v>0.74236111111111114</v>
      </c>
      <c r="C84" s="13" t="s">
        <v>62</v>
      </c>
      <c r="D84" s="12" t="s">
        <v>63</v>
      </c>
      <c r="E84" s="1">
        <v>27</v>
      </c>
      <c r="F84" s="15" t="s">
        <v>74</v>
      </c>
      <c r="G84" s="11"/>
      <c r="H84" s="11"/>
      <c r="I84" s="11"/>
      <c r="J84" s="12"/>
      <c r="K84" s="1"/>
      <c r="L84" s="1"/>
      <c r="M84" s="12"/>
      <c r="N84" s="1"/>
      <c r="O84" s="12"/>
      <c r="P84" s="3"/>
      <c r="Q84" s="1"/>
      <c r="R84" s="1"/>
      <c r="S84" s="1"/>
      <c r="T84" s="1"/>
      <c r="U84" s="12">
        <v>0</v>
      </c>
      <c r="V84" s="1">
        <f t="shared" si="13"/>
        <v>40</v>
      </c>
      <c r="W84" s="1">
        <f t="shared" si="15"/>
        <v>20155</v>
      </c>
      <c r="X84" s="9">
        <f t="shared" si="16"/>
        <v>43036</v>
      </c>
      <c r="Y84" s="1" t="str">
        <f t="shared" si="17"/>
        <v>BUF</v>
      </c>
      <c r="Z84" s="1" t="str">
        <f t="shared" si="18"/>
        <v>S.J</v>
      </c>
      <c r="AD84" s="2" t="str">
        <f t="shared" si="19"/>
        <v>20:00</v>
      </c>
      <c r="AE84" s="10">
        <f t="shared" si="14"/>
        <v>9.0972222222222232E-2</v>
      </c>
    </row>
    <row r="85" spans="1:31">
      <c r="A85" s="1">
        <v>3</v>
      </c>
      <c r="B85" s="13">
        <v>0.70624999999999993</v>
      </c>
      <c r="C85" s="13" t="s">
        <v>62</v>
      </c>
      <c r="D85" s="12" t="s">
        <v>69</v>
      </c>
      <c r="E85" s="1">
        <v>55</v>
      </c>
      <c r="F85" s="15" t="s">
        <v>80</v>
      </c>
      <c r="G85" s="11">
        <v>15</v>
      </c>
      <c r="H85" s="11"/>
      <c r="I85" s="11"/>
      <c r="J85" s="12" t="s">
        <v>76</v>
      </c>
      <c r="K85" s="1"/>
      <c r="L85" s="1"/>
      <c r="M85" s="1"/>
      <c r="N85" s="12" t="s">
        <v>78</v>
      </c>
      <c r="O85" s="12"/>
      <c r="P85" s="3"/>
      <c r="Q85" s="1"/>
      <c r="R85" s="1"/>
      <c r="S85" s="1"/>
      <c r="T85" s="1"/>
      <c r="U85" s="12">
        <v>0</v>
      </c>
      <c r="V85" s="1">
        <f t="shared" si="13"/>
        <v>30</v>
      </c>
      <c r="W85" s="1">
        <f t="shared" si="15"/>
        <v>20155</v>
      </c>
      <c r="X85" s="9">
        <f t="shared" si="16"/>
        <v>43036</v>
      </c>
      <c r="Y85" s="1" t="str">
        <f t="shared" si="17"/>
        <v>BUF</v>
      </c>
      <c r="Z85" s="1" t="str">
        <f t="shared" si="18"/>
        <v>S.J</v>
      </c>
      <c r="AD85" s="2" t="str">
        <f t="shared" si="19"/>
        <v>20:00</v>
      </c>
      <c r="AE85" s="10">
        <f t="shared" si="14"/>
        <v>0.12708333333333344</v>
      </c>
    </row>
    <row r="86" spans="1:31">
      <c r="A86" s="1">
        <v>3</v>
      </c>
      <c r="B86" s="13">
        <v>0.70416666666666661</v>
      </c>
      <c r="C86" s="13" t="s">
        <v>62</v>
      </c>
      <c r="D86" s="12" t="s">
        <v>69</v>
      </c>
      <c r="E86" s="1">
        <v>6</v>
      </c>
      <c r="F86" s="15" t="s">
        <v>83</v>
      </c>
      <c r="G86" s="11"/>
      <c r="H86" s="11"/>
      <c r="I86" s="11"/>
      <c r="J86" s="12"/>
      <c r="K86" s="12"/>
      <c r="L86" s="1"/>
      <c r="M86" s="1"/>
      <c r="N86" s="12"/>
      <c r="O86" s="12"/>
      <c r="P86" s="3"/>
      <c r="Q86" s="1"/>
      <c r="R86" s="1"/>
      <c r="S86" s="1"/>
      <c r="T86" s="1"/>
      <c r="U86" s="12">
        <v>0</v>
      </c>
      <c r="V86" s="1">
        <f t="shared" si="13"/>
        <v>30</v>
      </c>
      <c r="W86" s="1">
        <f t="shared" si="15"/>
        <v>20155</v>
      </c>
      <c r="X86" s="9">
        <f t="shared" si="16"/>
        <v>43036</v>
      </c>
      <c r="Y86" s="1" t="str">
        <f t="shared" si="17"/>
        <v>BUF</v>
      </c>
      <c r="Z86" s="1" t="str">
        <f t="shared" si="18"/>
        <v>S.J</v>
      </c>
      <c r="AD86" s="2" t="str">
        <f t="shared" si="19"/>
        <v>20:00</v>
      </c>
      <c r="AE86" s="10">
        <f t="shared" si="14"/>
        <v>0.12916666666666676</v>
      </c>
    </row>
    <row r="87" spans="1:31">
      <c r="A87" s="1">
        <v>3</v>
      </c>
      <c r="B87" s="2">
        <v>0.68055555555555547</v>
      </c>
      <c r="C87" s="13" t="s">
        <v>62</v>
      </c>
      <c r="D87" s="12" t="s">
        <v>69</v>
      </c>
      <c r="E87" s="1">
        <v>19</v>
      </c>
      <c r="F87" s="15" t="s">
        <v>64</v>
      </c>
      <c r="G87" s="11">
        <v>90</v>
      </c>
      <c r="H87" s="11"/>
      <c r="I87" s="11"/>
      <c r="J87" s="12" t="s">
        <v>66</v>
      </c>
      <c r="K87" s="12"/>
      <c r="L87" s="1"/>
      <c r="M87" s="1"/>
      <c r="N87" s="1"/>
      <c r="O87" s="12"/>
      <c r="P87" s="3"/>
      <c r="Q87" s="1"/>
      <c r="R87" s="1"/>
      <c r="S87" s="1"/>
      <c r="T87" s="1"/>
      <c r="U87" s="12">
        <v>0</v>
      </c>
      <c r="V87" s="1">
        <f t="shared" si="13"/>
        <v>30</v>
      </c>
      <c r="W87" s="1">
        <f t="shared" si="15"/>
        <v>20155</v>
      </c>
      <c r="X87" s="9">
        <f t="shared" si="16"/>
        <v>43036</v>
      </c>
      <c r="Y87" s="1" t="str">
        <f t="shared" si="17"/>
        <v>BUF</v>
      </c>
      <c r="Z87" s="1" t="str">
        <f t="shared" si="18"/>
        <v>S.J</v>
      </c>
      <c r="AD87" s="2" t="str">
        <f t="shared" si="19"/>
        <v>20:00</v>
      </c>
      <c r="AE87" s="10">
        <f t="shared" si="14"/>
        <v>0.1527777777777779</v>
      </c>
    </row>
    <row r="88" spans="1:31">
      <c r="A88" s="1">
        <v>3</v>
      </c>
      <c r="B88" s="13">
        <v>0.64722222222222225</v>
      </c>
      <c r="C88" s="13" t="s">
        <v>62</v>
      </c>
      <c r="D88" s="12" t="s">
        <v>63</v>
      </c>
      <c r="E88" s="1">
        <v>28</v>
      </c>
      <c r="F88" s="15" t="s">
        <v>88</v>
      </c>
      <c r="G88" s="11">
        <v>88</v>
      </c>
      <c r="H88" s="11">
        <v>42</v>
      </c>
      <c r="I88" s="11">
        <v>28</v>
      </c>
      <c r="J88" s="12" t="s">
        <v>92</v>
      </c>
      <c r="K88" s="12" t="s">
        <v>66</v>
      </c>
      <c r="L88" s="12" t="s">
        <v>100</v>
      </c>
      <c r="M88" s="12" t="s">
        <v>68</v>
      </c>
      <c r="N88" s="12"/>
      <c r="O88" s="12"/>
      <c r="P88" s="3"/>
      <c r="Q88" s="1"/>
      <c r="R88" s="1"/>
      <c r="S88" s="12"/>
      <c r="T88" s="12"/>
      <c r="U88" s="12">
        <v>0</v>
      </c>
      <c r="V88" s="1">
        <f t="shared" si="13"/>
        <v>40</v>
      </c>
      <c r="W88" s="1">
        <f t="shared" si="15"/>
        <v>20155</v>
      </c>
      <c r="X88" s="9">
        <f t="shared" si="16"/>
        <v>43036</v>
      </c>
      <c r="Y88" s="1" t="str">
        <f t="shared" si="17"/>
        <v>BUF</v>
      </c>
      <c r="Z88" s="1" t="str">
        <f t="shared" si="18"/>
        <v>S.J</v>
      </c>
      <c r="AD88" s="2" t="str">
        <f t="shared" si="19"/>
        <v>20:00</v>
      </c>
      <c r="AE88" s="10">
        <f t="shared" si="14"/>
        <v>0.18611111111111112</v>
      </c>
    </row>
    <row r="89" spans="1:31">
      <c r="A89" s="1">
        <v>3</v>
      </c>
      <c r="B89" s="2">
        <v>0.60972222222222217</v>
      </c>
      <c r="C89" s="13" t="s">
        <v>62</v>
      </c>
      <c r="D89" s="12" t="s">
        <v>63</v>
      </c>
      <c r="E89" s="1">
        <v>62</v>
      </c>
      <c r="F89" s="15" t="s">
        <v>88</v>
      </c>
      <c r="G89" s="11">
        <v>8</v>
      </c>
      <c r="H89" s="11"/>
      <c r="I89" s="11"/>
      <c r="J89" s="12" t="s">
        <v>66</v>
      </c>
      <c r="K89" s="1"/>
      <c r="L89" s="1"/>
      <c r="M89" s="12"/>
      <c r="N89" s="12"/>
      <c r="O89" s="12"/>
      <c r="P89" s="3"/>
      <c r="Q89" s="1"/>
      <c r="R89" s="1"/>
      <c r="S89" s="1"/>
      <c r="T89" s="1"/>
      <c r="U89" s="12">
        <v>0</v>
      </c>
      <c r="V89" s="1">
        <f t="shared" si="13"/>
        <v>40</v>
      </c>
      <c r="W89" s="1">
        <f t="shared" si="15"/>
        <v>20155</v>
      </c>
      <c r="X89" s="9">
        <f t="shared" si="16"/>
        <v>43036</v>
      </c>
      <c r="Y89" s="1" t="str">
        <f t="shared" si="17"/>
        <v>BUF</v>
      </c>
      <c r="Z89" s="1" t="str">
        <f t="shared" si="18"/>
        <v>S.J</v>
      </c>
      <c r="AD89" s="2" t="str">
        <f t="shared" si="19"/>
        <v>20:00</v>
      </c>
      <c r="AE89" s="10">
        <f t="shared" si="14"/>
        <v>0.2236111111111112</v>
      </c>
    </row>
    <row r="90" spans="1:31">
      <c r="A90" s="1">
        <v>3</v>
      </c>
      <c r="B90" s="13">
        <v>0.57847222222222217</v>
      </c>
      <c r="C90" s="13" t="s">
        <v>62</v>
      </c>
      <c r="D90" s="12" t="s">
        <v>69</v>
      </c>
      <c r="E90" s="1">
        <v>55</v>
      </c>
      <c r="F90" s="15" t="s">
        <v>70</v>
      </c>
      <c r="G90" s="11">
        <v>6</v>
      </c>
      <c r="H90" s="11">
        <v>55</v>
      </c>
      <c r="I90" s="11"/>
      <c r="J90" s="12" t="s">
        <v>90</v>
      </c>
      <c r="K90" s="12" t="s">
        <v>72</v>
      </c>
      <c r="L90" s="1"/>
      <c r="M90" s="1"/>
      <c r="N90" s="12" t="s">
        <v>68</v>
      </c>
      <c r="O90" s="12"/>
      <c r="P90" s="3"/>
      <c r="Q90" s="1"/>
      <c r="R90" s="1"/>
      <c r="S90" s="1"/>
      <c r="T90" s="1"/>
      <c r="U90" s="12">
        <v>0</v>
      </c>
      <c r="V90" s="1">
        <f t="shared" si="13"/>
        <v>30</v>
      </c>
      <c r="W90" s="1">
        <f t="shared" si="15"/>
        <v>20155</v>
      </c>
      <c r="X90" s="9">
        <f t="shared" si="16"/>
        <v>43036</v>
      </c>
      <c r="Y90" s="1" t="str">
        <f t="shared" si="17"/>
        <v>BUF</v>
      </c>
      <c r="Z90" s="1" t="str">
        <f t="shared" si="18"/>
        <v>S.J</v>
      </c>
      <c r="AD90" s="2" t="str">
        <f t="shared" si="19"/>
        <v>20:00</v>
      </c>
      <c r="AE90" s="10">
        <f t="shared" si="14"/>
        <v>0.2548611111111112</v>
      </c>
    </row>
    <row r="91" spans="1:31">
      <c r="A91" s="1">
        <v>3</v>
      </c>
      <c r="B91" s="2">
        <v>0.57013888888888886</v>
      </c>
      <c r="C91" s="13" t="s">
        <v>62</v>
      </c>
      <c r="D91" s="12" t="s">
        <v>69</v>
      </c>
      <c r="E91" s="1">
        <v>6</v>
      </c>
      <c r="F91" s="15" t="s">
        <v>74</v>
      </c>
      <c r="G91" s="11">
        <v>15</v>
      </c>
      <c r="H91" s="11"/>
      <c r="I91" s="11"/>
      <c r="J91" s="12" t="s">
        <v>103</v>
      </c>
      <c r="K91" s="1"/>
      <c r="L91" s="1"/>
      <c r="M91" s="1"/>
      <c r="N91" s="1"/>
      <c r="O91" s="12"/>
      <c r="P91" s="3"/>
      <c r="Q91" s="1"/>
      <c r="R91" s="1"/>
      <c r="S91" s="1"/>
      <c r="T91" s="1"/>
      <c r="U91" s="12">
        <v>0</v>
      </c>
      <c r="V91" s="1">
        <f t="shared" si="13"/>
        <v>30</v>
      </c>
      <c r="W91" s="1">
        <f t="shared" si="15"/>
        <v>20155</v>
      </c>
      <c r="X91" s="9">
        <f t="shared" si="16"/>
        <v>43036</v>
      </c>
      <c r="Y91" s="1" t="str">
        <f t="shared" si="17"/>
        <v>BUF</v>
      </c>
      <c r="Z91" s="1" t="str">
        <f t="shared" si="18"/>
        <v>S.J</v>
      </c>
      <c r="AD91" s="2" t="str">
        <f t="shared" si="19"/>
        <v>20:00</v>
      </c>
      <c r="AE91" s="10">
        <f t="shared" si="14"/>
        <v>0.26319444444444451</v>
      </c>
    </row>
    <row r="92" spans="1:31">
      <c r="A92" s="1">
        <v>3</v>
      </c>
      <c r="B92" s="2">
        <v>0.55833333333333335</v>
      </c>
      <c r="C92" s="13" t="s">
        <v>62</v>
      </c>
      <c r="D92" s="12" t="s">
        <v>69</v>
      </c>
      <c r="E92" s="1">
        <v>5</v>
      </c>
      <c r="F92" s="15" t="s">
        <v>80</v>
      </c>
      <c r="G92" s="11">
        <v>9</v>
      </c>
      <c r="H92" s="11">
        <v>5</v>
      </c>
      <c r="I92" s="11">
        <v>15</v>
      </c>
      <c r="J92" s="12" t="s">
        <v>75</v>
      </c>
      <c r="K92" s="12" t="s">
        <v>75</v>
      </c>
      <c r="L92" s="12" t="s">
        <v>94</v>
      </c>
      <c r="M92" s="1"/>
      <c r="N92" s="12" t="s">
        <v>68</v>
      </c>
      <c r="O92" s="12"/>
      <c r="P92" s="3"/>
      <c r="Q92" s="1"/>
      <c r="R92" s="1"/>
      <c r="S92" s="1"/>
      <c r="T92" s="1"/>
      <c r="U92" s="12">
        <v>0</v>
      </c>
      <c r="V92" s="1">
        <f t="shared" si="13"/>
        <v>30</v>
      </c>
      <c r="W92" s="1">
        <f t="shared" si="15"/>
        <v>20155</v>
      </c>
      <c r="X92" s="9">
        <f t="shared" si="16"/>
        <v>43036</v>
      </c>
      <c r="Y92" s="1" t="str">
        <f t="shared" si="17"/>
        <v>BUF</v>
      </c>
      <c r="Z92" s="1" t="str">
        <f t="shared" si="18"/>
        <v>S.J</v>
      </c>
      <c r="AD92" s="2" t="str">
        <f t="shared" si="19"/>
        <v>20:00</v>
      </c>
      <c r="AE92" s="10">
        <f t="shared" si="14"/>
        <v>0.27500000000000002</v>
      </c>
    </row>
    <row r="93" spans="1:31">
      <c r="A93" s="1">
        <v>3</v>
      </c>
      <c r="B93" s="2">
        <v>0.54236111111111118</v>
      </c>
      <c r="C93" s="13" t="s">
        <v>62</v>
      </c>
      <c r="D93" s="12" t="s">
        <v>69</v>
      </c>
      <c r="E93" s="1">
        <v>15</v>
      </c>
      <c r="F93" s="15" t="s">
        <v>80</v>
      </c>
      <c r="G93" s="11">
        <v>29</v>
      </c>
      <c r="H93" s="11">
        <v>9</v>
      </c>
      <c r="I93" s="11"/>
      <c r="J93" s="12" t="s">
        <v>99</v>
      </c>
      <c r="K93" s="12" t="s">
        <v>95</v>
      </c>
      <c r="L93" s="1"/>
      <c r="M93" s="12" t="s">
        <v>68</v>
      </c>
      <c r="N93" s="12"/>
      <c r="O93" s="12"/>
      <c r="P93" s="3"/>
      <c r="Q93" s="1"/>
      <c r="R93" s="1">
        <v>9</v>
      </c>
      <c r="S93" s="12" t="s">
        <v>68</v>
      </c>
      <c r="T93" s="1"/>
      <c r="U93" s="12">
        <v>0</v>
      </c>
      <c r="V93" s="1">
        <f t="shared" si="13"/>
        <v>30</v>
      </c>
      <c r="W93" s="1">
        <f t="shared" si="15"/>
        <v>20155</v>
      </c>
      <c r="X93" s="9">
        <f t="shared" si="16"/>
        <v>43036</v>
      </c>
      <c r="Y93" s="1" t="str">
        <f t="shared" si="17"/>
        <v>BUF</v>
      </c>
      <c r="Z93" s="1" t="str">
        <f t="shared" si="18"/>
        <v>S.J</v>
      </c>
      <c r="AD93" s="2" t="str">
        <f t="shared" si="19"/>
        <v>20:00</v>
      </c>
      <c r="AE93" s="10">
        <f t="shared" si="14"/>
        <v>0.29097222222222219</v>
      </c>
    </row>
    <row r="94" spans="1:31">
      <c r="A94" s="1">
        <v>3</v>
      </c>
      <c r="B94" s="2">
        <v>0.54027777777777775</v>
      </c>
      <c r="C94" s="13" t="s">
        <v>62</v>
      </c>
      <c r="D94" s="12" t="s">
        <v>69</v>
      </c>
      <c r="E94" s="1">
        <v>9</v>
      </c>
      <c r="F94" s="15" t="s">
        <v>89</v>
      </c>
      <c r="G94" s="11"/>
      <c r="H94" s="11"/>
      <c r="I94" s="11"/>
      <c r="J94" s="1"/>
      <c r="K94" s="1"/>
      <c r="L94" s="1"/>
      <c r="M94" s="12" t="s">
        <v>68</v>
      </c>
      <c r="N94" s="12" t="s">
        <v>68</v>
      </c>
      <c r="O94" s="12"/>
      <c r="P94" s="3"/>
      <c r="Q94" s="12"/>
      <c r="R94" s="1"/>
      <c r="S94" s="1"/>
      <c r="T94" s="1"/>
      <c r="U94" s="12">
        <v>0</v>
      </c>
      <c r="V94" s="1">
        <f t="shared" si="13"/>
        <v>30</v>
      </c>
      <c r="W94" s="1">
        <f t="shared" si="15"/>
        <v>20155</v>
      </c>
      <c r="X94" s="9">
        <f t="shared" si="16"/>
        <v>43036</v>
      </c>
      <c r="Y94" s="1" t="str">
        <f t="shared" si="17"/>
        <v>BUF</v>
      </c>
      <c r="Z94" s="1" t="str">
        <f t="shared" si="18"/>
        <v>S.J</v>
      </c>
      <c r="AD94" s="2" t="str">
        <f t="shared" si="19"/>
        <v>20:00</v>
      </c>
      <c r="AE94" s="10">
        <f t="shared" si="14"/>
        <v>0.29305555555555562</v>
      </c>
    </row>
    <row r="95" spans="1:31">
      <c r="A95" s="1">
        <v>3</v>
      </c>
      <c r="B95" s="2">
        <v>0.48333333333333334</v>
      </c>
      <c r="C95" s="13" t="s">
        <v>62</v>
      </c>
      <c r="D95" s="12" t="s">
        <v>69</v>
      </c>
      <c r="E95" s="1">
        <v>90</v>
      </c>
      <c r="F95" s="15" t="s">
        <v>74</v>
      </c>
      <c r="G95" s="11">
        <v>21</v>
      </c>
      <c r="H95" s="11"/>
      <c r="I95" s="11"/>
      <c r="J95" s="12" t="s">
        <v>73</v>
      </c>
      <c r="K95" s="1"/>
      <c r="L95" s="1"/>
      <c r="M95" s="1"/>
      <c r="N95" s="1"/>
      <c r="O95" s="12"/>
      <c r="P95" s="3"/>
      <c r="Q95" s="1"/>
      <c r="R95" s="1"/>
      <c r="S95" s="1"/>
      <c r="T95" s="1"/>
      <c r="U95" s="12">
        <v>0</v>
      </c>
      <c r="V95" s="1">
        <f t="shared" si="13"/>
        <v>30</v>
      </c>
      <c r="W95" s="1">
        <f t="shared" si="15"/>
        <v>20155</v>
      </c>
      <c r="X95" s="9">
        <f t="shared" si="16"/>
        <v>43036</v>
      </c>
      <c r="Y95" s="1" t="str">
        <f t="shared" si="17"/>
        <v>BUF</v>
      </c>
      <c r="Z95" s="1" t="str">
        <f t="shared" si="18"/>
        <v>S.J</v>
      </c>
      <c r="AD95" s="2" t="str">
        <f t="shared" si="19"/>
        <v>20:00</v>
      </c>
      <c r="AE95" s="10">
        <f t="shared" si="14"/>
        <v>0.35000000000000003</v>
      </c>
    </row>
    <row r="96" spans="1:31">
      <c r="A96" s="1">
        <v>3</v>
      </c>
      <c r="B96" s="2">
        <v>0.48055555555555557</v>
      </c>
      <c r="C96" s="13" t="s">
        <v>62</v>
      </c>
      <c r="D96" s="12" t="s">
        <v>69</v>
      </c>
      <c r="E96" s="1">
        <v>95</v>
      </c>
      <c r="F96" s="15" t="s">
        <v>70</v>
      </c>
      <c r="G96" s="11">
        <v>23</v>
      </c>
      <c r="H96" s="11"/>
      <c r="I96" s="11"/>
      <c r="J96" s="12" t="s">
        <v>96</v>
      </c>
      <c r="K96" s="12"/>
      <c r="L96" s="1"/>
      <c r="M96" s="12" t="s">
        <v>68</v>
      </c>
      <c r="N96" s="12"/>
      <c r="O96" s="12"/>
      <c r="P96" s="3"/>
      <c r="Q96" s="12"/>
      <c r="R96" s="1"/>
      <c r="S96" s="1"/>
      <c r="T96" s="1"/>
      <c r="U96" s="12">
        <v>0</v>
      </c>
      <c r="V96" s="1">
        <f t="shared" si="13"/>
        <v>30</v>
      </c>
      <c r="W96" s="1">
        <f t="shared" si="15"/>
        <v>20155</v>
      </c>
      <c r="X96" s="9">
        <f t="shared" si="16"/>
        <v>43036</v>
      </c>
      <c r="Y96" s="1" t="str">
        <f t="shared" si="17"/>
        <v>BUF</v>
      </c>
      <c r="Z96" s="1" t="str">
        <f t="shared" si="18"/>
        <v>S.J</v>
      </c>
      <c r="AD96" s="2" t="str">
        <f t="shared" si="19"/>
        <v>20:00</v>
      </c>
      <c r="AE96" s="10">
        <f t="shared" si="14"/>
        <v>0.3527777777777778</v>
      </c>
    </row>
    <row r="97" spans="1:31">
      <c r="A97" s="1">
        <v>3</v>
      </c>
      <c r="B97" s="2">
        <v>0.46388888888888885</v>
      </c>
      <c r="C97" s="13" t="s">
        <v>62</v>
      </c>
      <c r="D97" s="12" t="s">
        <v>63</v>
      </c>
      <c r="E97" s="1">
        <v>4</v>
      </c>
      <c r="F97" s="15" t="s">
        <v>74</v>
      </c>
      <c r="G97" s="11">
        <v>72</v>
      </c>
      <c r="H97" s="11">
        <v>28</v>
      </c>
      <c r="I97" s="11"/>
      <c r="J97" s="12" t="s">
        <v>75</v>
      </c>
      <c r="K97" s="12" t="s">
        <v>76</v>
      </c>
      <c r="L97" s="1"/>
      <c r="M97" s="12"/>
      <c r="N97" s="12"/>
      <c r="O97" s="12"/>
      <c r="P97" s="3"/>
      <c r="Q97" s="1"/>
      <c r="R97" s="1"/>
      <c r="S97" s="1"/>
      <c r="T97" s="1"/>
      <c r="U97" s="12">
        <v>0</v>
      </c>
      <c r="V97" s="1">
        <f t="shared" si="13"/>
        <v>40</v>
      </c>
      <c r="W97" s="1">
        <f t="shared" si="15"/>
        <v>20155</v>
      </c>
      <c r="X97" s="9">
        <f t="shared" si="16"/>
        <v>43036</v>
      </c>
      <c r="Y97" s="1" t="str">
        <f t="shared" si="17"/>
        <v>BUF</v>
      </c>
      <c r="Z97" s="1" t="str">
        <f t="shared" si="18"/>
        <v>S.J</v>
      </c>
      <c r="AD97" s="2" t="str">
        <f t="shared" si="19"/>
        <v>20:00</v>
      </c>
      <c r="AE97" s="10">
        <f t="shared" si="14"/>
        <v>0.36944444444444452</v>
      </c>
    </row>
    <row r="98" spans="1:31">
      <c r="A98" s="1">
        <v>3</v>
      </c>
      <c r="B98" s="2">
        <v>0.4201388888888889</v>
      </c>
      <c r="C98" s="13" t="s">
        <v>62</v>
      </c>
      <c r="D98" s="12" t="s">
        <v>69</v>
      </c>
      <c r="E98" s="1">
        <v>15</v>
      </c>
      <c r="F98" s="15" t="s">
        <v>70</v>
      </c>
      <c r="G98" s="11"/>
      <c r="H98" s="11"/>
      <c r="I98" s="11"/>
      <c r="J98" s="12"/>
      <c r="K98" s="12"/>
      <c r="L98" s="1"/>
      <c r="M98" s="1"/>
      <c r="N98" s="1"/>
      <c r="O98" s="12"/>
      <c r="P98" s="3"/>
      <c r="Q98" s="1"/>
      <c r="R98" s="1"/>
      <c r="S98" s="1"/>
      <c r="T98" s="1"/>
      <c r="U98" s="12">
        <v>0</v>
      </c>
      <c r="V98" s="1">
        <f t="shared" ref="V98:V129" si="20">IF(D98=Y98,$AB$2,$AA$2)</f>
        <v>30</v>
      </c>
      <c r="W98" s="1">
        <f t="shared" si="15"/>
        <v>20155</v>
      </c>
      <c r="X98" s="9">
        <f t="shared" si="16"/>
        <v>43036</v>
      </c>
      <c r="Y98" s="1" t="str">
        <f t="shared" si="17"/>
        <v>BUF</v>
      </c>
      <c r="Z98" s="1" t="str">
        <f t="shared" si="18"/>
        <v>S.J</v>
      </c>
      <c r="AD98" s="2" t="str">
        <f t="shared" si="19"/>
        <v>20:00</v>
      </c>
      <c r="AE98" s="10">
        <f t="shared" ref="AE98:AE129" si="21">AD98-B98</f>
        <v>0.41319444444444448</v>
      </c>
    </row>
    <row r="99" spans="1:31">
      <c r="A99" s="1">
        <v>3</v>
      </c>
      <c r="B99" s="2">
        <v>0.41388888888888892</v>
      </c>
      <c r="C99" s="13" t="s">
        <v>62</v>
      </c>
      <c r="D99" s="12" t="s">
        <v>63</v>
      </c>
      <c r="E99" s="1">
        <v>62</v>
      </c>
      <c r="F99" s="15" t="s">
        <v>74</v>
      </c>
      <c r="G99" s="11">
        <v>8</v>
      </c>
      <c r="H99" s="11"/>
      <c r="I99" s="11"/>
      <c r="J99" s="12" t="s">
        <v>79</v>
      </c>
      <c r="K99" s="1"/>
      <c r="L99" s="1"/>
      <c r="M99" s="12" t="s">
        <v>68</v>
      </c>
      <c r="N99" s="12" t="s">
        <v>68</v>
      </c>
      <c r="O99" s="12"/>
      <c r="P99" s="3"/>
      <c r="Q99" s="1"/>
      <c r="R99" s="1"/>
      <c r="S99" s="1"/>
      <c r="T99" s="1"/>
      <c r="U99" s="12">
        <v>0</v>
      </c>
      <c r="V99" s="1">
        <f t="shared" si="20"/>
        <v>40</v>
      </c>
      <c r="W99" s="1">
        <f t="shared" si="15"/>
        <v>20155</v>
      </c>
      <c r="X99" s="9">
        <f t="shared" si="16"/>
        <v>43036</v>
      </c>
      <c r="Y99" s="1" t="str">
        <f t="shared" si="17"/>
        <v>BUF</v>
      </c>
      <c r="Z99" s="1" t="str">
        <f t="shared" si="18"/>
        <v>S.J</v>
      </c>
      <c r="AD99" s="2" t="str">
        <f t="shared" si="19"/>
        <v>20:00</v>
      </c>
      <c r="AE99" s="10">
        <f t="shared" si="21"/>
        <v>0.41944444444444445</v>
      </c>
    </row>
    <row r="100" spans="1:31">
      <c r="A100" s="1">
        <v>3</v>
      </c>
      <c r="B100" s="2">
        <v>0.39513888888888887</v>
      </c>
      <c r="C100" s="13" t="s">
        <v>62</v>
      </c>
      <c r="D100" s="12" t="s">
        <v>63</v>
      </c>
      <c r="E100" s="1">
        <v>8</v>
      </c>
      <c r="F100" s="15" t="s">
        <v>97</v>
      </c>
      <c r="G100" s="11">
        <v>19</v>
      </c>
      <c r="H100" s="11"/>
      <c r="I100" s="11"/>
      <c r="J100" s="12" t="s">
        <v>75</v>
      </c>
      <c r="K100" s="1"/>
      <c r="L100" s="1"/>
      <c r="M100" s="1"/>
      <c r="N100" s="12" t="s">
        <v>68</v>
      </c>
      <c r="O100" s="12"/>
      <c r="P100" s="3"/>
      <c r="Q100" s="1"/>
      <c r="R100" s="1"/>
      <c r="S100" s="1"/>
      <c r="T100" s="1"/>
      <c r="U100" s="12">
        <v>0</v>
      </c>
      <c r="V100" s="1">
        <f t="shared" si="20"/>
        <v>40</v>
      </c>
      <c r="W100" s="1">
        <f t="shared" si="15"/>
        <v>20155</v>
      </c>
      <c r="X100" s="9">
        <f t="shared" si="16"/>
        <v>43036</v>
      </c>
      <c r="Y100" s="1" t="str">
        <f t="shared" si="17"/>
        <v>BUF</v>
      </c>
      <c r="Z100" s="1" t="str">
        <f t="shared" si="18"/>
        <v>S.J</v>
      </c>
      <c r="AD100" s="2" t="str">
        <f t="shared" si="19"/>
        <v>20:00</v>
      </c>
      <c r="AE100" s="10">
        <f t="shared" si="21"/>
        <v>0.4381944444444445</v>
      </c>
    </row>
    <row r="101" spans="1:31">
      <c r="A101" s="1">
        <v>3</v>
      </c>
      <c r="B101" s="2">
        <v>0.39166666666666666</v>
      </c>
      <c r="C101" s="13" t="s">
        <v>62</v>
      </c>
      <c r="D101" s="12" t="s">
        <v>63</v>
      </c>
      <c r="E101" s="1">
        <v>88</v>
      </c>
      <c r="F101" s="15" t="s">
        <v>74</v>
      </c>
      <c r="G101" s="11">
        <v>47</v>
      </c>
      <c r="H101" s="11">
        <v>62</v>
      </c>
      <c r="I101" s="11"/>
      <c r="J101" s="12" t="s">
        <v>66</v>
      </c>
      <c r="K101" s="12" t="s">
        <v>103</v>
      </c>
      <c r="L101" s="1"/>
      <c r="M101" s="1"/>
      <c r="N101" s="12" t="s">
        <v>68</v>
      </c>
      <c r="O101" s="12" t="s">
        <v>68</v>
      </c>
      <c r="P101" s="3"/>
      <c r="Q101" s="1"/>
      <c r="R101" s="1"/>
      <c r="S101" s="1"/>
      <c r="T101" s="1"/>
      <c r="U101" s="12">
        <v>0</v>
      </c>
      <c r="V101" s="1">
        <f t="shared" si="20"/>
        <v>40</v>
      </c>
      <c r="W101" s="1">
        <f t="shared" si="15"/>
        <v>20155</v>
      </c>
      <c r="X101" s="9">
        <f t="shared" si="16"/>
        <v>43036</v>
      </c>
      <c r="Y101" s="1" t="str">
        <f t="shared" si="17"/>
        <v>BUF</v>
      </c>
      <c r="Z101" s="1" t="str">
        <f t="shared" si="18"/>
        <v>S.J</v>
      </c>
      <c r="AD101" s="2" t="str">
        <f t="shared" si="19"/>
        <v>20:00</v>
      </c>
      <c r="AE101" s="10">
        <f t="shared" si="21"/>
        <v>0.44166666666666671</v>
      </c>
    </row>
    <row r="102" spans="1:31">
      <c r="A102" s="1">
        <v>3</v>
      </c>
      <c r="B102" s="2">
        <v>0.33194444444444443</v>
      </c>
      <c r="C102" s="13" t="s">
        <v>62</v>
      </c>
      <c r="D102" s="12" t="s">
        <v>63</v>
      </c>
      <c r="E102" s="1">
        <v>4</v>
      </c>
      <c r="F102" s="15" t="s">
        <v>70</v>
      </c>
      <c r="G102" s="11">
        <v>72</v>
      </c>
      <c r="H102" s="11">
        <v>28</v>
      </c>
      <c r="I102" s="11"/>
      <c r="J102" s="12" t="s">
        <v>75</v>
      </c>
      <c r="K102" s="12" t="s">
        <v>76</v>
      </c>
      <c r="L102" s="1"/>
      <c r="M102" s="1"/>
      <c r="N102" s="1"/>
      <c r="O102" s="12"/>
      <c r="P102" s="3"/>
      <c r="Q102" s="1"/>
      <c r="R102" s="1"/>
      <c r="S102" s="1"/>
      <c r="T102" s="1"/>
      <c r="U102" s="12">
        <v>0</v>
      </c>
      <c r="V102" s="1">
        <f t="shared" si="20"/>
        <v>40</v>
      </c>
      <c r="W102" s="1">
        <f t="shared" ref="W102" si="22">IF(A102&lt;&gt;"",$W$2,"")</f>
        <v>20155</v>
      </c>
      <c r="X102" s="9">
        <f t="shared" ref="X102" si="23">IF(A102&lt;&gt;"",$X$2,"")</f>
        <v>43036</v>
      </c>
      <c r="Y102" s="1" t="str">
        <f t="shared" ref="Y102" si="24">IF(A102&lt;&gt;"",$Y$2,"")</f>
        <v>BUF</v>
      </c>
      <c r="Z102" s="1" t="str">
        <f t="shared" ref="Z102" si="25">IF(A102&lt;&gt;"",$Z$2,"")</f>
        <v>S.J</v>
      </c>
      <c r="AD102" s="2" t="str">
        <f t="shared" si="19"/>
        <v>20:00</v>
      </c>
      <c r="AE102" s="10">
        <f t="shared" si="21"/>
        <v>0.50138888888888888</v>
      </c>
    </row>
    <row r="103" spans="1:31">
      <c r="A103" s="1">
        <v>3</v>
      </c>
      <c r="B103" s="2">
        <v>0.28750000000000003</v>
      </c>
      <c r="C103" s="13" t="s">
        <v>84</v>
      </c>
      <c r="D103" s="12" t="s">
        <v>69</v>
      </c>
      <c r="E103" s="1">
        <v>15</v>
      </c>
      <c r="F103" s="15" t="s">
        <v>74</v>
      </c>
      <c r="G103" s="11">
        <v>55</v>
      </c>
      <c r="H103" s="11">
        <v>90</v>
      </c>
      <c r="I103" s="11">
        <v>55</v>
      </c>
      <c r="J103" s="12" t="s">
        <v>79</v>
      </c>
      <c r="K103" s="12" t="s">
        <v>76</v>
      </c>
      <c r="L103" s="12" t="s">
        <v>79</v>
      </c>
      <c r="M103" s="12"/>
      <c r="N103" s="12" t="s">
        <v>68</v>
      </c>
      <c r="O103" s="12"/>
      <c r="P103" s="14"/>
      <c r="Q103" s="1"/>
      <c r="R103" s="1">
        <v>23</v>
      </c>
      <c r="S103" s="12" t="s">
        <v>68</v>
      </c>
      <c r="T103" s="1"/>
      <c r="U103" s="12">
        <v>0</v>
      </c>
      <c r="V103" s="1">
        <f t="shared" si="20"/>
        <v>30</v>
      </c>
      <c r="W103" s="1">
        <f t="shared" ref="W103:W126" si="26">IF(A103&lt;&gt;"",$W$2,"")</f>
        <v>20155</v>
      </c>
      <c r="X103" s="9">
        <f t="shared" ref="X103:X126" si="27">IF(A103&lt;&gt;"",$X$2,"")</f>
        <v>43036</v>
      </c>
      <c r="Y103" s="1" t="str">
        <f t="shared" ref="Y103:Y126" si="28">IF(A103&lt;&gt;"",$Y$2,"")</f>
        <v>BUF</v>
      </c>
      <c r="Z103" s="1" t="str">
        <f t="shared" ref="Z103:Z126" si="29">IF(A103&lt;&gt;"",$Z$2,"")</f>
        <v>S.J</v>
      </c>
      <c r="AD103" s="2" t="str">
        <f t="shared" si="19"/>
        <v>20:00</v>
      </c>
      <c r="AE103" s="10">
        <f t="shared" si="21"/>
        <v>0.54583333333333339</v>
      </c>
    </row>
    <row r="104" spans="1:31">
      <c r="A104" s="1">
        <v>3</v>
      </c>
      <c r="B104" s="2">
        <v>0.28611111111111115</v>
      </c>
      <c r="C104" s="13" t="s">
        <v>84</v>
      </c>
      <c r="D104" s="12" t="s">
        <v>69</v>
      </c>
      <c r="E104" s="1">
        <v>23</v>
      </c>
      <c r="F104" s="15" t="s">
        <v>89</v>
      </c>
      <c r="G104" s="11"/>
      <c r="H104" s="11"/>
      <c r="I104" s="11"/>
      <c r="J104" s="12"/>
      <c r="K104" s="1"/>
      <c r="L104" s="1"/>
      <c r="M104" s="12" t="s">
        <v>68</v>
      </c>
      <c r="N104" s="12" t="s">
        <v>68</v>
      </c>
      <c r="O104" s="12"/>
      <c r="P104" s="3"/>
      <c r="Q104" s="1"/>
      <c r="R104" s="1"/>
      <c r="S104" s="1"/>
      <c r="T104" s="1"/>
      <c r="U104" s="12">
        <v>0</v>
      </c>
      <c r="V104" s="1">
        <f t="shared" si="20"/>
        <v>30</v>
      </c>
      <c r="W104" s="1">
        <f t="shared" si="26"/>
        <v>20155</v>
      </c>
      <c r="X104" s="9">
        <f t="shared" si="27"/>
        <v>43036</v>
      </c>
      <c r="Y104" s="1" t="str">
        <f t="shared" si="28"/>
        <v>BUF</v>
      </c>
      <c r="Z104" s="1" t="str">
        <f t="shared" si="29"/>
        <v>S.J</v>
      </c>
      <c r="AD104" s="2" t="str">
        <f t="shared" si="19"/>
        <v>20:00</v>
      </c>
      <c r="AE104" s="10">
        <f t="shared" si="21"/>
        <v>0.54722222222222228</v>
      </c>
    </row>
    <row r="105" spans="1:31">
      <c r="A105" s="1">
        <v>3</v>
      </c>
      <c r="B105" s="2">
        <v>0.27152777777777776</v>
      </c>
      <c r="C105" s="13" t="s">
        <v>84</v>
      </c>
      <c r="D105" s="12" t="s">
        <v>69</v>
      </c>
      <c r="E105" s="1">
        <v>23</v>
      </c>
      <c r="F105" s="15" t="s">
        <v>88</v>
      </c>
      <c r="G105" s="11">
        <v>55</v>
      </c>
      <c r="H105" s="11">
        <v>15</v>
      </c>
      <c r="I105" s="11">
        <v>55</v>
      </c>
      <c r="J105" s="12" t="s">
        <v>79</v>
      </c>
      <c r="K105" s="12" t="s">
        <v>65</v>
      </c>
      <c r="L105" s="12" t="s">
        <v>79</v>
      </c>
      <c r="M105" s="12" t="s">
        <v>68</v>
      </c>
      <c r="N105" s="12" t="s">
        <v>68</v>
      </c>
      <c r="O105" s="12" t="s">
        <v>68</v>
      </c>
      <c r="P105" s="3"/>
      <c r="Q105" s="1"/>
      <c r="R105" s="1"/>
      <c r="S105" s="1"/>
      <c r="T105" s="1"/>
      <c r="U105" s="12">
        <v>0</v>
      </c>
      <c r="V105" s="1">
        <f t="shared" si="20"/>
        <v>30</v>
      </c>
      <c r="W105" s="1">
        <f t="shared" si="26"/>
        <v>20155</v>
      </c>
      <c r="X105" s="9">
        <f t="shared" si="27"/>
        <v>43036</v>
      </c>
      <c r="Y105" s="1" t="str">
        <f t="shared" si="28"/>
        <v>BUF</v>
      </c>
      <c r="Z105" s="1" t="str">
        <f t="shared" si="29"/>
        <v>S.J</v>
      </c>
      <c r="AD105" s="2" t="str">
        <f t="shared" si="19"/>
        <v>20:00</v>
      </c>
      <c r="AE105" s="10">
        <f t="shared" si="21"/>
        <v>0.56180555555555567</v>
      </c>
    </row>
    <row r="106" spans="1:31">
      <c r="A106" s="1">
        <v>3</v>
      </c>
      <c r="B106" s="2">
        <v>0.26319444444444445</v>
      </c>
      <c r="C106" s="13" t="s">
        <v>84</v>
      </c>
      <c r="D106" s="12" t="s">
        <v>69</v>
      </c>
      <c r="E106" s="1">
        <v>55</v>
      </c>
      <c r="F106" s="15" t="s">
        <v>83</v>
      </c>
      <c r="G106" s="11"/>
      <c r="H106" s="11"/>
      <c r="I106" s="11"/>
      <c r="J106" s="12"/>
      <c r="K106" s="12"/>
      <c r="L106" s="12"/>
      <c r="M106" s="12"/>
      <c r="N106" s="12" t="s">
        <v>68</v>
      </c>
      <c r="O106" s="12"/>
      <c r="P106" s="3"/>
      <c r="Q106" s="1"/>
      <c r="R106" s="1"/>
      <c r="S106" s="1"/>
      <c r="T106" s="1"/>
      <c r="U106" s="12">
        <v>0</v>
      </c>
      <c r="V106" s="1">
        <f t="shared" si="20"/>
        <v>30</v>
      </c>
      <c r="W106" s="1">
        <f t="shared" si="26"/>
        <v>20155</v>
      </c>
      <c r="X106" s="9">
        <f t="shared" si="27"/>
        <v>43036</v>
      </c>
      <c r="Y106" s="1" t="str">
        <f t="shared" si="28"/>
        <v>BUF</v>
      </c>
      <c r="Z106" s="1" t="str">
        <f t="shared" si="29"/>
        <v>S.J</v>
      </c>
      <c r="AD106" s="2" t="str">
        <f t="shared" si="19"/>
        <v>20:00</v>
      </c>
      <c r="AE106" s="10">
        <f t="shared" si="21"/>
        <v>0.57013888888888897</v>
      </c>
    </row>
    <row r="107" spans="1:31">
      <c r="A107" s="1">
        <v>3</v>
      </c>
      <c r="B107" s="2">
        <v>0.22708333333333333</v>
      </c>
      <c r="C107" s="13" t="s">
        <v>62</v>
      </c>
      <c r="D107" s="12" t="s">
        <v>69</v>
      </c>
      <c r="E107" s="1">
        <v>67</v>
      </c>
      <c r="F107" s="15" t="s">
        <v>74</v>
      </c>
      <c r="G107" s="11"/>
      <c r="H107" s="11"/>
      <c r="I107" s="11"/>
      <c r="J107" s="12"/>
      <c r="K107" s="1"/>
      <c r="L107" s="1"/>
      <c r="M107" s="1"/>
      <c r="N107" s="1"/>
      <c r="O107" s="12"/>
      <c r="P107" s="3"/>
      <c r="Q107" s="1"/>
      <c r="R107" s="1"/>
      <c r="S107" s="1"/>
      <c r="T107" s="1"/>
      <c r="U107" s="12">
        <v>0</v>
      </c>
      <c r="V107" s="1">
        <f t="shared" si="20"/>
        <v>30</v>
      </c>
      <c r="W107" s="1">
        <f t="shared" si="26"/>
        <v>20155</v>
      </c>
      <c r="X107" s="9">
        <f t="shared" si="27"/>
        <v>43036</v>
      </c>
      <c r="Y107" s="1" t="str">
        <f t="shared" si="28"/>
        <v>BUF</v>
      </c>
      <c r="Z107" s="1" t="str">
        <f t="shared" si="29"/>
        <v>S.J</v>
      </c>
      <c r="AD107" s="2" t="str">
        <f t="shared" si="19"/>
        <v>20:00</v>
      </c>
      <c r="AE107" s="10">
        <f t="shared" si="21"/>
        <v>0.60625000000000007</v>
      </c>
    </row>
    <row r="108" spans="1:31">
      <c r="A108" s="1">
        <v>3</v>
      </c>
      <c r="B108" s="2">
        <v>0.20972222222222223</v>
      </c>
      <c r="C108" s="13" t="s">
        <v>62</v>
      </c>
      <c r="D108" s="12" t="s">
        <v>63</v>
      </c>
      <c r="E108" s="1">
        <v>47</v>
      </c>
      <c r="F108" s="15" t="s">
        <v>74</v>
      </c>
      <c r="G108" s="11">
        <v>19</v>
      </c>
      <c r="H108" s="11"/>
      <c r="I108" s="11"/>
      <c r="J108" s="12" t="s">
        <v>76</v>
      </c>
      <c r="K108" s="1"/>
      <c r="L108" s="1"/>
      <c r="M108" s="1"/>
      <c r="N108" s="1"/>
      <c r="O108" s="12"/>
      <c r="P108" s="3"/>
      <c r="Q108" s="1"/>
      <c r="R108" s="1"/>
      <c r="S108" s="1"/>
      <c r="T108" s="1"/>
      <c r="U108" s="12">
        <v>0</v>
      </c>
      <c r="V108" s="1">
        <f t="shared" si="20"/>
        <v>40</v>
      </c>
      <c r="W108" s="1">
        <f t="shared" si="26"/>
        <v>20155</v>
      </c>
      <c r="X108" s="9">
        <f t="shared" si="27"/>
        <v>43036</v>
      </c>
      <c r="Y108" s="1" t="str">
        <f t="shared" si="28"/>
        <v>BUF</v>
      </c>
      <c r="Z108" s="1" t="str">
        <f t="shared" si="29"/>
        <v>S.J</v>
      </c>
      <c r="AD108" s="2" t="str">
        <f t="shared" si="19"/>
        <v>20:00</v>
      </c>
      <c r="AE108" s="10">
        <f t="shared" si="21"/>
        <v>0.62361111111111112</v>
      </c>
    </row>
    <row r="109" spans="1:31">
      <c r="A109" s="1">
        <v>3</v>
      </c>
      <c r="B109" s="2">
        <v>0.20486111111111113</v>
      </c>
      <c r="C109" s="13" t="s">
        <v>62</v>
      </c>
      <c r="D109" s="12" t="s">
        <v>63</v>
      </c>
      <c r="E109" s="1">
        <v>88</v>
      </c>
      <c r="F109" s="15" t="s">
        <v>74</v>
      </c>
      <c r="G109" s="11">
        <v>47</v>
      </c>
      <c r="H109" s="11">
        <v>8</v>
      </c>
      <c r="I109" s="11"/>
      <c r="J109" s="12" t="s">
        <v>66</v>
      </c>
      <c r="K109" s="12" t="s">
        <v>65</v>
      </c>
      <c r="L109" s="1"/>
      <c r="M109" s="1"/>
      <c r="N109" s="1"/>
      <c r="O109" s="12"/>
      <c r="P109" s="3"/>
      <c r="Q109" s="1"/>
      <c r="R109" s="1"/>
      <c r="S109" s="1"/>
      <c r="T109" s="1"/>
      <c r="U109" s="12">
        <v>0</v>
      </c>
      <c r="V109" s="1">
        <f t="shared" si="20"/>
        <v>40</v>
      </c>
      <c r="W109" s="1">
        <f t="shared" si="26"/>
        <v>20155</v>
      </c>
      <c r="X109" s="9">
        <f t="shared" si="27"/>
        <v>43036</v>
      </c>
      <c r="Y109" s="1" t="str">
        <f t="shared" si="28"/>
        <v>BUF</v>
      </c>
      <c r="Z109" s="1" t="str">
        <f t="shared" si="29"/>
        <v>S.J</v>
      </c>
      <c r="AD109" s="2" t="str">
        <f t="shared" si="19"/>
        <v>20:00</v>
      </c>
      <c r="AE109" s="10">
        <f t="shared" si="21"/>
        <v>0.62847222222222221</v>
      </c>
    </row>
    <row r="110" spans="1:31">
      <c r="A110" s="1">
        <v>3</v>
      </c>
      <c r="B110" s="2">
        <v>0.17222222222222225</v>
      </c>
      <c r="C110" s="13" t="s">
        <v>62</v>
      </c>
      <c r="D110" s="12" t="s">
        <v>63</v>
      </c>
      <c r="E110" s="1">
        <v>44</v>
      </c>
      <c r="F110" s="15" t="s">
        <v>83</v>
      </c>
      <c r="G110" s="11">
        <v>48</v>
      </c>
      <c r="H110" s="11"/>
      <c r="I110" s="11"/>
      <c r="J110" s="12" t="s">
        <v>76</v>
      </c>
      <c r="K110" s="1"/>
      <c r="L110" s="1"/>
      <c r="M110" s="1"/>
      <c r="N110" s="1"/>
      <c r="O110" s="12"/>
      <c r="P110" s="3"/>
      <c r="Q110" s="1"/>
      <c r="R110" s="1"/>
      <c r="S110" s="1"/>
      <c r="T110" s="1"/>
      <c r="U110" s="12">
        <v>0</v>
      </c>
      <c r="V110" s="1">
        <f t="shared" si="20"/>
        <v>40</v>
      </c>
      <c r="W110" s="1">
        <f t="shared" si="26"/>
        <v>20155</v>
      </c>
      <c r="X110" s="9">
        <f t="shared" si="27"/>
        <v>43036</v>
      </c>
      <c r="Y110" s="1" t="str">
        <f t="shared" si="28"/>
        <v>BUF</v>
      </c>
      <c r="Z110" s="1" t="str">
        <f t="shared" si="29"/>
        <v>S.J</v>
      </c>
      <c r="AD110" s="2" t="str">
        <f t="shared" si="19"/>
        <v>20:00</v>
      </c>
      <c r="AE110" s="10">
        <f t="shared" si="21"/>
        <v>0.66111111111111109</v>
      </c>
    </row>
    <row r="111" spans="1:31">
      <c r="A111" s="1">
        <v>3</v>
      </c>
      <c r="B111" s="2">
        <v>0.16111111111111112</v>
      </c>
      <c r="C111" s="13" t="s">
        <v>62</v>
      </c>
      <c r="D111" s="12" t="s">
        <v>63</v>
      </c>
      <c r="E111" s="1">
        <v>39</v>
      </c>
      <c r="F111" s="15" t="s">
        <v>74</v>
      </c>
      <c r="G111" s="11">
        <v>48</v>
      </c>
      <c r="H111" s="11">
        <v>39</v>
      </c>
      <c r="I111" s="11">
        <v>61</v>
      </c>
      <c r="J111" s="12" t="s">
        <v>66</v>
      </c>
      <c r="K111" s="12" t="s">
        <v>66</v>
      </c>
      <c r="L111" s="12" t="s">
        <v>73</v>
      </c>
      <c r="M111" s="12" t="s">
        <v>68</v>
      </c>
      <c r="N111" s="12" t="s">
        <v>68</v>
      </c>
      <c r="O111" s="12"/>
      <c r="P111" s="3"/>
      <c r="Q111" s="12" t="s">
        <v>68</v>
      </c>
      <c r="R111" s="1"/>
      <c r="S111" s="1"/>
      <c r="T111" s="1"/>
      <c r="U111" s="12">
        <v>0</v>
      </c>
      <c r="V111" s="1">
        <f t="shared" si="20"/>
        <v>40</v>
      </c>
      <c r="W111" s="1">
        <f t="shared" si="26"/>
        <v>20155</v>
      </c>
      <c r="X111" s="9">
        <f t="shared" si="27"/>
        <v>43036</v>
      </c>
      <c r="Y111" s="1" t="str">
        <f t="shared" si="28"/>
        <v>BUF</v>
      </c>
      <c r="Z111" s="1" t="str">
        <f t="shared" si="29"/>
        <v>S.J</v>
      </c>
      <c r="AD111" s="2" t="str">
        <f t="shared" si="19"/>
        <v>20:00</v>
      </c>
      <c r="AE111" s="10">
        <f t="shared" si="21"/>
        <v>0.67222222222222228</v>
      </c>
    </row>
    <row r="112" spans="1:31">
      <c r="A112" s="1">
        <v>3</v>
      </c>
      <c r="B112" s="2">
        <v>0.11180555555555556</v>
      </c>
      <c r="C112" s="13" t="s">
        <v>62</v>
      </c>
      <c r="D112" s="12" t="s">
        <v>69</v>
      </c>
      <c r="E112" s="1">
        <v>55</v>
      </c>
      <c r="F112" s="15" t="s">
        <v>74</v>
      </c>
      <c r="G112" s="11"/>
      <c r="H112" s="11"/>
      <c r="I112" s="11"/>
      <c r="J112" s="1"/>
      <c r="K112" s="1"/>
      <c r="L112" s="1"/>
      <c r="M112" s="1"/>
      <c r="N112" s="12" t="s">
        <v>68</v>
      </c>
      <c r="O112" s="12"/>
      <c r="P112" s="3"/>
      <c r="Q112" s="1"/>
      <c r="R112" s="1"/>
      <c r="S112" s="1"/>
      <c r="T112" s="1"/>
      <c r="U112" s="12">
        <v>-1</v>
      </c>
      <c r="V112" s="1">
        <f t="shared" si="20"/>
        <v>30</v>
      </c>
      <c r="W112" s="1">
        <f t="shared" si="26"/>
        <v>20155</v>
      </c>
      <c r="X112" s="9">
        <f t="shared" si="27"/>
        <v>43036</v>
      </c>
      <c r="Y112" s="1" t="str">
        <f t="shared" si="28"/>
        <v>BUF</v>
      </c>
      <c r="Z112" s="1" t="str">
        <f t="shared" si="29"/>
        <v>S.J</v>
      </c>
      <c r="AD112" s="2" t="str">
        <f t="shared" si="19"/>
        <v>20:00</v>
      </c>
      <c r="AE112" s="10">
        <f t="shared" si="21"/>
        <v>0.72152777777777777</v>
      </c>
    </row>
    <row r="113" spans="1:31">
      <c r="A113" s="1">
        <v>3</v>
      </c>
      <c r="B113" s="13">
        <v>9.3055555555555558E-2</v>
      </c>
      <c r="C113" s="13" t="s">
        <v>62</v>
      </c>
      <c r="D113" s="12" t="s">
        <v>69</v>
      </c>
      <c r="E113" s="1">
        <v>19</v>
      </c>
      <c r="F113" s="15" t="s">
        <v>74</v>
      </c>
      <c r="G113" s="11">
        <v>9</v>
      </c>
      <c r="H113" s="11"/>
      <c r="I113" s="11"/>
      <c r="J113" s="12" t="s">
        <v>94</v>
      </c>
      <c r="K113" s="1"/>
      <c r="L113" s="1"/>
      <c r="M113" s="12"/>
      <c r="N113" s="12"/>
      <c r="O113" s="12"/>
      <c r="P113" s="3"/>
      <c r="Q113" s="1"/>
      <c r="R113" s="1"/>
      <c r="S113" s="1"/>
      <c r="T113" s="1"/>
      <c r="U113" s="12">
        <v>-1</v>
      </c>
      <c r="V113" s="1">
        <f t="shared" si="20"/>
        <v>30</v>
      </c>
      <c r="W113" s="1">
        <f t="shared" si="26"/>
        <v>20155</v>
      </c>
      <c r="X113" s="9">
        <f t="shared" si="27"/>
        <v>43036</v>
      </c>
      <c r="Y113" s="1" t="str">
        <f t="shared" si="28"/>
        <v>BUF</v>
      </c>
      <c r="Z113" s="1" t="str">
        <f t="shared" si="29"/>
        <v>S.J</v>
      </c>
      <c r="AD113" s="2" t="str">
        <f t="shared" si="19"/>
        <v>20:00</v>
      </c>
      <c r="AE113" s="10">
        <f t="shared" si="21"/>
        <v>0.74027777777777781</v>
      </c>
    </row>
    <row r="114" spans="1:31">
      <c r="A114" s="1">
        <v>3</v>
      </c>
      <c r="B114" s="2">
        <v>7.4999999999999997E-2</v>
      </c>
      <c r="C114" s="13" t="s">
        <v>62</v>
      </c>
      <c r="D114" s="12" t="s">
        <v>69</v>
      </c>
      <c r="E114" s="1">
        <v>55</v>
      </c>
      <c r="F114" s="15" t="s">
        <v>70</v>
      </c>
      <c r="G114" s="11">
        <v>19</v>
      </c>
      <c r="H114" s="11">
        <v>29</v>
      </c>
      <c r="I114" s="11">
        <v>15</v>
      </c>
      <c r="J114" s="12" t="s">
        <v>66</v>
      </c>
      <c r="K114" s="12" t="s">
        <v>65</v>
      </c>
      <c r="L114" s="12" t="s">
        <v>91</v>
      </c>
      <c r="M114" s="1"/>
      <c r="N114" s="12" t="s">
        <v>68</v>
      </c>
      <c r="O114" s="12"/>
      <c r="P114" s="3"/>
      <c r="Q114" s="1"/>
      <c r="R114" s="1"/>
      <c r="S114" s="1"/>
      <c r="T114" s="1"/>
      <c r="U114" s="12">
        <v>-1</v>
      </c>
      <c r="V114" s="1">
        <f t="shared" si="20"/>
        <v>30</v>
      </c>
      <c r="W114" s="1">
        <f t="shared" si="26"/>
        <v>20155</v>
      </c>
      <c r="X114" s="9">
        <f t="shared" si="27"/>
        <v>43036</v>
      </c>
      <c r="Y114" s="1" t="str">
        <f t="shared" si="28"/>
        <v>BUF</v>
      </c>
      <c r="Z114" s="1" t="str">
        <f t="shared" si="29"/>
        <v>S.J</v>
      </c>
      <c r="AD114" s="2" t="str">
        <f t="shared" si="19"/>
        <v>20:00</v>
      </c>
      <c r="AE114" s="10">
        <f t="shared" si="21"/>
        <v>0.75833333333333341</v>
      </c>
    </row>
    <row r="115" spans="1:31">
      <c r="A115" s="1">
        <v>3</v>
      </c>
      <c r="B115" s="2">
        <v>6.6666666666666666E-2</v>
      </c>
      <c r="C115" s="13" t="s">
        <v>87</v>
      </c>
      <c r="D115" s="12" t="s">
        <v>69</v>
      </c>
      <c r="E115" s="1">
        <v>9</v>
      </c>
      <c r="F115" s="15" t="s">
        <v>74</v>
      </c>
      <c r="G115" s="11">
        <v>55</v>
      </c>
      <c r="H115" s="11">
        <v>29</v>
      </c>
      <c r="I115" s="11"/>
      <c r="J115" s="12" t="s">
        <v>75</v>
      </c>
      <c r="K115" s="12" t="s">
        <v>65</v>
      </c>
      <c r="L115" s="1"/>
      <c r="M115" s="12"/>
      <c r="N115" s="12"/>
      <c r="O115" s="12"/>
      <c r="P115" s="3"/>
      <c r="Q115" s="1"/>
      <c r="R115" s="1"/>
      <c r="S115" s="1"/>
      <c r="T115" s="1"/>
      <c r="U115" s="12">
        <v>-1</v>
      </c>
      <c r="V115" s="1">
        <f t="shared" si="20"/>
        <v>30</v>
      </c>
      <c r="W115" s="1">
        <f t="shared" si="26"/>
        <v>20155</v>
      </c>
      <c r="X115" s="9">
        <f t="shared" si="27"/>
        <v>43036</v>
      </c>
      <c r="Y115" s="1" t="str">
        <f t="shared" si="28"/>
        <v>BUF</v>
      </c>
      <c r="Z115" s="1" t="str">
        <f t="shared" si="29"/>
        <v>S.J</v>
      </c>
      <c r="AD115" s="2" t="str">
        <f t="shared" si="19"/>
        <v>20:00</v>
      </c>
      <c r="AE115" s="10">
        <f t="shared" si="21"/>
        <v>0.76666666666666672</v>
      </c>
    </row>
    <row r="116" spans="1:31">
      <c r="A116" s="1">
        <v>3</v>
      </c>
      <c r="B116" s="2">
        <v>3.0555555555555555E-2</v>
      </c>
      <c r="C116" s="13" t="s">
        <v>87</v>
      </c>
      <c r="D116" s="12" t="s">
        <v>69</v>
      </c>
      <c r="E116" s="1">
        <v>21</v>
      </c>
      <c r="F116" s="15" t="s">
        <v>70</v>
      </c>
      <c r="G116" s="11">
        <v>5</v>
      </c>
      <c r="H116" s="11">
        <v>21</v>
      </c>
      <c r="I116" s="11">
        <v>67</v>
      </c>
      <c r="J116" s="12" t="s">
        <v>79</v>
      </c>
      <c r="K116" s="12" t="s">
        <v>65</v>
      </c>
      <c r="L116" s="12" t="s">
        <v>91</v>
      </c>
      <c r="M116" s="12"/>
      <c r="N116" s="12"/>
      <c r="O116" s="12"/>
      <c r="P116" s="14"/>
      <c r="Q116" s="1"/>
      <c r="R116" s="1"/>
      <c r="S116" s="1"/>
      <c r="T116" s="1"/>
      <c r="U116" s="12">
        <v>-1</v>
      </c>
      <c r="V116" s="1">
        <f t="shared" si="20"/>
        <v>30</v>
      </c>
      <c r="W116" s="1">
        <f t="shared" si="26"/>
        <v>20155</v>
      </c>
      <c r="X116" s="9">
        <f t="shared" si="27"/>
        <v>43036</v>
      </c>
      <c r="Y116" s="1" t="str">
        <f t="shared" si="28"/>
        <v>BUF</v>
      </c>
      <c r="Z116" s="1" t="str">
        <f t="shared" si="29"/>
        <v>S.J</v>
      </c>
      <c r="AD116" s="2" t="str">
        <f t="shared" si="19"/>
        <v>20:00</v>
      </c>
      <c r="AE116" s="10">
        <f t="shared" si="21"/>
        <v>0.80277777777777781</v>
      </c>
    </row>
    <row r="117" spans="1:31">
      <c r="A117" s="1">
        <v>3</v>
      </c>
      <c r="B117" s="2">
        <v>1.3888888888888889E-3</v>
      </c>
      <c r="C117" s="13" t="s">
        <v>87</v>
      </c>
      <c r="D117" s="12" t="s">
        <v>69</v>
      </c>
      <c r="E117" s="1">
        <v>55</v>
      </c>
      <c r="F117" s="15" t="s">
        <v>74</v>
      </c>
      <c r="G117" s="11">
        <v>67</v>
      </c>
      <c r="H117" s="11"/>
      <c r="I117" s="11"/>
      <c r="J117" s="12" t="s">
        <v>76</v>
      </c>
      <c r="K117" s="1"/>
      <c r="L117" s="1"/>
      <c r="M117" s="12"/>
      <c r="N117" s="12"/>
      <c r="O117" s="12"/>
      <c r="P117" s="3"/>
      <c r="Q117" s="1"/>
      <c r="R117" s="1"/>
      <c r="S117" s="1"/>
      <c r="T117" s="1"/>
      <c r="U117" s="12">
        <v>-1</v>
      </c>
      <c r="V117" s="1">
        <f t="shared" si="20"/>
        <v>30</v>
      </c>
      <c r="W117" s="1">
        <f t="shared" si="26"/>
        <v>20155</v>
      </c>
      <c r="X117" s="9">
        <f t="shared" si="27"/>
        <v>43036</v>
      </c>
      <c r="Y117" s="1" t="str">
        <f t="shared" si="28"/>
        <v>BUF</v>
      </c>
      <c r="Z117" s="1" t="str">
        <f t="shared" si="29"/>
        <v>S.J</v>
      </c>
      <c r="AD117" s="2" t="str">
        <f t="shared" si="19"/>
        <v>20:00</v>
      </c>
      <c r="AE117" s="10">
        <f t="shared" si="21"/>
        <v>0.83194444444444449</v>
      </c>
    </row>
    <row r="118" spans="1:31">
      <c r="A118" s="1"/>
      <c r="B118" s="2"/>
      <c r="C118" s="13"/>
      <c r="D118" s="12"/>
      <c r="E118" s="1"/>
      <c r="F118" s="15"/>
      <c r="G118" s="11"/>
      <c r="H118" s="11"/>
      <c r="I118" s="11"/>
      <c r="J118" s="1"/>
      <c r="K118" s="1"/>
      <c r="L118" s="1"/>
      <c r="M118" s="12"/>
      <c r="N118" s="12"/>
      <c r="O118" s="12"/>
      <c r="P118" s="3"/>
      <c r="Q118" s="1"/>
      <c r="R118" s="1"/>
      <c r="S118" s="1"/>
      <c r="T118" s="1"/>
      <c r="U118" s="12"/>
      <c r="V118" s="1">
        <f t="shared" si="20"/>
        <v>30</v>
      </c>
      <c r="W118" s="1" t="str">
        <f t="shared" si="26"/>
        <v/>
      </c>
      <c r="X118" s="9" t="str">
        <f t="shared" si="27"/>
        <v/>
      </c>
      <c r="Y118" s="1" t="str">
        <f t="shared" si="28"/>
        <v/>
      </c>
      <c r="Z118" s="1" t="str">
        <f t="shared" si="29"/>
        <v/>
      </c>
      <c r="AD118" s="2" t="str">
        <f t="shared" si="19"/>
        <v>5:00</v>
      </c>
      <c r="AE118" s="10">
        <f t="shared" si="21"/>
        <v>0.20833333333333334</v>
      </c>
    </row>
    <row r="119" spans="1:31">
      <c r="A119" s="1"/>
      <c r="B119" s="2"/>
      <c r="C119" s="2"/>
      <c r="D119" s="12"/>
      <c r="E119" s="1"/>
      <c r="F119" s="11"/>
      <c r="G119" s="11"/>
      <c r="H119" s="11"/>
      <c r="I119" s="11"/>
      <c r="J119" s="1"/>
      <c r="K119" s="1"/>
      <c r="L119" s="1"/>
      <c r="M119" s="1"/>
      <c r="N119" s="1"/>
      <c r="O119" s="12"/>
      <c r="P119" s="3"/>
      <c r="Q119" s="1"/>
      <c r="R119" s="1"/>
      <c r="S119" s="1"/>
      <c r="T119" s="1"/>
      <c r="U119" s="1"/>
      <c r="V119" s="1">
        <f t="shared" si="20"/>
        <v>30</v>
      </c>
      <c r="W119" s="1" t="str">
        <f t="shared" si="26"/>
        <v/>
      </c>
      <c r="X119" s="9" t="str">
        <f t="shared" si="27"/>
        <v/>
      </c>
      <c r="Y119" s="1" t="str">
        <f t="shared" si="28"/>
        <v/>
      </c>
      <c r="Z119" s="1" t="str">
        <f t="shared" si="29"/>
        <v/>
      </c>
      <c r="AD119" s="2" t="str">
        <f t="shared" si="19"/>
        <v>5:00</v>
      </c>
      <c r="AE119" s="10">
        <f t="shared" si="21"/>
        <v>0.20833333333333334</v>
      </c>
    </row>
    <row r="120" spans="1:31">
      <c r="A120" s="1"/>
      <c r="B120" s="2"/>
      <c r="C120" s="2"/>
      <c r="D120" s="12"/>
      <c r="E120" s="1"/>
      <c r="F120" s="11"/>
      <c r="G120" s="11"/>
      <c r="H120" s="11"/>
      <c r="I120" s="11"/>
      <c r="J120" s="1"/>
      <c r="K120" s="1"/>
      <c r="L120" s="1"/>
      <c r="M120" s="1"/>
      <c r="N120" s="1"/>
      <c r="O120" s="12"/>
      <c r="P120" s="3"/>
      <c r="Q120" s="1"/>
      <c r="R120" s="1"/>
      <c r="S120" s="1"/>
      <c r="T120" s="1"/>
      <c r="U120" s="1"/>
      <c r="V120" s="1">
        <f t="shared" si="20"/>
        <v>30</v>
      </c>
      <c r="W120" s="1" t="str">
        <f t="shared" si="26"/>
        <v/>
      </c>
      <c r="X120" s="9" t="str">
        <f t="shared" si="27"/>
        <v/>
      </c>
      <c r="Y120" s="1" t="str">
        <f t="shared" si="28"/>
        <v/>
      </c>
      <c r="Z120" s="1" t="str">
        <f t="shared" si="29"/>
        <v/>
      </c>
      <c r="AD120" s="2" t="str">
        <f t="shared" si="19"/>
        <v>5:00</v>
      </c>
      <c r="AE120" s="10">
        <f t="shared" si="21"/>
        <v>0.20833333333333334</v>
      </c>
    </row>
    <row r="121" spans="1:31">
      <c r="A121" s="1"/>
      <c r="B121" s="2"/>
      <c r="C121" s="2"/>
      <c r="D121" s="12"/>
      <c r="E121" s="1"/>
      <c r="F121" s="11"/>
      <c r="G121" s="11"/>
      <c r="H121" s="11"/>
      <c r="I121" s="11"/>
      <c r="J121" s="1"/>
      <c r="K121" s="1"/>
      <c r="L121" s="1"/>
      <c r="M121" s="1"/>
      <c r="N121" s="1"/>
      <c r="O121" s="12"/>
      <c r="P121" s="3"/>
      <c r="Q121" s="1"/>
      <c r="R121" s="1"/>
      <c r="S121" s="1"/>
      <c r="T121" s="1"/>
      <c r="U121" s="1"/>
      <c r="V121" s="1">
        <f t="shared" si="20"/>
        <v>30</v>
      </c>
      <c r="W121" s="1" t="str">
        <f t="shared" si="26"/>
        <v/>
      </c>
      <c r="X121" s="9" t="str">
        <f t="shared" si="27"/>
        <v/>
      </c>
      <c r="Y121" s="1" t="str">
        <f t="shared" si="28"/>
        <v/>
      </c>
      <c r="Z121" s="1" t="str">
        <f t="shared" si="29"/>
        <v/>
      </c>
      <c r="AD121" s="2" t="str">
        <f t="shared" si="19"/>
        <v>5:00</v>
      </c>
      <c r="AE121" s="10">
        <f t="shared" si="21"/>
        <v>0.20833333333333334</v>
      </c>
    </row>
    <row r="122" spans="1:31">
      <c r="A122" s="1"/>
      <c r="B122" s="2"/>
      <c r="C122" s="2"/>
      <c r="D122" s="12"/>
      <c r="E122" s="1"/>
      <c r="F122" s="11"/>
      <c r="G122" s="11"/>
      <c r="H122" s="11"/>
      <c r="I122" s="11"/>
      <c r="J122" s="1"/>
      <c r="K122" s="1"/>
      <c r="L122" s="1"/>
      <c r="M122" s="1"/>
      <c r="N122" s="1"/>
      <c r="O122" s="12"/>
      <c r="P122" s="3"/>
      <c r="Q122" s="1"/>
      <c r="R122" s="1"/>
      <c r="S122" s="1"/>
      <c r="T122" s="1"/>
      <c r="U122" s="1"/>
      <c r="V122" s="1">
        <f t="shared" si="20"/>
        <v>30</v>
      </c>
      <c r="W122" s="1" t="str">
        <f t="shared" si="26"/>
        <v/>
      </c>
      <c r="X122" s="9" t="str">
        <f t="shared" si="27"/>
        <v/>
      </c>
      <c r="Y122" s="1" t="str">
        <f t="shared" si="28"/>
        <v/>
      </c>
      <c r="Z122" s="1" t="str">
        <f t="shared" si="29"/>
        <v/>
      </c>
      <c r="AD122" s="2" t="str">
        <f t="shared" si="19"/>
        <v>5:00</v>
      </c>
      <c r="AE122" s="10">
        <f t="shared" si="21"/>
        <v>0.20833333333333334</v>
      </c>
    </row>
    <row r="123" spans="1:31">
      <c r="A123" s="1"/>
      <c r="B123" s="2"/>
      <c r="C123" s="2"/>
      <c r="D123" s="12"/>
      <c r="E123" s="1"/>
      <c r="F123" s="11"/>
      <c r="G123" s="11"/>
      <c r="H123" s="11"/>
      <c r="I123" s="11"/>
      <c r="J123" s="1"/>
      <c r="K123" s="1"/>
      <c r="L123" s="1"/>
      <c r="M123" s="1"/>
      <c r="N123" s="1"/>
      <c r="O123" s="12"/>
      <c r="P123" s="3"/>
      <c r="Q123" s="1"/>
      <c r="R123" s="1"/>
      <c r="S123" s="1"/>
      <c r="T123" s="1"/>
      <c r="U123" s="1"/>
      <c r="V123" s="1">
        <f t="shared" si="20"/>
        <v>30</v>
      </c>
      <c r="W123" s="1" t="str">
        <f t="shared" si="26"/>
        <v/>
      </c>
      <c r="X123" s="9" t="str">
        <f t="shared" si="27"/>
        <v/>
      </c>
      <c r="Y123" s="1" t="str">
        <f t="shared" si="28"/>
        <v/>
      </c>
      <c r="Z123" s="1" t="str">
        <f t="shared" si="29"/>
        <v/>
      </c>
      <c r="AD123" s="2" t="str">
        <f t="shared" si="19"/>
        <v>5:00</v>
      </c>
      <c r="AE123" s="10">
        <f t="shared" si="21"/>
        <v>0.20833333333333334</v>
      </c>
    </row>
    <row r="124" spans="1:31">
      <c r="A124" s="1"/>
      <c r="B124" s="2"/>
      <c r="C124" s="2"/>
      <c r="D124" s="12"/>
      <c r="E124" s="1"/>
      <c r="F124" s="11"/>
      <c r="G124" s="11"/>
      <c r="H124" s="11"/>
      <c r="I124" s="11"/>
      <c r="J124" s="1"/>
      <c r="K124" s="1"/>
      <c r="L124" s="1"/>
      <c r="M124" s="1"/>
      <c r="N124" s="1"/>
      <c r="O124" s="12"/>
      <c r="P124" s="3"/>
      <c r="Q124" s="1"/>
      <c r="R124" s="1"/>
      <c r="S124" s="1"/>
      <c r="T124" s="1"/>
      <c r="U124" s="1"/>
      <c r="V124" s="1">
        <f t="shared" si="20"/>
        <v>30</v>
      </c>
      <c r="W124" s="1" t="str">
        <f t="shared" si="26"/>
        <v/>
      </c>
      <c r="X124" s="9" t="str">
        <f t="shared" si="27"/>
        <v/>
      </c>
      <c r="Y124" s="1" t="str">
        <f t="shared" si="28"/>
        <v/>
      </c>
      <c r="Z124" s="1" t="str">
        <f t="shared" si="29"/>
        <v/>
      </c>
      <c r="AD124" s="2" t="str">
        <f t="shared" si="19"/>
        <v>5:00</v>
      </c>
      <c r="AE124" s="10">
        <f t="shared" si="21"/>
        <v>0.20833333333333334</v>
      </c>
    </row>
    <row r="125" spans="1:31">
      <c r="A125" s="1"/>
      <c r="B125" s="2"/>
      <c r="C125" s="2"/>
      <c r="D125" s="12"/>
      <c r="E125" s="1"/>
      <c r="F125" s="11"/>
      <c r="G125" s="11"/>
      <c r="H125" s="11"/>
      <c r="I125" s="11"/>
      <c r="J125" s="1"/>
      <c r="K125" s="1"/>
      <c r="L125" s="1"/>
      <c r="M125" s="1"/>
      <c r="N125" s="1"/>
      <c r="O125" s="12"/>
      <c r="P125" s="3"/>
      <c r="Q125" s="1"/>
      <c r="R125" s="1"/>
      <c r="S125" s="1"/>
      <c r="T125" s="1"/>
      <c r="U125" s="1"/>
      <c r="V125" s="1">
        <f t="shared" si="20"/>
        <v>30</v>
      </c>
      <c r="W125" s="1" t="str">
        <f t="shared" si="26"/>
        <v/>
      </c>
      <c r="X125" s="9" t="str">
        <f t="shared" si="27"/>
        <v/>
      </c>
      <c r="Y125" s="1" t="str">
        <f t="shared" si="28"/>
        <v/>
      </c>
      <c r="Z125" s="1" t="str">
        <f t="shared" si="29"/>
        <v/>
      </c>
      <c r="AD125" s="2" t="str">
        <f t="shared" si="19"/>
        <v>5:00</v>
      </c>
      <c r="AE125" s="10">
        <f t="shared" si="21"/>
        <v>0.20833333333333334</v>
      </c>
    </row>
    <row r="126" spans="1:31">
      <c r="A126" s="1"/>
      <c r="B126" s="2"/>
      <c r="C126" s="2"/>
      <c r="D126" s="12"/>
      <c r="E126" s="1"/>
      <c r="F126" s="11"/>
      <c r="G126" s="11"/>
      <c r="H126" s="11"/>
      <c r="I126" s="11"/>
      <c r="J126" s="1"/>
      <c r="K126" s="1"/>
      <c r="L126" s="1"/>
      <c r="M126" s="1"/>
      <c r="N126" s="1"/>
      <c r="O126" s="12"/>
      <c r="P126" s="3"/>
      <c r="Q126" s="1"/>
      <c r="R126" s="1"/>
      <c r="S126" s="1"/>
      <c r="T126" s="1"/>
      <c r="U126" s="1"/>
      <c r="V126" s="1">
        <f t="shared" si="20"/>
        <v>30</v>
      </c>
      <c r="W126" s="1" t="str">
        <f t="shared" si="26"/>
        <v/>
      </c>
      <c r="X126" s="9" t="str">
        <f t="shared" si="27"/>
        <v/>
      </c>
      <c r="Y126" s="1" t="str">
        <f t="shared" si="28"/>
        <v/>
      </c>
      <c r="Z126" s="1" t="str">
        <f t="shared" si="29"/>
        <v/>
      </c>
      <c r="AD126" s="2" t="str">
        <f t="shared" si="19"/>
        <v>5:00</v>
      </c>
      <c r="AE126" s="10">
        <f t="shared" si="21"/>
        <v>0.20833333333333334</v>
      </c>
    </row>
    <row r="127" spans="1:31">
      <c r="A127" s="1"/>
      <c r="B127" s="2"/>
      <c r="C127" s="2"/>
      <c r="D127" s="12"/>
      <c r="E127" s="1"/>
      <c r="F127" s="11"/>
      <c r="G127" s="11"/>
      <c r="H127" s="11"/>
      <c r="I127" s="11"/>
      <c r="J127" s="1"/>
      <c r="K127" s="1"/>
      <c r="L127" s="1"/>
      <c r="M127" s="1"/>
      <c r="N127" s="1"/>
      <c r="O127" s="12"/>
      <c r="P127" s="3"/>
      <c r="Q127" s="1"/>
      <c r="R127" s="1"/>
      <c r="S127" s="1"/>
      <c r="T127" s="1"/>
      <c r="U127" s="1"/>
      <c r="V127" s="1">
        <f t="shared" si="20"/>
        <v>30</v>
      </c>
      <c r="W127" s="1" t="str">
        <f t="shared" ref="W127:W151" si="30">IF(A127&lt;&gt;"",$W$2,"")</f>
        <v/>
      </c>
      <c r="X127" s="9" t="str">
        <f t="shared" ref="X127:X151" si="31">IF(A127&lt;&gt;"",$X$2,"")</f>
        <v/>
      </c>
      <c r="Y127" s="1" t="str">
        <f t="shared" ref="Y127:Y151" si="32">IF(A127&lt;&gt;"",$Y$2,"")</f>
        <v/>
      </c>
      <c r="Z127" s="1" t="str">
        <f t="shared" ref="Z127:Z151" si="33">IF(A127&lt;&gt;"",$Z$2,"")</f>
        <v/>
      </c>
      <c r="AD127" s="2" t="str">
        <f t="shared" ref="AD127:AD151" si="34">IF(OR(A127=1,A127=2,A127=3),"20:00","5:00")</f>
        <v>5:00</v>
      </c>
      <c r="AE127" s="10">
        <f t="shared" si="21"/>
        <v>0.20833333333333334</v>
      </c>
    </row>
    <row r="128" spans="1:31">
      <c r="A128" s="1"/>
      <c r="B128" s="2"/>
      <c r="C128" s="2"/>
      <c r="D128" s="12"/>
      <c r="E128" s="1"/>
      <c r="F128" s="11"/>
      <c r="G128" s="11"/>
      <c r="H128" s="11"/>
      <c r="I128" s="11"/>
      <c r="J128" s="1"/>
      <c r="K128" s="1"/>
      <c r="L128" s="1"/>
      <c r="M128" s="1"/>
      <c r="N128" s="1"/>
      <c r="O128" s="12"/>
      <c r="P128" s="3"/>
      <c r="Q128" s="1"/>
      <c r="R128" s="1"/>
      <c r="S128" s="1"/>
      <c r="T128" s="1"/>
      <c r="U128" s="1"/>
      <c r="V128" s="1">
        <f t="shared" si="20"/>
        <v>30</v>
      </c>
      <c r="W128" s="1" t="str">
        <f t="shared" si="30"/>
        <v/>
      </c>
      <c r="X128" s="9" t="str">
        <f t="shared" si="31"/>
        <v/>
      </c>
      <c r="Y128" s="1" t="str">
        <f t="shared" si="32"/>
        <v/>
      </c>
      <c r="Z128" s="1" t="str">
        <f t="shared" si="33"/>
        <v/>
      </c>
      <c r="AD128" s="2" t="str">
        <f t="shared" si="34"/>
        <v>5:00</v>
      </c>
      <c r="AE128" s="10">
        <f t="shared" si="21"/>
        <v>0.20833333333333334</v>
      </c>
    </row>
    <row r="129" spans="1:31">
      <c r="A129" s="1"/>
      <c r="B129" s="2"/>
      <c r="C129" s="2"/>
      <c r="D129" s="12"/>
      <c r="E129" s="1"/>
      <c r="F129" s="11"/>
      <c r="G129" s="11"/>
      <c r="H129" s="11"/>
      <c r="I129" s="11"/>
      <c r="J129" s="1"/>
      <c r="K129" s="1"/>
      <c r="L129" s="1"/>
      <c r="M129" s="1"/>
      <c r="N129" s="1"/>
      <c r="O129" s="12"/>
      <c r="P129" s="3"/>
      <c r="Q129" s="1"/>
      <c r="R129" s="1"/>
      <c r="S129" s="1"/>
      <c r="T129" s="1"/>
      <c r="U129" s="1"/>
      <c r="V129" s="1">
        <f t="shared" si="20"/>
        <v>30</v>
      </c>
      <c r="W129" s="1" t="str">
        <f t="shared" si="30"/>
        <v/>
      </c>
      <c r="X129" s="9" t="str">
        <f t="shared" si="31"/>
        <v/>
      </c>
      <c r="Y129" s="1" t="str">
        <f t="shared" si="32"/>
        <v/>
      </c>
      <c r="Z129" s="1" t="str">
        <f t="shared" si="33"/>
        <v/>
      </c>
      <c r="AD129" s="2" t="str">
        <f t="shared" si="34"/>
        <v>5:00</v>
      </c>
      <c r="AE129" s="10">
        <f t="shared" si="21"/>
        <v>0.20833333333333334</v>
      </c>
    </row>
    <row r="130" spans="1:31">
      <c r="A130" s="1"/>
      <c r="B130" s="2"/>
      <c r="C130" s="2"/>
      <c r="D130" s="12"/>
      <c r="E130" s="1"/>
      <c r="F130" s="11"/>
      <c r="G130" s="11"/>
      <c r="H130" s="11"/>
      <c r="I130" s="11"/>
      <c r="J130" s="1"/>
      <c r="K130" s="1"/>
      <c r="L130" s="1"/>
      <c r="M130" s="1"/>
      <c r="N130" s="1"/>
      <c r="O130" s="12"/>
      <c r="P130" s="3"/>
      <c r="Q130" s="1"/>
      <c r="R130" s="1"/>
      <c r="S130" s="1"/>
      <c r="T130" s="1"/>
      <c r="U130" s="1"/>
      <c r="V130" s="1">
        <f t="shared" ref="V130:V151" si="35">IF(D130=Y130,$AB$2,$AA$2)</f>
        <v>30</v>
      </c>
      <c r="W130" s="1" t="str">
        <f t="shared" si="30"/>
        <v/>
      </c>
      <c r="X130" s="9" t="str">
        <f t="shared" si="31"/>
        <v/>
      </c>
      <c r="Y130" s="1" t="str">
        <f t="shared" si="32"/>
        <v/>
      </c>
      <c r="Z130" s="1" t="str">
        <f t="shared" si="33"/>
        <v/>
      </c>
      <c r="AD130" s="2" t="str">
        <f t="shared" si="34"/>
        <v>5:00</v>
      </c>
      <c r="AE130" s="10">
        <f t="shared" ref="AE130:AE151" si="36">AD130-B130</f>
        <v>0.20833333333333334</v>
      </c>
    </row>
    <row r="131" spans="1:31">
      <c r="A131" s="1"/>
      <c r="B131" s="2"/>
      <c r="C131" s="2"/>
      <c r="D131" s="12"/>
      <c r="E131" s="1"/>
      <c r="F131" s="11"/>
      <c r="G131" s="11"/>
      <c r="H131" s="11"/>
      <c r="I131" s="11"/>
      <c r="J131" s="1"/>
      <c r="K131" s="1"/>
      <c r="L131" s="1"/>
      <c r="M131" s="1"/>
      <c r="N131" s="1"/>
      <c r="O131" s="12"/>
      <c r="P131" s="3"/>
      <c r="Q131" s="1"/>
      <c r="R131" s="1"/>
      <c r="S131" s="1"/>
      <c r="T131" s="1"/>
      <c r="U131" s="1"/>
      <c r="V131" s="1">
        <f t="shared" si="35"/>
        <v>30</v>
      </c>
      <c r="W131" s="1" t="str">
        <f t="shared" si="30"/>
        <v/>
      </c>
      <c r="X131" s="9" t="str">
        <f t="shared" si="31"/>
        <v/>
      </c>
      <c r="Y131" s="1" t="str">
        <f t="shared" si="32"/>
        <v/>
      </c>
      <c r="Z131" s="1" t="str">
        <f t="shared" si="33"/>
        <v/>
      </c>
      <c r="AD131" s="2" t="str">
        <f t="shared" si="34"/>
        <v>5:00</v>
      </c>
      <c r="AE131" s="10">
        <f t="shared" si="36"/>
        <v>0.20833333333333334</v>
      </c>
    </row>
    <row r="132" spans="1:31">
      <c r="A132" s="1"/>
      <c r="B132" s="2"/>
      <c r="C132" s="2"/>
      <c r="D132" s="12"/>
      <c r="E132" s="1"/>
      <c r="F132" s="11"/>
      <c r="G132" s="11"/>
      <c r="H132" s="11"/>
      <c r="I132" s="11"/>
      <c r="J132" s="1"/>
      <c r="K132" s="1"/>
      <c r="L132" s="1"/>
      <c r="M132" s="1"/>
      <c r="N132" s="1"/>
      <c r="O132" s="12"/>
      <c r="P132" s="3"/>
      <c r="Q132" s="1"/>
      <c r="R132" s="1"/>
      <c r="S132" s="1"/>
      <c r="T132" s="1"/>
      <c r="U132" s="1"/>
      <c r="V132" s="1">
        <f t="shared" si="35"/>
        <v>30</v>
      </c>
      <c r="W132" s="1" t="str">
        <f t="shared" si="30"/>
        <v/>
      </c>
      <c r="X132" s="9" t="str">
        <f t="shared" si="31"/>
        <v/>
      </c>
      <c r="Y132" s="1" t="str">
        <f t="shared" si="32"/>
        <v/>
      </c>
      <c r="Z132" s="1" t="str">
        <f t="shared" si="33"/>
        <v/>
      </c>
      <c r="AD132" s="2" t="str">
        <f t="shared" si="34"/>
        <v>5:00</v>
      </c>
      <c r="AE132" s="10">
        <f t="shared" si="36"/>
        <v>0.20833333333333334</v>
      </c>
    </row>
    <row r="133" spans="1:31">
      <c r="A133" s="1"/>
      <c r="B133" s="2"/>
      <c r="C133" s="2"/>
      <c r="D133" s="12"/>
      <c r="E133" s="1"/>
      <c r="F133" s="11"/>
      <c r="G133" s="11"/>
      <c r="H133" s="11"/>
      <c r="I133" s="11"/>
      <c r="J133" s="1"/>
      <c r="K133" s="1"/>
      <c r="L133" s="1"/>
      <c r="M133" s="1"/>
      <c r="N133" s="1"/>
      <c r="O133" s="12"/>
      <c r="P133" s="3"/>
      <c r="Q133" s="1"/>
      <c r="R133" s="1"/>
      <c r="S133" s="1"/>
      <c r="T133" s="1"/>
      <c r="U133" s="1"/>
      <c r="V133" s="1">
        <f t="shared" si="35"/>
        <v>30</v>
      </c>
      <c r="W133" s="1" t="str">
        <f t="shared" si="30"/>
        <v/>
      </c>
      <c r="X133" s="9" t="str">
        <f t="shared" si="31"/>
        <v/>
      </c>
      <c r="Y133" s="1" t="str">
        <f t="shared" si="32"/>
        <v/>
      </c>
      <c r="Z133" s="1" t="str">
        <f t="shared" si="33"/>
        <v/>
      </c>
      <c r="AD133" s="2" t="str">
        <f t="shared" si="34"/>
        <v>5:00</v>
      </c>
      <c r="AE133" s="10">
        <f t="shared" si="36"/>
        <v>0.20833333333333334</v>
      </c>
    </row>
    <row r="134" spans="1:31">
      <c r="A134" s="1"/>
      <c r="B134" s="2"/>
      <c r="C134" s="2"/>
      <c r="D134" s="12"/>
      <c r="E134" s="1"/>
      <c r="F134" s="11"/>
      <c r="G134" s="11"/>
      <c r="H134" s="11"/>
      <c r="I134" s="11"/>
      <c r="J134" s="1"/>
      <c r="K134" s="1"/>
      <c r="L134" s="1"/>
      <c r="M134" s="1"/>
      <c r="N134" s="1"/>
      <c r="O134" s="12"/>
      <c r="P134" s="3"/>
      <c r="Q134" s="1"/>
      <c r="R134" s="1"/>
      <c r="S134" s="1"/>
      <c r="T134" s="1"/>
      <c r="U134" s="1"/>
      <c r="V134" s="1">
        <f t="shared" si="35"/>
        <v>30</v>
      </c>
      <c r="W134" s="1" t="str">
        <f t="shared" si="30"/>
        <v/>
      </c>
      <c r="X134" s="9" t="str">
        <f t="shared" si="31"/>
        <v/>
      </c>
      <c r="Y134" s="1" t="str">
        <f t="shared" si="32"/>
        <v/>
      </c>
      <c r="Z134" s="1" t="str">
        <f t="shared" si="33"/>
        <v/>
      </c>
      <c r="AD134" s="2" t="str">
        <f t="shared" si="34"/>
        <v>5:00</v>
      </c>
      <c r="AE134" s="10">
        <f t="shared" si="36"/>
        <v>0.20833333333333334</v>
      </c>
    </row>
    <row r="135" spans="1:31">
      <c r="A135" s="1"/>
      <c r="B135" s="2"/>
      <c r="C135" s="2"/>
      <c r="D135" s="12"/>
      <c r="E135" s="1"/>
      <c r="F135" s="11"/>
      <c r="G135" s="11"/>
      <c r="H135" s="11"/>
      <c r="I135" s="11"/>
      <c r="J135" s="1"/>
      <c r="K135" s="1"/>
      <c r="L135" s="1"/>
      <c r="M135" s="1"/>
      <c r="N135" s="1"/>
      <c r="O135" s="12"/>
      <c r="P135" s="3"/>
      <c r="Q135" s="1"/>
      <c r="R135" s="1"/>
      <c r="S135" s="1"/>
      <c r="T135" s="1"/>
      <c r="U135" s="1"/>
      <c r="V135" s="1">
        <f t="shared" si="35"/>
        <v>30</v>
      </c>
      <c r="W135" s="1" t="str">
        <f t="shared" si="30"/>
        <v/>
      </c>
      <c r="X135" s="9" t="str">
        <f t="shared" si="31"/>
        <v/>
      </c>
      <c r="Y135" s="1" t="str">
        <f t="shared" si="32"/>
        <v/>
      </c>
      <c r="Z135" s="1" t="str">
        <f t="shared" si="33"/>
        <v/>
      </c>
      <c r="AD135" s="2" t="str">
        <f t="shared" si="34"/>
        <v>5:00</v>
      </c>
      <c r="AE135" s="10">
        <f t="shared" si="36"/>
        <v>0.20833333333333334</v>
      </c>
    </row>
    <row r="136" spans="1:31">
      <c r="A136" s="1"/>
      <c r="B136" s="2"/>
      <c r="C136" s="2"/>
      <c r="D136" s="12"/>
      <c r="E136" s="1"/>
      <c r="F136" s="11"/>
      <c r="G136" s="11"/>
      <c r="H136" s="11"/>
      <c r="I136" s="11"/>
      <c r="J136" s="1"/>
      <c r="K136" s="1"/>
      <c r="L136" s="1"/>
      <c r="M136" s="1"/>
      <c r="N136" s="1"/>
      <c r="O136" s="12"/>
      <c r="P136" s="3"/>
      <c r="Q136" s="1"/>
      <c r="R136" s="1"/>
      <c r="S136" s="1"/>
      <c r="T136" s="1"/>
      <c r="U136" s="1"/>
      <c r="V136" s="1">
        <f t="shared" si="35"/>
        <v>30</v>
      </c>
      <c r="W136" s="1" t="str">
        <f t="shared" si="30"/>
        <v/>
      </c>
      <c r="X136" s="9" t="str">
        <f t="shared" si="31"/>
        <v/>
      </c>
      <c r="Y136" s="1" t="str">
        <f t="shared" si="32"/>
        <v/>
      </c>
      <c r="Z136" s="1" t="str">
        <f t="shared" si="33"/>
        <v/>
      </c>
      <c r="AD136" s="2" t="str">
        <f t="shared" si="34"/>
        <v>5:00</v>
      </c>
      <c r="AE136" s="10">
        <f t="shared" si="36"/>
        <v>0.20833333333333334</v>
      </c>
    </row>
    <row r="137" spans="1:31">
      <c r="A137" s="1"/>
      <c r="B137" s="2"/>
      <c r="C137" s="2"/>
      <c r="D137" s="12"/>
      <c r="E137" s="1"/>
      <c r="F137" s="11"/>
      <c r="G137" s="11"/>
      <c r="H137" s="11"/>
      <c r="I137" s="11"/>
      <c r="J137" s="1"/>
      <c r="K137" s="1"/>
      <c r="L137" s="1"/>
      <c r="M137" s="1"/>
      <c r="N137" s="1"/>
      <c r="O137" s="12"/>
      <c r="P137" s="3"/>
      <c r="Q137" s="1"/>
      <c r="R137" s="1"/>
      <c r="S137" s="1"/>
      <c r="T137" s="1"/>
      <c r="U137" s="1"/>
      <c r="V137" s="1">
        <f t="shared" si="35"/>
        <v>30</v>
      </c>
      <c r="W137" s="1" t="str">
        <f t="shared" si="30"/>
        <v/>
      </c>
      <c r="X137" s="9" t="str">
        <f t="shared" si="31"/>
        <v/>
      </c>
      <c r="Y137" s="1" t="str">
        <f t="shared" si="32"/>
        <v/>
      </c>
      <c r="Z137" s="1" t="str">
        <f t="shared" si="33"/>
        <v/>
      </c>
      <c r="AD137" s="2" t="str">
        <f t="shared" si="34"/>
        <v>5:00</v>
      </c>
      <c r="AE137" s="10">
        <f t="shared" si="36"/>
        <v>0.20833333333333334</v>
      </c>
    </row>
    <row r="138" spans="1:31">
      <c r="A138" s="1"/>
      <c r="B138" s="2"/>
      <c r="C138" s="2"/>
      <c r="D138" s="12"/>
      <c r="E138" s="1"/>
      <c r="F138" s="11"/>
      <c r="G138" s="11"/>
      <c r="H138" s="11"/>
      <c r="I138" s="11"/>
      <c r="J138" s="1"/>
      <c r="K138" s="1"/>
      <c r="L138" s="1"/>
      <c r="M138" s="1"/>
      <c r="N138" s="1"/>
      <c r="O138" s="12"/>
      <c r="P138" s="3"/>
      <c r="Q138" s="1"/>
      <c r="R138" s="1"/>
      <c r="S138" s="1"/>
      <c r="T138" s="1"/>
      <c r="U138" s="1"/>
      <c r="V138" s="1">
        <f t="shared" si="35"/>
        <v>30</v>
      </c>
      <c r="W138" s="1" t="str">
        <f t="shared" si="30"/>
        <v/>
      </c>
      <c r="X138" s="9" t="str">
        <f t="shared" si="31"/>
        <v/>
      </c>
      <c r="Y138" s="1" t="str">
        <f t="shared" si="32"/>
        <v/>
      </c>
      <c r="Z138" s="1" t="str">
        <f t="shared" si="33"/>
        <v/>
      </c>
      <c r="AD138" s="2" t="str">
        <f t="shared" si="34"/>
        <v>5:00</v>
      </c>
      <c r="AE138" s="10">
        <f t="shared" si="36"/>
        <v>0.20833333333333334</v>
      </c>
    </row>
    <row r="139" spans="1:31">
      <c r="A139" s="1"/>
      <c r="B139" s="2"/>
      <c r="C139" s="2"/>
      <c r="D139" s="12"/>
      <c r="E139" s="1"/>
      <c r="F139" s="11"/>
      <c r="G139" s="11"/>
      <c r="H139" s="11"/>
      <c r="I139" s="11"/>
      <c r="J139" s="1"/>
      <c r="K139" s="1"/>
      <c r="L139" s="1"/>
      <c r="M139" s="1"/>
      <c r="N139" s="1"/>
      <c r="O139" s="12"/>
      <c r="P139" s="3"/>
      <c r="Q139" s="1"/>
      <c r="R139" s="1"/>
      <c r="S139" s="1"/>
      <c r="T139" s="1"/>
      <c r="U139" s="1"/>
      <c r="V139" s="1">
        <f t="shared" si="35"/>
        <v>30</v>
      </c>
      <c r="W139" s="1" t="str">
        <f t="shared" si="30"/>
        <v/>
      </c>
      <c r="X139" s="9" t="str">
        <f t="shared" si="31"/>
        <v/>
      </c>
      <c r="Y139" s="1" t="str">
        <f t="shared" si="32"/>
        <v/>
      </c>
      <c r="Z139" s="1" t="str">
        <f t="shared" si="33"/>
        <v/>
      </c>
      <c r="AD139" s="2" t="str">
        <f t="shared" si="34"/>
        <v>5:00</v>
      </c>
      <c r="AE139" s="10">
        <f t="shared" si="36"/>
        <v>0.20833333333333334</v>
      </c>
    </row>
    <row r="140" spans="1:31">
      <c r="A140" s="1"/>
      <c r="B140" s="2"/>
      <c r="C140" s="2"/>
      <c r="D140" s="12"/>
      <c r="E140" s="1"/>
      <c r="F140" s="11"/>
      <c r="G140" s="11"/>
      <c r="H140" s="11"/>
      <c r="I140" s="11"/>
      <c r="J140" s="1"/>
      <c r="K140" s="1"/>
      <c r="L140" s="1"/>
      <c r="M140" s="1"/>
      <c r="N140" s="1"/>
      <c r="O140" s="12"/>
      <c r="P140" s="3"/>
      <c r="Q140" s="1"/>
      <c r="R140" s="1"/>
      <c r="S140" s="1"/>
      <c r="T140" s="1"/>
      <c r="U140" s="1"/>
      <c r="V140" s="1">
        <f t="shared" si="35"/>
        <v>30</v>
      </c>
      <c r="W140" s="1" t="str">
        <f t="shared" si="30"/>
        <v/>
      </c>
      <c r="X140" s="9" t="str">
        <f t="shared" si="31"/>
        <v/>
      </c>
      <c r="Y140" s="1" t="str">
        <f t="shared" si="32"/>
        <v/>
      </c>
      <c r="Z140" s="1" t="str">
        <f t="shared" si="33"/>
        <v/>
      </c>
      <c r="AD140" s="2" t="str">
        <f t="shared" si="34"/>
        <v>5:00</v>
      </c>
      <c r="AE140" s="10">
        <f t="shared" si="36"/>
        <v>0.20833333333333334</v>
      </c>
    </row>
    <row r="141" spans="1:31">
      <c r="A141" s="1"/>
      <c r="B141" s="2"/>
      <c r="C141" s="2"/>
      <c r="D141" s="12"/>
      <c r="E141" s="1"/>
      <c r="F141" s="11"/>
      <c r="G141" s="11"/>
      <c r="H141" s="11"/>
      <c r="I141" s="11"/>
      <c r="J141" s="1"/>
      <c r="K141" s="1"/>
      <c r="L141" s="1"/>
      <c r="M141" s="1"/>
      <c r="N141" s="1"/>
      <c r="O141" s="12"/>
      <c r="P141" s="3"/>
      <c r="Q141" s="1"/>
      <c r="R141" s="1"/>
      <c r="S141" s="1"/>
      <c r="T141" s="1"/>
      <c r="U141" s="1"/>
      <c r="V141" s="1">
        <f t="shared" si="35"/>
        <v>30</v>
      </c>
      <c r="W141" s="1" t="str">
        <f t="shared" si="30"/>
        <v/>
      </c>
      <c r="X141" s="9" t="str">
        <f t="shared" si="31"/>
        <v/>
      </c>
      <c r="Y141" s="1" t="str">
        <f t="shared" si="32"/>
        <v/>
      </c>
      <c r="Z141" s="1" t="str">
        <f t="shared" si="33"/>
        <v/>
      </c>
      <c r="AD141" s="2" t="str">
        <f t="shared" si="34"/>
        <v>5:00</v>
      </c>
      <c r="AE141" s="10">
        <f t="shared" si="36"/>
        <v>0.20833333333333334</v>
      </c>
    </row>
    <row r="142" spans="1:31">
      <c r="A142" s="1"/>
      <c r="B142" s="2"/>
      <c r="C142" s="2"/>
      <c r="D142" s="12"/>
      <c r="E142" s="1"/>
      <c r="F142" s="11"/>
      <c r="G142" s="11"/>
      <c r="H142" s="11"/>
      <c r="I142" s="11"/>
      <c r="J142" s="1"/>
      <c r="K142" s="1"/>
      <c r="L142" s="1"/>
      <c r="M142" s="1"/>
      <c r="N142" s="1"/>
      <c r="O142" s="12"/>
      <c r="P142" s="3"/>
      <c r="Q142" s="1"/>
      <c r="R142" s="1"/>
      <c r="S142" s="1"/>
      <c r="T142" s="1"/>
      <c r="U142" s="1"/>
      <c r="V142" s="1">
        <f t="shared" si="35"/>
        <v>30</v>
      </c>
      <c r="W142" s="1" t="str">
        <f t="shared" si="30"/>
        <v/>
      </c>
      <c r="X142" s="9" t="str">
        <f t="shared" si="31"/>
        <v/>
      </c>
      <c r="Y142" s="1" t="str">
        <f t="shared" si="32"/>
        <v/>
      </c>
      <c r="Z142" s="1" t="str">
        <f t="shared" si="33"/>
        <v/>
      </c>
      <c r="AD142" s="2" t="str">
        <f t="shared" si="34"/>
        <v>5:00</v>
      </c>
      <c r="AE142" s="10">
        <f t="shared" si="36"/>
        <v>0.20833333333333334</v>
      </c>
    </row>
    <row r="143" spans="1:31">
      <c r="A143" s="1"/>
      <c r="B143" s="2"/>
      <c r="C143" s="2"/>
      <c r="D143" s="12"/>
      <c r="E143" s="1"/>
      <c r="F143" s="11"/>
      <c r="G143" s="11"/>
      <c r="H143" s="11"/>
      <c r="I143" s="11"/>
      <c r="J143" s="1"/>
      <c r="K143" s="1"/>
      <c r="L143" s="1"/>
      <c r="M143" s="1"/>
      <c r="N143" s="1"/>
      <c r="O143" s="12"/>
      <c r="P143" s="3"/>
      <c r="Q143" s="1"/>
      <c r="R143" s="1"/>
      <c r="S143" s="1"/>
      <c r="T143" s="1"/>
      <c r="U143" s="1"/>
      <c r="V143" s="1">
        <f t="shared" si="35"/>
        <v>30</v>
      </c>
      <c r="W143" s="1" t="str">
        <f t="shared" si="30"/>
        <v/>
      </c>
      <c r="X143" s="9" t="str">
        <f t="shared" si="31"/>
        <v/>
      </c>
      <c r="Y143" s="1" t="str">
        <f t="shared" si="32"/>
        <v/>
      </c>
      <c r="Z143" s="1" t="str">
        <f t="shared" si="33"/>
        <v/>
      </c>
      <c r="AD143" s="2" t="str">
        <f t="shared" si="34"/>
        <v>5:00</v>
      </c>
      <c r="AE143" s="10">
        <f t="shared" si="36"/>
        <v>0.20833333333333334</v>
      </c>
    </row>
    <row r="144" spans="1:31">
      <c r="A144" s="1"/>
      <c r="B144" s="2"/>
      <c r="C144" s="2"/>
      <c r="D144" s="12"/>
      <c r="E144" s="1"/>
      <c r="F144" s="11"/>
      <c r="G144" s="11"/>
      <c r="H144" s="11"/>
      <c r="I144" s="11"/>
      <c r="J144" s="1"/>
      <c r="K144" s="1"/>
      <c r="L144" s="1"/>
      <c r="M144" s="1"/>
      <c r="N144" s="1"/>
      <c r="O144" s="12"/>
      <c r="P144" s="3"/>
      <c r="Q144" s="1"/>
      <c r="R144" s="1"/>
      <c r="S144" s="1"/>
      <c r="T144" s="1"/>
      <c r="U144" s="1"/>
      <c r="V144" s="1">
        <f t="shared" si="35"/>
        <v>30</v>
      </c>
      <c r="W144" s="1" t="str">
        <f t="shared" si="30"/>
        <v/>
      </c>
      <c r="X144" s="9" t="str">
        <f t="shared" si="31"/>
        <v/>
      </c>
      <c r="Y144" s="1" t="str">
        <f t="shared" si="32"/>
        <v/>
      </c>
      <c r="Z144" s="1" t="str">
        <f t="shared" si="33"/>
        <v/>
      </c>
      <c r="AD144" s="2" t="str">
        <f t="shared" si="34"/>
        <v>5:00</v>
      </c>
      <c r="AE144" s="10">
        <f t="shared" si="36"/>
        <v>0.20833333333333334</v>
      </c>
    </row>
    <row r="145" spans="1:31">
      <c r="A145" s="1"/>
      <c r="B145" s="2"/>
      <c r="C145" s="2"/>
      <c r="D145" s="12"/>
      <c r="E145" s="1"/>
      <c r="F145" s="11"/>
      <c r="G145" s="11"/>
      <c r="H145" s="11"/>
      <c r="I145" s="11"/>
      <c r="J145" s="1"/>
      <c r="K145" s="1"/>
      <c r="L145" s="1"/>
      <c r="M145" s="1"/>
      <c r="N145" s="1"/>
      <c r="O145" s="12"/>
      <c r="P145" s="3"/>
      <c r="Q145" s="1"/>
      <c r="R145" s="1"/>
      <c r="S145" s="1"/>
      <c r="T145" s="1"/>
      <c r="U145" s="1"/>
      <c r="V145" s="1">
        <f t="shared" si="35"/>
        <v>30</v>
      </c>
      <c r="W145" s="1" t="str">
        <f t="shared" si="30"/>
        <v/>
      </c>
      <c r="X145" s="9" t="str">
        <f t="shared" si="31"/>
        <v/>
      </c>
      <c r="Y145" s="1" t="str">
        <f t="shared" si="32"/>
        <v/>
      </c>
      <c r="Z145" s="1" t="str">
        <f t="shared" si="33"/>
        <v/>
      </c>
      <c r="AD145" s="2" t="str">
        <f t="shared" si="34"/>
        <v>5:00</v>
      </c>
      <c r="AE145" s="10">
        <f t="shared" si="36"/>
        <v>0.20833333333333334</v>
      </c>
    </row>
    <row r="146" spans="1:31">
      <c r="A146" s="1"/>
      <c r="B146" s="2"/>
      <c r="C146" s="2"/>
      <c r="D146" s="12"/>
      <c r="E146" s="1"/>
      <c r="F146" s="11"/>
      <c r="G146" s="11"/>
      <c r="H146" s="11"/>
      <c r="I146" s="11"/>
      <c r="J146" s="1"/>
      <c r="K146" s="1"/>
      <c r="L146" s="1"/>
      <c r="M146" s="1"/>
      <c r="N146" s="1"/>
      <c r="O146" s="12"/>
      <c r="P146" s="3"/>
      <c r="Q146" s="1"/>
      <c r="R146" s="1"/>
      <c r="S146" s="1"/>
      <c r="T146" s="1"/>
      <c r="U146" s="1"/>
      <c r="V146" s="1">
        <f t="shared" si="35"/>
        <v>30</v>
      </c>
      <c r="W146" s="1" t="str">
        <f t="shared" si="30"/>
        <v/>
      </c>
      <c r="X146" s="9" t="str">
        <f t="shared" si="31"/>
        <v/>
      </c>
      <c r="Y146" s="1" t="str">
        <f t="shared" si="32"/>
        <v/>
      </c>
      <c r="Z146" s="1" t="str">
        <f t="shared" si="33"/>
        <v/>
      </c>
      <c r="AD146" s="2" t="str">
        <f t="shared" si="34"/>
        <v>5:00</v>
      </c>
      <c r="AE146" s="10">
        <f t="shared" si="36"/>
        <v>0.20833333333333334</v>
      </c>
    </row>
    <row r="147" spans="1:31">
      <c r="A147" s="1"/>
      <c r="B147" s="2"/>
      <c r="C147" s="2"/>
      <c r="D147" s="12"/>
      <c r="E147" s="1"/>
      <c r="F147" s="11"/>
      <c r="G147" s="11"/>
      <c r="H147" s="11"/>
      <c r="I147" s="11"/>
      <c r="J147" s="1"/>
      <c r="K147" s="1"/>
      <c r="L147" s="1"/>
      <c r="M147" s="1"/>
      <c r="N147" s="1"/>
      <c r="O147" s="12"/>
      <c r="P147" s="3"/>
      <c r="Q147" s="1"/>
      <c r="R147" s="1"/>
      <c r="S147" s="1"/>
      <c r="T147" s="1"/>
      <c r="U147" s="1"/>
      <c r="V147" s="1">
        <f t="shared" si="35"/>
        <v>30</v>
      </c>
      <c r="W147" s="1" t="str">
        <f t="shared" si="30"/>
        <v/>
      </c>
      <c r="X147" s="9" t="str">
        <f t="shared" si="31"/>
        <v/>
      </c>
      <c r="Y147" s="1" t="str">
        <f t="shared" si="32"/>
        <v/>
      </c>
      <c r="Z147" s="1" t="str">
        <f t="shared" si="33"/>
        <v/>
      </c>
      <c r="AD147" s="2" t="str">
        <f t="shared" si="34"/>
        <v>5:00</v>
      </c>
      <c r="AE147" s="10">
        <f t="shared" si="36"/>
        <v>0.20833333333333334</v>
      </c>
    </row>
    <row r="148" spans="1:31">
      <c r="A148" s="1"/>
      <c r="B148" s="2"/>
      <c r="C148" s="2"/>
      <c r="D148" s="12"/>
      <c r="E148" s="1"/>
      <c r="F148" s="11"/>
      <c r="G148" s="11"/>
      <c r="H148" s="11"/>
      <c r="I148" s="11"/>
      <c r="J148" s="1"/>
      <c r="K148" s="1"/>
      <c r="L148" s="1"/>
      <c r="M148" s="1"/>
      <c r="N148" s="1"/>
      <c r="O148" s="12"/>
      <c r="P148" s="3"/>
      <c r="Q148" s="1"/>
      <c r="R148" s="1"/>
      <c r="S148" s="1"/>
      <c r="T148" s="1"/>
      <c r="U148" s="1"/>
      <c r="V148" s="1">
        <f t="shared" si="35"/>
        <v>30</v>
      </c>
      <c r="W148" s="1" t="str">
        <f t="shared" si="30"/>
        <v/>
      </c>
      <c r="X148" s="9" t="str">
        <f t="shared" si="31"/>
        <v/>
      </c>
      <c r="Y148" s="1" t="str">
        <f t="shared" si="32"/>
        <v/>
      </c>
      <c r="Z148" s="1" t="str">
        <f t="shared" si="33"/>
        <v/>
      </c>
      <c r="AD148" s="2" t="str">
        <f t="shared" si="34"/>
        <v>5:00</v>
      </c>
      <c r="AE148" s="10">
        <f t="shared" si="36"/>
        <v>0.20833333333333334</v>
      </c>
    </row>
    <row r="149" spans="1:31">
      <c r="A149" s="1"/>
      <c r="B149" s="2"/>
      <c r="C149" s="2"/>
      <c r="D149" s="12"/>
      <c r="E149" s="1"/>
      <c r="F149" s="11"/>
      <c r="G149" s="11"/>
      <c r="H149" s="11"/>
      <c r="I149" s="11"/>
      <c r="J149" s="1"/>
      <c r="K149" s="1"/>
      <c r="L149" s="1"/>
      <c r="M149" s="1"/>
      <c r="N149" s="1"/>
      <c r="O149" s="12"/>
      <c r="P149" s="3"/>
      <c r="Q149" s="1"/>
      <c r="R149" s="1"/>
      <c r="S149" s="1"/>
      <c r="T149" s="1"/>
      <c r="U149" s="1"/>
      <c r="V149" s="1">
        <f t="shared" si="35"/>
        <v>30</v>
      </c>
      <c r="W149" s="1" t="str">
        <f t="shared" si="30"/>
        <v/>
      </c>
      <c r="X149" s="9" t="str">
        <f t="shared" si="31"/>
        <v/>
      </c>
      <c r="Y149" s="1" t="str">
        <f t="shared" si="32"/>
        <v/>
      </c>
      <c r="Z149" s="1" t="str">
        <f t="shared" si="33"/>
        <v/>
      </c>
      <c r="AD149" s="2" t="str">
        <f t="shared" si="34"/>
        <v>5:00</v>
      </c>
      <c r="AE149" s="10">
        <f t="shared" si="36"/>
        <v>0.20833333333333334</v>
      </c>
    </row>
    <row r="150" spans="1:31">
      <c r="A150" s="1"/>
      <c r="B150" s="2"/>
      <c r="C150" s="2"/>
      <c r="D150" s="12"/>
      <c r="E150" s="1"/>
      <c r="F150" s="11"/>
      <c r="G150" s="11"/>
      <c r="H150" s="11"/>
      <c r="I150" s="11"/>
      <c r="J150" s="1"/>
      <c r="K150" s="1"/>
      <c r="L150" s="1"/>
      <c r="M150" s="1"/>
      <c r="N150" s="1"/>
      <c r="O150" s="12"/>
      <c r="P150" s="3"/>
      <c r="Q150" s="1"/>
      <c r="R150" s="1"/>
      <c r="S150" s="1"/>
      <c r="T150" s="1"/>
      <c r="U150" s="1"/>
      <c r="V150" s="1">
        <f t="shared" si="35"/>
        <v>30</v>
      </c>
      <c r="W150" s="1" t="str">
        <f t="shared" si="30"/>
        <v/>
      </c>
      <c r="X150" s="9" t="str">
        <f t="shared" si="31"/>
        <v/>
      </c>
      <c r="Y150" s="1" t="str">
        <f t="shared" si="32"/>
        <v/>
      </c>
      <c r="Z150" s="1" t="str">
        <f t="shared" si="33"/>
        <v/>
      </c>
      <c r="AD150" s="2" t="str">
        <f t="shared" si="34"/>
        <v>5:00</v>
      </c>
      <c r="AE150" s="10">
        <f t="shared" si="36"/>
        <v>0.20833333333333334</v>
      </c>
    </row>
    <row r="151" spans="1:31">
      <c r="A151" s="1"/>
      <c r="B151" s="2"/>
      <c r="C151" s="2"/>
      <c r="D151" s="12"/>
      <c r="E151" s="1"/>
      <c r="F151" s="11"/>
      <c r="G151" s="11"/>
      <c r="H151" s="11"/>
      <c r="I151" s="11"/>
      <c r="J151" s="1"/>
      <c r="K151" s="1"/>
      <c r="L151" s="1"/>
      <c r="M151" s="1"/>
      <c r="N151" s="1"/>
      <c r="O151" s="12"/>
      <c r="P151" s="3"/>
      <c r="Q151" s="1"/>
      <c r="R151" s="1"/>
      <c r="S151" s="1"/>
      <c r="T151" s="1"/>
      <c r="U151" s="1"/>
      <c r="V151" s="1">
        <f t="shared" si="35"/>
        <v>30</v>
      </c>
      <c r="W151" s="1" t="str">
        <f t="shared" si="30"/>
        <v/>
      </c>
      <c r="X151" s="9" t="str">
        <f t="shared" si="31"/>
        <v/>
      </c>
      <c r="Y151" s="1" t="str">
        <f t="shared" si="32"/>
        <v/>
      </c>
      <c r="Z151" s="1" t="str">
        <f t="shared" si="33"/>
        <v/>
      </c>
      <c r="AD151" s="2" t="str">
        <f t="shared" si="34"/>
        <v>5:00</v>
      </c>
      <c r="AE151" s="10">
        <f t="shared" si="36"/>
        <v>0.20833333333333334</v>
      </c>
    </row>
  </sheetData>
  <dataValidations count="11">
    <dataValidation type="list" allowBlank="1" showInputMessage="1" showErrorMessage="1" sqref="Y2:Z2">
      <formula1>"ANA,ARI,BOS,BUF,CAR,CBJ,CGY,CHI,COL,DAL,DET,EDM,FLA, L.A, MIN,MTL, NSH, N.J,NYI,NYR,OTT,PHI,PIT,S.J,STL,T.B,TOR,VAN,VGK,WPG,WSH"</formula1>
    </dataValidation>
    <dataValidation type="list" allowBlank="1" showInputMessage="1" showErrorMessage="1" sqref="U2:U151">
      <formula1>"0, 1, 2, 3, 4, 5, 6, 7, -1, -2, -3, -4, -5, -6, -7"</formula1>
    </dataValidation>
    <dataValidation type="list" allowBlank="1" showInputMessage="1" showErrorMessage="1" sqref="P2:P151">
      <formula1>"1 on 0, 2 on 0, 2 on 1, 3 on 0, 3 on 1, 3 on 2, 4 on 0, 4 on 1, 4 on 2, 4 on 3"</formula1>
    </dataValidation>
    <dataValidation type="list" allowBlank="1" showInputMessage="1" showErrorMessage="1" sqref="S2:T1048576 Q2:Q1048576 M2:O1048576">
      <formula1>"Y, y"</formula1>
    </dataValidation>
    <dataValidation type="whole" allowBlank="1" showInputMessage="1" showErrorMessage="1" sqref="A2:A151">
      <formula1>1</formula1>
      <formula2>6</formula2>
    </dataValidation>
    <dataValidation type="whole" allowBlank="1" showInputMessage="1" showErrorMessage="1" sqref="G2:I151 E2:E151">
      <formula1>1</formula1>
      <formula2>99</formula2>
    </dataValidation>
    <dataValidation type="list" allowBlank="1" showInputMessage="1" showErrorMessage="1" sqref="C2:C151">
      <formula1>"6v5, 6v4, 6v3, 5v6, 5v5, 5v4, 5v3, 4v6, 4v5, 4v4, 4v3, 3v6, 3v3, 3v4, 3v5"</formula1>
    </dataValidation>
    <dataValidation type="list" allowBlank="1" showInputMessage="1" showErrorMessage="1" sqref="F2">
      <formula1>"O, S, W, B, A, T, R, o, s, w, b, a, t, r"</formula1>
    </dataValidation>
    <dataValidation type="list" allowBlank="1" showInputMessage="1" showErrorMessage="1" sqref="J2:L151">
      <formula1>"dl, dr, dc, nl, nr, nc, ol, or, oc, of, nf, df, dsl, dsr, dsc, nsl, nsr, nsc, opl, opr, opc, orrl, orrr, orrc, oell, oelr, oelc, ofp, oelpl, oelpr, oelpc, oelrrl, oelrrr, oelrrc, oprrl, oprrr, oprrc, oelprrl, oelprrr, oelprrc"</formula1>
    </dataValidation>
    <dataValidation type="list" allowBlank="1" showInputMessage="1" showErrorMessage="1" sqref="F3:F151">
      <formula1>"O, S, W, B, A, T, R, o, s, w, b, a, t, r, 2C"</formula1>
    </dataValidation>
    <dataValidation type="list" allowBlank="1" showInputMessage="1" showErrorMessage="1" sqref="D2:D151">
      <formula1>"ANA,ARI,BOS,BUF,CAR,CBJ,CGY,CHI,COL,DAL,DET,EDM,FLA, L.A, MIN,MTL, NSH, N.J,NYI,NYR,OTT,PHI,PIT,S.J,STL,T.B,TOR,VAN,VGK,WPG,WSH"</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S26"/>
  <sheetViews>
    <sheetView zoomScale="80" zoomScaleNormal="80" workbookViewId="0">
      <selection activeCell="B3" sqref="B3"/>
    </sheetView>
  </sheetViews>
  <sheetFormatPr defaultRowHeight="14.5"/>
  <cols>
    <col min="1" max="1" width="17.81640625" bestFit="1" customWidth="1"/>
    <col min="2" max="2" width="255.7265625" bestFit="1" customWidth="1"/>
  </cols>
  <sheetData>
    <row r="1" spans="1:19">
      <c r="A1" s="4" t="s">
        <v>15</v>
      </c>
      <c r="B1" s="16" t="s">
        <v>16</v>
      </c>
      <c r="C1" s="16"/>
      <c r="D1" s="16"/>
      <c r="E1" s="16"/>
      <c r="F1" s="16"/>
      <c r="G1" s="16"/>
      <c r="H1" s="16"/>
      <c r="I1" s="16"/>
      <c r="J1" s="16"/>
      <c r="K1" s="16"/>
      <c r="L1" s="16"/>
      <c r="M1" s="16"/>
      <c r="N1" s="16"/>
      <c r="O1" s="16"/>
      <c r="P1" s="16"/>
      <c r="Q1" s="16"/>
      <c r="R1" s="16"/>
      <c r="S1" s="16"/>
    </row>
    <row r="2" spans="1:19">
      <c r="A2" s="4" t="s">
        <v>0</v>
      </c>
      <c r="B2" s="5" t="s">
        <v>17</v>
      </c>
      <c r="C2" s="8"/>
      <c r="D2" s="8"/>
      <c r="E2" s="8"/>
      <c r="F2" s="8"/>
      <c r="G2" s="8"/>
      <c r="H2" s="8"/>
      <c r="I2" s="8"/>
      <c r="J2" s="8"/>
      <c r="K2" s="8"/>
      <c r="L2" s="8"/>
      <c r="M2" s="8"/>
      <c r="N2" s="8"/>
      <c r="O2" s="8"/>
      <c r="P2" s="8"/>
      <c r="Q2" s="8"/>
      <c r="R2" s="8"/>
      <c r="S2" s="8"/>
    </row>
    <row r="3" spans="1:19">
      <c r="A3" s="4" t="s">
        <v>1</v>
      </c>
      <c r="B3" s="5" t="s">
        <v>18</v>
      </c>
      <c r="C3" s="8"/>
      <c r="D3" s="8"/>
      <c r="E3" s="8"/>
      <c r="F3" s="8"/>
      <c r="G3" s="8"/>
      <c r="H3" s="8"/>
      <c r="I3" s="8"/>
      <c r="J3" s="8"/>
      <c r="K3" s="8"/>
      <c r="L3" s="8"/>
      <c r="M3" s="8"/>
      <c r="N3" s="8"/>
      <c r="O3" s="8"/>
      <c r="P3" s="8"/>
      <c r="Q3" s="8"/>
      <c r="R3" s="8"/>
      <c r="S3" s="8"/>
    </row>
    <row r="4" spans="1:19">
      <c r="A4" s="4" t="s">
        <v>2</v>
      </c>
      <c r="B4" s="5" t="s">
        <v>19</v>
      </c>
      <c r="C4" s="8"/>
      <c r="D4" s="8"/>
      <c r="E4" s="8"/>
      <c r="F4" s="8"/>
      <c r="G4" s="8"/>
      <c r="H4" s="8"/>
      <c r="I4" s="8"/>
      <c r="J4" s="8"/>
      <c r="K4" s="8"/>
      <c r="L4" s="8"/>
      <c r="M4" s="8"/>
      <c r="N4" s="8"/>
      <c r="O4" s="8"/>
      <c r="P4" s="8"/>
      <c r="Q4" s="8"/>
      <c r="R4" s="8"/>
      <c r="S4" s="8"/>
    </row>
    <row r="5" spans="1:19">
      <c r="A5" s="4" t="s">
        <v>3</v>
      </c>
      <c r="B5" s="5" t="s">
        <v>20</v>
      </c>
      <c r="C5" s="8"/>
      <c r="D5" s="8"/>
      <c r="E5" s="8"/>
      <c r="F5" s="8"/>
      <c r="G5" s="8"/>
      <c r="H5" s="8"/>
      <c r="I5" s="8"/>
      <c r="J5" s="8"/>
      <c r="K5" s="8"/>
      <c r="L5" s="8"/>
      <c r="M5" s="8"/>
      <c r="N5" s="8"/>
      <c r="O5" s="8"/>
      <c r="P5" s="8"/>
      <c r="Q5" s="8"/>
      <c r="R5" s="8"/>
      <c r="S5" s="8"/>
    </row>
    <row r="6" spans="1:19">
      <c r="A6" s="4" t="s">
        <v>4</v>
      </c>
      <c r="B6" s="5" t="s">
        <v>28</v>
      </c>
      <c r="C6" s="8"/>
      <c r="D6" s="8"/>
      <c r="E6" s="8"/>
      <c r="F6" s="8"/>
      <c r="G6" s="8"/>
      <c r="H6" s="8"/>
      <c r="I6" s="8"/>
      <c r="J6" s="8"/>
      <c r="K6" s="8"/>
      <c r="L6" s="8"/>
      <c r="M6" s="8"/>
      <c r="N6" s="8"/>
      <c r="O6" s="8"/>
      <c r="P6" s="8"/>
      <c r="Q6" s="8"/>
      <c r="R6" s="8"/>
      <c r="S6" s="8"/>
    </row>
    <row r="7" spans="1:19">
      <c r="A7" s="4" t="s">
        <v>5</v>
      </c>
      <c r="B7" s="5" t="s">
        <v>48</v>
      </c>
      <c r="C7" s="8"/>
      <c r="D7" s="8"/>
      <c r="E7" s="8"/>
      <c r="F7" s="8"/>
      <c r="G7" s="8"/>
      <c r="H7" s="8"/>
      <c r="I7" s="8"/>
      <c r="J7" s="8"/>
      <c r="K7" s="8"/>
      <c r="L7" s="8"/>
      <c r="M7" s="8"/>
      <c r="N7" s="8"/>
      <c r="O7" s="8"/>
      <c r="P7" s="8"/>
      <c r="Q7" s="8"/>
      <c r="R7" s="8"/>
      <c r="S7" s="8"/>
    </row>
    <row r="8" spans="1:19">
      <c r="A8" s="4" t="s">
        <v>45</v>
      </c>
      <c r="B8" t="s">
        <v>21</v>
      </c>
    </row>
    <row r="9" spans="1:19">
      <c r="A9" s="4" t="s">
        <v>46</v>
      </c>
      <c r="B9" t="s">
        <v>51</v>
      </c>
    </row>
    <row r="10" spans="1:19">
      <c r="A10" s="4" t="s">
        <v>10</v>
      </c>
      <c r="B10" t="s">
        <v>60</v>
      </c>
    </row>
    <row r="11" spans="1:19">
      <c r="A11" s="4" t="s">
        <v>12</v>
      </c>
      <c r="B11" t="s">
        <v>30</v>
      </c>
    </row>
    <row r="12" spans="1:19">
      <c r="A12" s="4" t="s">
        <v>22</v>
      </c>
      <c r="B12" t="s">
        <v>27</v>
      </c>
    </row>
    <row r="13" spans="1:19">
      <c r="A13" s="4" t="s">
        <v>13</v>
      </c>
      <c r="B13" t="s">
        <v>29</v>
      </c>
    </row>
    <row r="14" spans="1:19">
      <c r="A14" s="4" t="s">
        <v>56</v>
      </c>
      <c r="B14" t="s">
        <v>57</v>
      </c>
    </row>
    <row r="15" spans="1:19">
      <c r="A15" s="4" t="s">
        <v>53</v>
      </c>
      <c r="B15" t="s">
        <v>59</v>
      </c>
    </row>
    <row r="16" spans="1:19">
      <c r="A16" s="4" t="s">
        <v>55</v>
      </c>
      <c r="B16" t="s">
        <v>58</v>
      </c>
    </row>
    <row r="17" spans="1:2">
      <c r="A17" s="4" t="s">
        <v>23</v>
      </c>
      <c r="B17" t="s">
        <v>50</v>
      </c>
    </row>
    <row r="18" spans="1:2">
      <c r="A18" s="4" t="s">
        <v>24</v>
      </c>
      <c r="B18" t="s">
        <v>49</v>
      </c>
    </row>
    <row r="20" spans="1:2">
      <c r="A20" s="4" t="s">
        <v>26</v>
      </c>
      <c r="B20" t="s">
        <v>31</v>
      </c>
    </row>
    <row r="21" spans="1:2">
      <c r="A21" s="4" t="s">
        <v>25</v>
      </c>
      <c r="B21" t="s">
        <v>32</v>
      </c>
    </row>
    <row r="22" spans="1:2">
      <c r="A22" s="4" t="s">
        <v>35</v>
      </c>
      <c r="B22" t="s">
        <v>38</v>
      </c>
    </row>
    <row r="23" spans="1:2">
      <c r="A23" s="4" t="s">
        <v>36</v>
      </c>
      <c r="B23" t="s">
        <v>37</v>
      </c>
    </row>
    <row r="24" spans="1:2">
      <c r="A24" s="4" t="s">
        <v>39</v>
      </c>
      <c r="B24" t="s">
        <v>52</v>
      </c>
    </row>
    <row r="25" spans="1:2">
      <c r="A25" s="4" t="s">
        <v>40</v>
      </c>
      <c r="B25" t="s">
        <v>52</v>
      </c>
    </row>
    <row r="26" spans="1:2">
      <c r="A26" s="4"/>
    </row>
  </sheetData>
  <mergeCells count="1">
    <mergeCell ref="B1:S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Raw</vt:lpstr>
      <vt:lpstr>Definitions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dc:creator>
  <cp:lastModifiedBy>Corey Sznajder</cp:lastModifiedBy>
  <dcterms:created xsi:type="dcterms:W3CDTF">2015-07-23T00:38:11Z</dcterms:created>
  <dcterms:modified xsi:type="dcterms:W3CDTF">2017-10-30T18:04:12Z</dcterms:modified>
</cp:coreProperties>
</file>