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560" firstSheet="4" activeTab="8"/>
  </bookViews>
  <sheets>
    <sheet name="overall_result" sheetId="1" r:id="rId1"/>
    <sheet name="Map 1_all_result" sheetId="2" r:id="rId2"/>
    <sheet name="Map 2_all_result" sheetId="3" r:id="rId3"/>
    <sheet name="Map 3_all_result" sheetId="6" r:id="rId4"/>
    <sheet name="Map 4_all_result" sheetId="5" r:id="rId5"/>
    <sheet name="Map 5_all_result" sheetId="4" r:id="rId6"/>
    <sheet name="Map 6_all_result" sheetId="7" r:id="rId7"/>
    <sheet name="Map 7_all_result" sheetId="11" r:id="rId8"/>
    <sheet name="Summary" sheetId="8" r:id="rId9"/>
    <sheet name="Summary_SI" sheetId="9" r:id="rId10"/>
    <sheet name="case" sheetId="10" r:id="rId11"/>
  </sheets>
  <definedNames>
    <definedName name="_xlnm._FilterDatabase" localSheetId="0" hidden="1">overall_result!$A$1:$K$1</definedName>
    <definedName name="_xlnm._FilterDatabase" localSheetId="8" hidden="1">Summary!$A$1:$J$85</definedName>
    <definedName name="_xlnm._FilterDatabase" localSheetId="9" hidden="1">Summary_SI!$A$1:$J$85</definedName>
  </definedNames>
  <calcPr calcId="145621"/>
</workbook>
</file>

<file path=xl/calcChain.xml><?xml version="1.0" encoding="utf-8"?>
<calcChain xmlns="http://schemas.openxmlformats.org/spreadsheetml/2006/main">
  <c r="U136" i="11" l="1"/>
  <c r="T136" i="11"/>
  <c r="S136" i="11"/>
  <c r="R136" i="11"/>
  <c r="Q136" i="11"/>
  <c r="P136" i="11"/>
  <c r="O136" i="11"/>
  <c r="U135" i="11"/>
  <c r="T135" i="11"/>
  <c r="S135" i="11"/>
  <c r="R135" i="11"/>
  <c r="Q135" i="11"/>
  <c r="P135" i="11"/>
  <c r="O135" i="11"/>
  <c r="U134" i="11"/>
  <c r="T134" i="11"/>
  <c r="S134" i="11"/>
  <c r="R134" i="11"/>
  <c r="Q134" i="11"/>
  <c r="P134" i="11"/>
  <c r="O134" i="11"/>
  <c r="U133" i="11"/>
  <c r="T133" i="11"/>
  <c r="S133" i="11"/>
  <c r="R133" i="11"/>
  <c r="Q133" i="11"/>
  <c r="P133" i="11"/>
  <c r="O133" i="11"/>
  <c r="U132" i="11"/>
  <c r="T132" i="11"/>
  <c r="S132" i="11"/>
  <c r="R132" i="11"/>
  <c r="Q132" i="11"/>
  <c r="P132" i="11"/>
  <c r="O132" i="11"/>
  <c r="U131" i="11"/>
  <c r="T131" i="11"/>
  <c r="S131" i="11"/>
  <c r="R131" i="11"/>
  <c r="Q131" i="11"/>
  <c r="P131" i="11"/>
  <c r="O131" i="11"/>
  <c r="U130" i="11"/>
  <c r="T130" i="11"/>
  <c r="S130" i="11"/>
  <c r="R130" i="11"/>
  <c r="Q130" i="11"/>
  <c r="P130" i="11"/>
  <c r="O130" i="11"/>
  <c r="U129" i="11"/>
  <c r="T129" i="11"/>
  <c r="S129" i="11"/>
  <c r="R129" i="11"/>
  <c r="Q129" i="11"/>
  <c r="P129" i="11"/>
  <c r="O129" i="11"/>
  <c r="U128" i="11"/>
  <c r="T128" i="11"/>
  <c r="S128" i="11"/>
  <c r="R128" i="11"/>
  <c r="Q128" i="11"/>
  <c r="P128" i="11"/>
  <c r="O128" i="11"/>
  <c r="U127" i="11"/>
  <c r="T127" i="11"/>
  <c r="S127" i="11"/>
  <c r="R127" i="11"/>
  <c r="Q127" i="11"/>
  <c r="P127" i="11"/>
  <c r="O127" i="11"/>
  <c r="U126" i="11"/>
  <c r="T126" i="11"/>
  <c r="S126" i="11"/>
  <c r="R126" i="11"/>
  <c r="Q126" i="11"/>
  <c r="P126" i="11"/>
  <c r="O126" i="11"/>
  <c r="U125" i="11"/>
  <c r="T125" i="11"/>
  <c r="S125" i="11"/>
  <c r="R125" i="11"/>
  <c r="Q125" i="11"/>
  <c r="P125" i="11"/>
  <c r="O125" i="11"/>
  <c r="U124" i="11"/>
  <c r="T124" i="11"/>
  <c r="S124" i="11"/>
  <c r="R124" i="11"/>
  <c r="Q124" i="11"/>
  <c r="P124" i="11"/>
  <c r="O124" i="11"/>
  <c r="U123" i="11"/>
  <c r="T123" i="11"/>
  <c r="S123" i="11"/>
  <c r="R123" i="11"/>
  <c r="Q123" i="11"/>
  <c r="P123" i="11"/>
  <c r="O123" i="11"/>
  <c r="U122" i="11"/>
  <c r="T122" i="11"/>
  <c r="S122" i="11"/>
  <c r="R122" i="11"/>
  <c r="Q122" i="11"/>
  <c r="P122" i="11"/>
  <c r="O122" i="11"/>
  <c r="U121" i="11"/>
  <c r="T121" i="11"/>
  <c r="S121" i="11"/>
  <c r="R121" i="11"/>
  <c r="Q121" i="11"/>
  <c r="P121" i="11"/>
  <c r="O121" i="11"/>
  <c r="U120" i="11"/>
  <c r="T120" i="11"/>
  <c r="S120" i="11"/>
  <c r="R120" i="11"/>
  <c r="Q120" i="11"/>
  <c r="P120" i="11"/>
  <c r="O120" i="11"/>
  <c r="U119" i="11"/>
  <c r="T119" i="11"/>
  <c r="S119" i="11"/>
  <c r="R119" i="11"/>
  <c r="Q119" i="11"/>
  <c r="P119" i="11"/>
  <c r="O119" i="11"/>
  <c r="U118" i="11"/>
  <c r="T118" i="11"/>
  <c r="S118" i="11"/>
  <c r="R118" i="11"/>
  <c r="Q118" i="11"/>
  <c r="P118" i="11"/>
  <c r="O118" i="11"/>
  <c r="U117" i="11"/>
  <c r="T117" i="11"/>
  <c r="S117" i="11"/>
  <c r="R117" i="11"/>
  <c r="Q117" i="11"/>
  <c r="P117" i="11"/>
  <c r="O117" i="11"/>
  <c r="U116" i="11"/>
  <c r="T116" i="11"/>
  <c r="S116" i="11"/>
  <c r="R116" i="11"/>
  <c r="Q116" i="11"/>
  <c r="P116" i="11"/>
  <c r="O116" i="11"/>
  <c r="U115" i="11"/>
  <c r="T115" i="11"/>
  <c r="S115" i="11"/>
  <c r="R115" i="11"/>
  <c r="Q115" i="11"/>
  <c r="P115" i="11"/>
  <c r="O115" i="11"/>
  <c r="U114" i="11"/>
  <c r="T114" i="11"/>
  <c r="S114" i="11"/>
  <c r="R114" i="11"/>
  <c r="Q114" i="11"/>
  <c r="P114" i="11"/>
  <c r="O114" i="11"/>
  <c r="U113" i="11"/>
  <c r="T113" i="11"/>
  <c r="S113" i="11"/>
  <c r="R113" i="11"/>
  <c r="Q113" i="11"/>
  <c r="P113" i="11"/>
  <c r="O113" i="11"/>
  <c r="U112" i="11"/>
  <c r="T112" i="11"/>
  <c r="S112" i="11"/>
  <c r="R112" i="11"/>
  <c r="Q112" i="11"/>
  <c r="P112" i="11"/>
  <c r="O112" i="11"/>
  <c r="U111" i="11"/>
  <c r="T111" i="11"/>
  <c r="S111" i="11"/>
  <c r="R111" i="11"/>
  <c r="Q111" i="11"/>
  <c r="P111" i="11"/>
  <c r="O111" i="11"/>
  <c r="U110" i="11"/>
  <c r="T110" i="11"/>
  <c r="S110" i="11"/>
  <c r="R110" i="11"/>
  <c r="Q110" i="11"/>
  <c r="P110" i="11"/>
  <c r="O110" i="11"/>
  <c r="U109" i="11"/>
  <c r="T109" i="11"/>
  <c r="S109" i="11"/>
  <c r="R109" i="11"/>
  <c r="Q109" i="11"/>
  <c r="P109" i="11"/>
  <c r="O109" i="11"/>
  <c r="U108" i="11"/>
  <c r="T108" i="11"/>
  <c r="S108" i="11"/>
  <c r="R108" i="11"/>
  <c r="Q108" i="11"/>
  <c r="P108" i="11"/>
  <c r="O108" i="11"/>
  <c r="U107" i="11"/>
  <c r="T107" i="11"/>
  <c r="S107" i="11"/>
  <c r="R107" i="11"/>
  <c r="Q107" i="11"/>
  <c r="P107" i="11"/>
  <c r="O107" i="11"/>
  <c r="U106" i="11"/>
  <c r="T106" i="11"/>
  <c r="S106" i="11"/>
  <c r="R106" i="11"/>
  <c r="Q106" i="11"/>
  <c r="P106" i="11"/>
  <c r="O106" i="11"/>
  <c r="U105" i="11"/>
  <c r="T105" i="11"/>
  <c r="S105" i="11"/>
  <c r="R105" i="11"/>
  <c r="Q105" i="11"/>
  <c r="P105" i="11"/>
  <c r="O105" i="11"/>
  <c r="U104" i="11"/>
  <c r="T104" i="11"/>
  <c r="S104" i="11"/>
  <c r="R104" i="11"/>
  <c r="Q104" i="11"/>
  <c r="P104" i="11"/>
  <c r="O104" i="11"/>
  <c r="U103" i="11"/>
  <c r="T103" i="11"/>
  <c r="S103" i="11"/>
  <c r="R103" i="11"/>
  <c r="Q103" i="11"/>
  <c r="P103" i="11"/>
  <c r="O103" i="11"/>
  <c r="U102" i="11"/>
  <c r="T102" i="11"/>
  <c r="S102" i="11"/>
  <c r="R102" i="11"/>
  <c r="Q102" i="11"/>
  <c r="P102" i="11"/>
  <c r="O102" i="11"/>
  <c r="U101" i="11"/>
  <c r="T101" i="11"/>
  <c r="S101" i="11"/>
  <c r="R101" i="11"/>
  <c r="Q101" i="11"/>
  <c r="P101" i="11"/>
  <c r="O101" i="11"/>
  <c r="U100" i="11"/>
  <c r="T100" i="11"/>
  <c r="S100" i="11"/>
  <c r="R100" i="11"/>
  <c r="Q100" i="11"/>
  <c r="P100" i="11"/>
  <c r="O100" i="11"/>
  <c r="U99" i="11"/>
  <c r="T99" i="11"/>
  <c r="S99" i="11"/>
  <c r="R99" i="11"/>
  <c r="Q99" i="11"/>
  <c r="P99" i="11"/>
  <c r="O99" i="11"/>
  <c r="U98" i="11"/>
  <c r="T98" i="11"/>
  <c r="S98" i="11"/>
  <c r="R98" i="11"/>
  <c r="Q98" i="11"/>
  <c r="P98" i="11"/>
  <c r="O98" i="11"/>
  <c r="U97" i="11"/>
  <c r="T97" i="11"/>
  <c r="S97" i="11"/>
  <c r="R97" i="11"/>
  <c r="Q97" i="11"/>
  <c r="P97" i="11"/>
  <c r="O97" i="11"/>
  <c r="U96" i="11"/>
  <c r="T96" i="11"/>
  <c r="S96" i="11"/>
  <c r="R96" i="11"/>
  <c r="Q96" i="11"/>
  <c r="P96" i="11"/>
  <c r="O96" i="11"/>
  <c r="U95" i="11"/>
  <c r="T95" i="11"/>
  <c r="S95" i="11"/>
  <c r="R95" i="11"/>
  <c r="Q95" i="11"/>
  <c r="P95" i="11"/>
  <c r="O95" i="11"/>
  <c r="U94" i="11"/>
  <c r="T94" i="11"/>
  <c r="S94" i="11"/>
  <c r="R94" i="11"/>
  <c r="Q94" i="11"/>
  <c r="P94" i="11"/>
  <c r="O94" i="11"/>
  <c r="U93" i="11"/>
  <c r="T93" i="11"/>
  <c r="S93" i="11"/>
  <c r="R93" i="11"/>
  <c r="Q93" i="11"/>
  <c r="P93" i="11"/>
  <c r="O93" i="11"/>
  <c r="U92" i="11"/>
  <c r="T92" i="11"/>
  <c r="S92" i="11"/>
  <c r="R92" i="11"/>
  <c r="Q92" i="11"/>
  <c r="P92" i="11"/>
  <c r="O92" i="11"/>
  <c r="U91" i="11"/>
  <c r="T91" i="11"/>
  <c r="S91" i="11"/>
  <c r="R91" i="11"/>
  <c r="Q91" i="11"/>
  <c r="P91" i="11"/>
  <c r="O91" i="11"/>
  <c r="U90" i="11"/>
  <c r="T90" i="11"/>
  <c r="S90" i="11"/>
  <c r="R90" i="11"/>
  <c r="Q90" i="11"/>
  <c r="P90" i="11"/>
  <c r="O90" i="11"/>
  <c r="U89" i="11"/>
  <c r="T89" i="11"/>
  <c r="S89" i="11"/>
  <c r="R89" i="11"/>
  <c r="Q89" i="11"/>
  <c r="P89" i="11"/>
  <c r="O89" i="11"/>
  <c r="U88" i="11"/>
  <c r="T88" i="11"/>
  <c r="S88" i="11"/>
  <c r="R88" i="11"/>
  <c r="Q88" i="11"/>
  <c r="P88" i="11"/>
  <c r="O88" i="11"/>
  <c r="U87" i="11"/>
  <c r="T87" i="11"/>
  <c r="S87" i="11"/>
  <c r="R87" i="11"/>
  <c r="Q87" i="11"/>
  <c r="P87" i="11"/>
  <c r="O87" i="11"/>
  <c r="U86" i="11"/>
  <c r="T86" i="11"/>
  <c r="S86" i="11"/>
  <c r="R86" i="11"/>
  <c r="Q86" i="11"/>
  <c r="P86" i="11"/>
  <c r="O86" i="11"/>
  <c r="U85" i="11"/>
  <c r="T85" i="11"/>
  <c r="S85" i="11"/>
  <c r="R85" i="11"/>
  <c r="Q85" i="11"/>
  <c r="P85" i="11"/>
  <c r="O85" i="11"/>
  <c r="U84" i="11"/>
  <c r="T84" i="11"/>
  <c r="S84" i="11"/>
  <c r="R84" i="11"/>
  <c r="Q84" i="11"/>
  <c r="P84" i="11"/>
  <c r="O84" i="11"/>
  <c r="U83" i="11"/>
  <c r="T83" i="11"/>
  <c r="S83" i="11"/>
  <c r="R83" i="11"/>
  <c r="Q83" i="11"/>
  <c r="P83" i="11"/>
  <c r="O83" i="11"/>
  <c r="U82" i="11"/>
  <c r="T82" i="11"/>
  <c r="S82" i="11"/>
  <c r="R82" i="11"/>
  <c r="Q82" i="11"/>
  <c r="P82" i="11"/>
  <c r="O82" i="11"/>
  <c r="U81" i="11"/>
  <c r="T81" i="11"/>
  <c r="S81" i="11"/>
  <c r="R81" i="11"/>
  <c r="Q81" i="11"/>
  <c r="P81" i="11"/>
  <c r="O81" i="11"/>
  <c r="U80" i="11"/>
  <c r="T80" i="11"/>
  <c r="S80" i="11"/>
  <c r="R80" i="11"/>
  <c r="Q80" i="11"/>
  <c r="P80" i="11"/>
  <c r="O80" i="11"/>
  <c r="U79" i="11"/>
  <c r="T79" i="11"/>
  <c r="S79" i="11"/>
  <c r="R79" i="11"/>
  <c r="Q79" i="11"/>
  <c r="P79" i="11"/>
  <c r="O79" i="11"/>
  <c r="U78" i="11"/>
  <c r="T78" i="11"/>
  <c r="S78" i="11"/>
  <c r="R78" i="11"/>
  <c r="Q78" i="11"/>
  <c r="P78" i="11"/>
  <c r="O78" i="11"/>
  <c r="U77" i="11"/>
  <c r="T77" i="11"/>
  <c r="S77" i="11"/>
  <c r="R77" i="11"/>
  <c r="Q77" i="11"/>
  <c r="P77" i="11"/>
  <c r="O77" i="11"/>
  <c r="U76" i="11"/>
  <c r="T76" i="11"/>
  <c r="S76" i="11"/>
  <c r="R76" i="11"/>
  <c r="Q76" i="11"/>
  <c r="P76" i="11"/>
  <c r="O76" i="11"/>
  <c r="U75" i="11"/>
  <c r="T75" i="11"/>
  <c r="S75" i="11"/>
  <c r="R75" i="11"/>
  <c r="Q75" i="11"/>
  <c r="P75" i="11"/>
  <c r="O75" i="11"/>
  <c r="U74" i="11"/>
  <c r="T74" i="11"/>
  <c r="S74" i="11"/>
  <c r="R74" i="11"/>
  <c r="Q74" i="11"/>
  <c r="P74" i="11"/>
  <c r="O74" i="11"/>
  <c r="U73" i="11"/>
  <c r="T73" i="11"/>
  <c r="S73" i="11"/>
  <c r="R73" i="11"/>
  <c r="Q73" i="11"/>
  <c r="P73" i="11"/>
  <c r="O73" i="11"/>
  <c r="U72" i="11"/>
  <c r="T72" i="11"/>
  <c r="S72" i="11"/>
  <c r="R72" i="11"/>
  <c r="Q72" i="11"/>
  <c r="P72" i="11"/>
  <c r="O72" i="11"/>
  <c r="U71" i="11"/>
  <c r="T71" i="11"/>
  <c r="S71" i="11"/>
  <c r="R71" i="11"/>
  <c r="Q71" i="11"/>
  <c r="P71" i="11"/>
  <c r="O71" i="11"/>
  <c r="U70" i="11"/>
  <c r="T70" i="11"/>
  <c r="S70" i="11"/>
  <c r="R70" i="11"/>
  <c r="Q70" i="11"/>
  <c r="P70" i="11"/>
  <c r="O70" i="11"/>
  <c r="U69" i="11"/>
  <c r="T69" i="11"/>
  <c r="S69" i="11"/>
  <c r="R69" i="11"/>
  <c r="Q69" i="11"/>
  <c r="P69" i="11"/>
  <c r="O69" i="11"/>
  <c r="U68" i="11"/>
  <c r="T68" i="11"/>
  <c r="S68" i="11"/>
  <c r="R68" i="11"/>
  <c r="Q68" i="11"/>
  <c r="P68" i="11"/>
  <c r="O68" i="11"/>
  <c r="U67" i="11"/>
  <c r="T67" i="11"/>
  <c r="S67" i="11"/>
  <c r="R67" i="11"/>
  <c r="Q67" i="11"/>
  <c r="P67" i="11"/>
  <c r="O67" i="11"/>
  <c r="U66" i="11"/>
  <c r="T66" i="11"/>
  <c r="S66" i="11"/>
  <c r="R66" i="11"/>
  <c r="Q66" i="11"/>
  <c r="P66" i="11"/>
  <c r="O66" i="11"/>
  <c r="U65" i="11"/>
  <c r="T65" i="11"/>
  <c r="S65" i="11"/>
  <c r="R65" i="11"/>
  <c r="Q65" i="11"/>
  <c r="P65" i="11"/>
  <c r="O65" i="11"/>
  <c r="U64" i="11"/>
  <c r="T64" i="11"/>
  <c r="S64" i="11"/>
  <c r="R64" i="11"/>
  <c r="Q64" i="11"/>
  <c r="P64" i="11"/>
  <c r="O64" i="11"/>
  <c r="U63" i="11"/>
  <c r="T63" i="11"/>
  <c r="S63" i="11"/>
  <c r="R63" i="11"/>
  <c r="Q63" i="11"/>
  <c r="P63" i="11"/>
  <c r="O63" i="11"/>
  <c r="U62" i="11"/>
  <c r="T62" i="11"/>
  <c r="S62" i="11"/>
  <c r="R62" i="11"/>
  <c r="Q62" i="11"/>
  <c r="P62" i="11"/>
  <c r="O62" i="11"/>
  <c r="U61" i="11"/>
  <c r="T61" i="11"/>
  <c r="S61" i="11"/>
  <c r="R61" i="11"/>
  <c r="Q61" i="11"/>
  <c r="P61" i="11"/>
  <c r="O61" i="11"/>
  <c r="U60" i="11"/>
  <c r="T60" i="11"/>
  <c r="S60" i="11"/>
  <c r="R60" i="11"/>
  <c r="Q60" i="11"/>
  <c r="P60" i="11"/>
  <c r="O60" i="11"/>
  <c r="U59" i="11"/>
  <c r="T59" i="11"/>
  <c r="S59" i="11"/>
  <c r="R59" i="11"/>
  <c r="Q59" i="11"/>
  <c r="P59" i="11"/>
  <c r="O59" i="11"/>
  <c r="U58" i="11"/>
  <c r="T58" i="11"/>
  <c r="S58" i="11"/>
  <c r="R58" i="11"/>
  <c r="Q58" i="11"/>
  <c r="P58" i="11"/>
  <c r="O58" i="11"/>
  <c r="U57" i="11"/>
  <c r="T57" i="11"/>
  <c r="S57" i="11"/>
  <c r="R57" i="11"/>
  <c r="Q57" i="11"/>
  <c r="P57" i="11"/>
  <c r="O57" i="11"/>
  <c r="U56" i="11"/>
  <c r="T56" i="11"/>
  <c r="S56" i="11"/>
  <c r="R56" i="11"/>
  <c r="Q56" i="11"/>
  <c r="P56" i="11"/>
  <c r="O56" i="11"/>
  <c r="U55" i="11"/>
  <c r="T55" i="11"/>
  <c r="S55" i="11"/>
  <c r="R55" i="11"/>
  <c r="Q55" i="11"/>
  <c r="P55" i="11"/>
  <c r="O55" i="11"/>
  <c r="U54" i="11"/>
  <c r="T54" i="11"/>
  <c r="S54" i="11"/>
  <c r="R54" i="11"/>
  <c r="Q54" i="11"/>
  <c r="P54" i="11"/>
  <c r="O54" i="11"/>
  <c r="U53" i="11"/>
  <c r="T53" i="11"/>
  <c r="S53" i="11"/>
  <c r="R53" i="11"/>
  <c r="Q53" i="11"/>
  <c r="P53" i="11"/>
  <c r="O53" i="11"/>
  <c r="U52" i="11"/>
  <c r="T52" i="11"/>
  <c r="S52" i="11"/>
  <c r="R52" i="11"/>
  <c r="Q52" i="11"/>
  <c r="P52" i="11"/>
  <c r="O52" i="11"/>
  <c r="U51" i="11"/>
  <c r="T51" i="11"/>
  <c r="S51" i="11"/>
  <c r="R51" i="11"/>
  <c r="Q51" i="11"/>
  <c r="P51" i="11"/>
  <c r="O51" i="11"/>
  <c r="U50" i="11"/>
  <c r="T50" i="11"/>
  <c r="S50" i="11"/>
  <c r="R50" i="11"/>
  <c r="Q50" i="11"/>
  <c r="P50" i="11"/>
  <c r="O50" i="11"/>
  <c r="U49" i="11"/>
  <c r="T49" i="11"/>
  <c r="S49" i="11"/>
  <c r="R49" i="11"/>
  <c r="Q49" i="11"/>
  <c r="P49" i="11"/>
  <c r="O49" i="11"/>
  <c r="U48" i="11"/>
  <c r="T48" i="11"/>
  <c r="S48" i="11"/>
  <c r="R48" i="11"/>
  <c r="Q48" i="11"/>
  <c r="P48" i="11"/>
  <c r="O48" i="11"/>
  <c r="U47" i="11"/>
  <c r="T47" i="11"/>
  <c r="S47" i="11"/>
  <c r="R47" i="11"/>
  <c r="Q47" i="11"/>
  <c r="P47" i="11"/>
  <c r="O47" i="11"/>
  <c r="U46" i="11"/>
  <c r="T46" i="11"/>
  <c r="S46" i="11"/>
  <c r="R46" i="11"/>
  <c r="Q46" i="11"/>
  <c r="P46" i="11"/>
  <c r="O46" i="11"/>
  <c r="U45" i="11"/>
  <c r="T45" i="11"/>
  <c r="S45" i="11"/>
  <c r="R45" i="11"/>
  <c r="Q45" i="11"/>
  <c r="P45" i="11"/>
  <c r="O45" i="11"/>
  <c r="U44" i="11"/>
  <c r="T44" i="11"/>
  <c r="S44" i="11"/>
  <c r="R44" i="11"/>
  <c r="Q44" i="11"/>
  <c r="P44" i="11"/>
  <c r="O44" i="11"/>
  <c r="U43" i="11"/>
  <c r="T43" i="11"/>
  <c r="S43" i="11"/>
  <c r="R43" i="11"/>
  <c r="Q43" i="11"/>
  <c r="P43" i="11"/>
  <c r="O43" i="11"/>
  <c r="U42" i="11"/>
  <c r="T42" i="11"/>
  <c r="S42" i="11"/>
  <c r="R42" i="11"/>
  <c r="Q42" i="11"/>
  <c r="P42" i="11"/>
  <c r="O42" i="11"/>
  <c r="U41" i="11"/>
  <c r="T41" i="11"/>
  <c r="S41" i="11"/>
  <c r="R41" i="11"/>
  <c r="Q41" i="11"/>
  <c r="P41" i="11"/>
  <c r="O41" i="11"/>
  <c r="U40" i="11"/>
  <c r="T40" i="11"/>
  <c r="S40" i="11"/>
  <c r="R40" i="11"/>
  <c r="Q40" i="11"/>
  <c r="P40" i="11"/>
  <c r="O40" i="11"/>
  <c r="U39" i="11"/>
  <c r="T39" i="11"/>
  <c r="S39" i="11"/>
  <c r="R39" i="11"/>
  <c r="Q39" i="11"/>
  <c r="P39" i="11"/>
  <c r="O39" i="11"/>
  <c r="U38" i="11"/>
  <c r="T38" i="11"/>
  <c r="S38" i="11"/>
  <c r="R38" i="11"/>
  <c r="Q38" i="11"/>
  <c r="P38" i="11"/>
  <c r="O38" i="11"/>
  <c r="U37" i="11"/>
  <c r="T37" i="11"/>
  <c r="S37" i="11"/>
  <c r="R37" i="11"/>
  <c r="Q37" i="11"/>
  <c r="P37" i="11"/>
  <c r="O37" i="11"/>
  <c r="U36" i="11"/>
  <c r="T36" i="11"/>
  <c r="S36" i="11"/>
  <c r="R36" i="11"/>
  <c r="Q36" i="11"/>
  <c r="P36" i="11"/>
  <c r="O36" i="11"/>
  <c r="U35" i="11"/>
  <c r="T35" i="11"/>
  <c r="S35" i="11"/>
  <c r="R35" i="11"/>
  <c r="Q35" i="11"/>
  <c r="P35" i="11"/>
  <c r="O35" i="11"/>
  <c r="U34" i="11"/>
  <c r="T34" i="11"/>
  <c r="S34" i="11"/>
  <c r="R34" i="11"/>
  <c r="Q34" i="11"/>
  <c r="P34" i="11"/>
  <c r="O34" i="11"/>
  <c r="U33" i="11"/>
  <c r="T33" i="11"/>
  <c r="S33" i="11"/>
  <c r="R33" i="11"/>
  <c r="Q33" i="11"/>
  <c r="P33" i="11"/>
  <c r="O33" i="11"/>
  <c r="U32" i="11"/>
  <c r="T32" i="11"/>
  <c r="S32" i="11"/>
  <c r="R32" i="11"/>
  <c r="Q32" i="11"/>
  <c r="P32" i="11"/>
  <c r="O32" i="11"/>
  <c r="U31" i="11"/>
  <c r="T31" i="11"/>
  <c r="S31" i="11"/>
  <c r="R31" i="11"/>
  <c r="Q31" i="11"/>
  <c r="P31" i="11"/>
  <c r="O31" i="11"/>
  <c r="U30" i="11"/>
  <c r="T30" i="11"/>
  <c r="S30" i="11"/>
  <c r="R30" i="11"/>
  <c r="Q30" i="11"/>
  <c r="P30" i="11"/>
  <c r="O30" i="11"/>
  <c r="U29" i="11"/>
  <c r="T29" i="11"/>
  <c r="S29" i="11"/>
  <c r="R29" i="11"/>
  <c r="Q29" i="11"/>
  <c r="P29" i="11"/>
  <c r="O29" i="11"/>
  <c r="U28" i="11"/>
  <c r="T28" i="11"/>
  <c r="S28" i="11"/>
  <c r="R28" i="11"/>
  <c r="Q28" i="11"/>
  <c r="P28" i="11"/>
  <c r="O28" i="11"/>
  <c r="U27" i="11"/>
  <c r="T27" i="11"/>
  <c r="S27" i="11"/>
  <c r="R27" i="11"/>
  <c r="Q27" i="11"/>
  <c r="P27" i="11"/>
  <c r="O27" i="11"/>
  <c r="U26" i="11"/>
  <c r="T26" i="11"/>
  <c r="S26" i="11"/>
  <c r="R26" i="11"/>
  <c r="Q26" i="11"/>
  <c r="P26" i="11"/>
  <c r="O26" i="11"/>
  <c r="U25" i="11"/>
  <c r="T25" i="11"/>
  <c r="S25" i="11"/>
  <c r="R25" i="11"/>
  <c r="Q25" i="11"/>
  <c r="P25" i="11"/>
  <c r="O25" i="11"/>
  <c r="U24" i="11"/>
  <c r="T24" i="11"/>
  <c r="S24" i="11"/>
  <c r="R24" i="11"/>
  <c r="Q24" i="11"/>
  <c r="P24" i="11"/>
  <c r="O24" i="11"/>
  <c r="U23" i="11"/>
  <c r="T23" i="11"/>
  <c r="S23" i="11"/>
  <c r="R23" i="11"/>
  <c r="Q23" i="11"/>
  <c r="P23" i="11"/>
  <c r="O23" i="11"/>
  <c r="U22" i="11"/>
  <c r="T22" i="11"/>
  <c r="S22" i="11"/>
  <c r="R22" i="11"/>
  <c r="Q22" i="11"/>
  <c r="P22" i="11"/>
  <c r="O22" i="11"/>
  <c r="U21" i="11"/>
  <c r="T21" i="11"/>
  <c r="S21" i="11"/>
  <c r="R21" i="11"/>
  <c r="Q21" i="11"/>
  <c r="P21" i="11"/>
  <c r="O21" i="11"/>
  <c r="U20" i="11"/>
  <c r="T20" i="11"/>
  <c r="S20" i="11"/>
  <c r="R20" i="11"/>
  <c r="Q20" i="11"/>
  <c r="P20" i="11"/>
  <c r="O20" i="11"/>
  <c r="U19" i="11"/>
  <c r="T19" i="11"/>
  <c r="S19" i="11"/>
  <c r="R19" i="11"/>
  <c r="Q19" i="11"/>
  <c r="P19" i="11"/>
  <c r="O19" i="11"/>
  <c r="U18" i="11"/>
  <c r="T18" i="11"/>
  <c r="S18" i="11"/>
  <c r="R18" i="11"/>
  <c r="Q18" i="11"/>
  <c r="P18" i="11"/>
  <c r="O18" i="11"/>
  <c r="U17" i="11"/>
  <c r="T17" i="11"/>
  <c r="S17" i="11"/>
  <c r="R17" i="11"/>
  <c r="Q17" i="11"/>
  <c r="P17" i="11"/>
  <c r="O17" i="11"/>
  <c r="U16" i="11"/>
  <c r="T16" i="11"/>
  <c r="S16" i="11"/>
  <c r="R16" i="11"/>
  <c r="Q16" i="11"/>
  <c r="P16" i="11"/>
  <c r="O16" i="11"/>
  <c r="U15" i="11"/>
  <c r="T15" i="11"/>
  <c r="S15" i="11"/>
  <c r="R15" i="11"/>
  <c r="Q15" i="11"/>
  <c r="P15" i="11"/>
  <c r="O15" i="11"/>
  <c r="U14" i="11"/>
  <c r="T14" i="11"/>
  <c r="S14" i="11"/>
  <c r="R14" i="11"/>
  <c r="Q14" i="11"/>
  <c r="P14" i="11"/>
  <c r="O14" i="11"/>
  <c r="U13" i="11"/>
  <c r="T13" i="11"/>
  <c r="S13" i="11"/>
  <c r="R13" i="11"/>
  <c r="Q13" i="11"/>
  <c r="P13" i="11"/>
  <c r="O13" i="11"/>
  <c r="U12" i="11"/>
  <c r="T12" i="11"/>
  <c r="S12" i="11"/>
  <c r="R12" i="11"/>
  <c r="Q12" i="11"/>
  <c r="P12" i="11"/>
  <c r="O12" i="11"/>
  <c r="U11" i="11"/>
  <c r="T11" i="11"/>
  <c r="S11" i="11"/>
  <c r="R11" i="11"/>
  <c r="Q11" i="11"/>
  <c r="P11" i="11"/>
  <c r="O11" i="11"/>
  <c r="U10" i="11"/>
  <c r="T10" i="11"/>
  <c r="S10" i="11"/>
  <c r="R10" i="11"/>
  <c r="Q10" i="11"/>
  <c r="P10" i="11"/>
  <c r="O10" i="11"/>
  <c r="U9" i="11"/>
  <c r="T9" i="11"/>
  <c r="S9" i="11"/>
  <c r="R9" i="11"/>
  <c r="Q9" i="11"/>
  <c r="P9" i="11"/>
  <c r="O9" i="11"/>
  <c r="U8" i="11"/>
  <c r="T8" i="11"/>
  <c r="S8" i="11"/>
  <c r="R8" i="11"/>
  <c r="Q8" i="11"/>
  <c r="P8" i="11"/>
  <c r="O8" i="11"/>
  <c r="U7" i="11"/>
  <c r="T7" i="11"/>
  <c r="S7" i="11"/>
  <c r="R7" i="11"/>
  <c r="Q7" i="11"/>
  <c r="P7" i="11"/>
  <c r="O7" i="11"/>
  <c r="U6" i="11"/>
  <c r="T6" i="11"/>
  <c r="S6" i="11"/>
  <c r="R6" i="11"/>
  <c r="Q6" i="11"/>
  <c r="P6" i="11"/>
  <c r="O6" i="11"/>
  <c r="U5" i="11"/>
  <c r="T5" i="11"/>
  <c r="S5" i="11"/>
  <c r="R5" i="11"/>
  <c r="Q5" i="11"/>
  <c r="P5" i="11"/>
  <c r="O5" i="11"/>
  <c r="U4" i="11"/>
  <c r="T4" i="11"/>
  <c r="S4" i="11"/>
  <c r="R4" i="11"/>
  <c r="Q4" i="11"/>
  <c r="P4" i="11"/>
  <c r="O4" i="11"/>
  <c r="U3" i="11"/>
  <c r="T3" i="11"/>
  <c r="S3" i="11"/>
  <c r="R3" i="11"/>
  <c r="Q3" i="11"/>
  <c r="P3" i="11"/>
  <c r="O3" i="11"/>
  <c r="U2" i="11"/>
  <c r="T2" i="11"/>
  <c r="S2" i="11"/>
  <c r="R2" i="11"/>
  <c r="Q2" i="11"/>
  <c r="P2" i="11"/>
  <c r="O2" i="11"/>
  <c r="T1" i="11"/>
  <c r="S1" i="11"/>
  <c r="R1" i="11"/>
  <c r="Q1" i="11"/>
  <c r="U136" i="7" l="1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K85" i="8" l="1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T136" i="7" l="1"/>
  <c r="S136" i="7"/>
  <c r="R136" i="7"/>
  <c r="Q136" i="7"/>
  <c r="T135" i="7"/>
  <c r="S135" i="7"/>
  <c r="R135" i="7"/>
  <c r="Q135" i="7"/>
  <c r="T134" i="7"/>
  <c r="S134" i="7"/>
  <c r="R134" i="7"/>
  <c r="Q134" i="7"/>
  <c r="T133" i="7"/>
  <c r="S133" i="7"/>
  <c r="R133" i="7"/>
  <c r="Q133" i="7"/>
  <c r="T132" i="7"/>
  <c r="S132" i="7"/>
  <c r="R132" i="7"/>
  <c r="Q132" i="7"/>
  <c r="T131" i="7"/>
  <c r="S131" i="7"/>
  <c r="R131" i="7"/>
  <c r="Q131" i="7"/>
  <c r="T130" i="7"/>
  <c r="S130" i="7"/>
  <c r="R130" i="7"/>
  <c r="Q130" i="7"/>
  <c r="T129" i="7"/>
  <c r="S129" i="7"/>
  <c r="R129" i="7"/>
  <c r="Q129" i="7"/>
  <c r="T128" i="7"/>
  <c r="S128" i="7"/>
  <c r="R128" i="7"/>
  <c r="Q128" i="7"/>
  <c r="T127" i="7"/>
  <c r="S127" i="7"/>
  <c r="R127" i="7"/>
  <c r="Q127" i="7"/>
  <c r="T126" i="7"/>
  <c r="S126" i="7"/>
  <c r="R126" i="7"/>
  <c r="Q126" i="7"/>
  <c r="T125" i="7"/>
  <c r="S125" i="7"/>
  <c r="R125" i="7"/>
  <c r="Q125" i="7"/>
  <c r="T124" i="7"/>
  <c r="S124" i="7"/>
  <c r="R124" i="7"/>
  <c r="Q124" i="7"/>
  <c r="T123" i="7"/>
  <c r="S123" i="7"/>
  <c r="R123" i="7"/>
  <c r="Q123" i="7"/>
  <c r="T122" i="7"/>
  <c r="S122" i="7"/>
  <c r="R122" i="7"/>
  <c r="Q122" i="7"/>
  <c r="T121" i="7"/>
  <c r="S121" i="7"/>
  <c r="R121" i="7"/>
  <c r="Q121" i="7"/>
  <c r="T120" i="7"/>
  <c r="S120" i="7"/>
  <c r="R120" i="7"/>
  <c r="Q120" i="7"/>
  <c r="T119" i="7"/>
  <c r="S119" i="7"/>
  <c r="R119" i="7"/>
  <c r="Q119" i="7"/>
  <c r="T118" i="7"/>
  <c r="S118" i="7"/>
  <c r="R118" i="7"/>
  <c r="Q118" i="7"/>
  <c r="T117" i="7"/>
  <c r="S117" i="7"/>
  <c r="R117" i="7"/>
  <c r="Q117" i="7"/>
  <c r="T116" i="7"/>
  <c r="S116" i="7"/>
  <c r="R116" i="7"/>
  <c r="Q116" i="7"/>
  <c r="T115" i="7"/>
  <c r="S115" i="7"/>
  <c r="R115" i="7"/>
  <c r="Q115" i="7"/>
  <c r="T114" i="7"/>
  <c r="S114" i="7"/>
  <c r="R114" i="7"/>
  <c r="Q114" i="7"/>
  <c r="T113" i="7"/>
  <c r="S113" i="7"/>
  <c r="R113" i="7"/>
  <c r="Q113" i="7"/>
  <c r="T112" i="7"/>
  <c r="S112" i="7"/>
  <c r="R112" i="7"/>
  <c r="Q112" i="7"/>
  <c r="T111" i="7"/>
  <c r="S111" i="7"/>
  <c r="R111" i="7"/>
  <c r="Q111" i="7"/>
  <c r="T110" i="7"/>
  <c r="S110" i="7"/>
  <c r="R110" i="7"/>
  <c r="Q110" i="7"/>
  <c r="T109" i="7"/>
  <c r="S109" i="7"/>
  <c r="R109" i="7"/>
  <c r="Q109" i="7"/>
  <c r="T108" i="7"/>
  <c r="S108" i="7"/>
  <c r="R108" i="7"/>
  <c r="Q108" i="7"/>
  <c r="T107" i="7"/>
  <c r="S107" i="7"/>
  <c r="R107" i="7"/>
  <c r="Q107" i="7"/>
  <c r="T106" i="7"/>
  <c r="S106" i="7"/>
  <c r="R106" i="7"/>
  <c r="Q106" i="7"/>
  <c r="T105" i="7"/>
  <c r="S105" i="7"/>
  <c r="R105" i="7"/>
  <c r="Q105" i="7"/>
  <c r="T104" i="7"/>
  <c r="S104" i="7"/>
  <c r="R104" i="7"/>
  <c r="Q104" i="7"/>
  <c r="T103" i="7"/>
  <c r="S103" i="7"/>
  <c r="R103" i="7"/>
  <c r="Q103" i="7"/>
  <c r="T102" i="7"/>
  <c r="S102" i="7"/>
  <c r="R102" i="7"/>
  <c r="Q102" i="7"/>
  <c r="T101" i="7"/>
  <c r="S101" i="7"/>
  <c r="R101" i="7"/>
  <c r="Q101" i="7"/>
  <c r="T100" i="7"/>
  <c r="S100" i="7"/>
  <c r="R100" i="7"/>
  <c r="Q100" i="7"/>
  <c r="T99" i="7"/>
  <c r="S99" i="7"/>
  <c r="R99" i="7"/>
  <c r="Q99" i="7"/>
  <c r="T98" i="7"/>
  <c r="S98" i="7"/>
  <c r="R98" i="7"/>
  <c r="Q98" i="7"/>
  <c r="T97" i="7"/>
  <c r="S97" i="7"/>
  <c r="R97" i="7"/>
  <c r="Q97" i="7"/>
  <c r="T96" i="7"/>
  <c r="S96" i="7"/>
  <c r="R96" i="7"/>
  <c r="Q96" i="7"/>
  <c r="T95" i="7"/>
  <c r="S95" i="7"/>
  <c r="R95" i="7"/>
  <c r="Q95" i="7"/>
  <c r="T94" i="7"/>
  <c r="S94" i="7"/>
  <c r="R94" i="7"/>
  <c r="Q94" i="7"/>
  <c r="T93" i="7"/>
  <c r="S93" i="7"/>
  <c r="R93" i="7"/>
  <c r="Q93" i="7"/>
  <c r="T92" i="7"/>
  <c r="S92" i="7"/>
  <c r="R92" i="7"/>
  <c r="Q92" i="7"/>
  <c r="T91" i="7"/>
  <c r="S91" i="7"/>
  <c r="R91" i="7"/>
  <c r="Q91" i="7"/>
  <c r="T90" i="7"/>
  <c r="S90" i="7"/>
  <c r="R90" i="7"/>
  <c r="Q90" i="7"/>
  <c r="T89" i="7"/>
  <c r="S89" i="7"/>
  <c r="R89" i="7"/>
  <c r="Q89" i="7"/>
  <c r="T88" i="7"/>
  <c r="S88" i="7"/>
  <c r="R88" i="7"/>
  <c r="Q88" i="7"/>
  <c r="T87" i="7"/>
  <c r="S87" i="7"/>
  <c r="R87" i="7"/>
  <c r="Q87" i="7"/>
  <c r="T86" i="7"/>
  <c r="S86" i="7"/>
  <c r="R86" i="7"/>
  <c r="Q86" i="7"/>
  <c r="T85" i="7"/>
  <c r="S85" i="7"/>
  <c r="R85" i="7"/>
  <c r="Q85" i="7"/>
  <c r="T84" i="7"/>
  <c r="S84" i="7"/>
  <c r="R84" i="7"/>
  <c r="Q84" i="7"/>
  <c r="T83" i="7"/>
  <c r="S83" i="7"/>
  <c r="R83" i="7"/>
  <c r="Q83" i="7"/>
  <c r="T82" i="7"/>
  <c r="S82" i="7"/>
  <c r="R82" i="7"/>
  <c r="Q82" i="7"/>
  <c r="T81" i="7"/>
  <c r="S81" i="7"/>
  <c r="R81" i="7"/>
  <c r="Q81" i="7"/>
  <c r="T80" i="7"/>
  <c r="S80" i="7"/>
  <c r="R80" i="7"/>
  <c r="Q80" i="7"/>
  <c r="T79" i="7"/>
  <c r="S79" i="7"/>
  <c r="R79" i="7"/>
  <c r="Q79" i="7"/>
  <c r="T78" i="7"/>
  <c r="S78" i="7"/>
  <c r="R78" i="7"/>
  <c r="Q78" i="7"/>
  <c r="T77" i="7"/>
  <c r="S77" i="7"/>
  <c r="R77" i="7"/>
  <c r="Q77" i="7"/>
  <c r="T76" i="7"/>
  <c r="S76" i="7"/>
  <c r="R76" i="7"/>
  <c r="Q76" i="7"/>
  <c r="T75" i="7"/>
  <c r="S75" i="7"/>
  <c r="R75" i="7"/>
  <c r="Q75" i="7"/>
  <c r="T74" i="7"/>
  <c r="S74" i="7"/>
  <c r="R74" i="7"/>
  <c r="Q74" i="7"/>
  <c r="T73" i="7"/>
  <c r="S73" i="7"/>
  <c r="R73" i="7"/>
  <c r="Q73" i="7"/>
  <c r="T72" i="7"/>
  <c r="S72" i="7"/>
  <c r="R72" i="7"/>
  <c r="Q72" i="7"/>
  <c r="T71" i="7"/>
  <c r="S71" i="7"/>
  <c r="R71" i="7"/>
  <c r="Q71" i="7"/>
  <c r="T70" i="7"/>
  <c r="S70" i="7"/>
  <c r="R70" i="7"/>
  <c r="Q70" i="7"/>
  <c r="T69" i="7"/>
  <c r="S69" i="7"/>
  <c r="R69" i="7"/>
  <c r="Q69" i="7"/>
  <c r="T68" i="7"/>
  <c r="S68" i="7"/>
  <c r="R68" i="7"/>
  <c r="Q68" i="7"/>
  <c r="T67" i="7"/>
  <c r="S67" i="7"/>
  <c r="R67" i="7"/>
  <c r="Q67" i="7"/>
  <c r="T66" i="7"/>
  <c r="S66" i="7"/>
  <c r="R66" i="7"/>
  <c r="Q66" i="7"/>
  <c r="T65" i="7"/>
  <c r="S65" i="7"/>
  <c r="R65" i="7"/>
  <c r="Q65" i="7"/>
  <c r="T64" i="7"/>
  <c r="S64" i="7"/>
  <c r="R64" i="7"/>
  <c r="Q64" i="7"/>
  <c r="T63" i="7"/>
  <c r="S63" i="7"/>
  <c r="R63" i="7"/>
  <c r="Q63" i="7"/>
  <c r="T62" i="7"/>
  <c r="S62" i="7"/>
  <c r="R62" i="7"/>
  <c r="Q62" i="7"/>
  <c r="T61" i="7"/>
  <c r="S61" i="7"/>
  <c r="R61" i="7"/>
  <c r="Q61" i="7"/>
  <c r="T60" i="7"/>
  <c r="S60" i="7"/>
  <c r="R60" i="7"/>
  <c r="Q60" i="7"/>
  <c r="T59" i="7"/>
  <c r="S59" i="7"/>
  <c r="R59" i="7"/>
  <c r="Q59" i="7"/>
  <c r="T58" i="7"/>
  <c r="S58" i="7"/>
  <c r="R58" i="7"/>
  <c r="Q58" i="7"/>
  <c r="T57" i="7"/>
  <c r="S57" i="7"/>
  <c r="R57" i="7"/>
  <c r="Q57" i="7"/>
  <c r="T56" i="7"/>
  <c r="S56" i="7"/>
  <c r="R56" i="7"/>
  <c r="Q56" i="7"/>
  <c r="T55" i="7"/>
  <c r="S55" i="7"/>
  <c r="R55" i="7"/>
  <c r="Q55" i="7"/>
  <c r="T54" i="7"/>
  <c r="S54" i="7"/>
  <c r="R54" i="7"/>
  <c r="Q54" i="7"/>
  <c r="T53" i="7"/>
  <c r="S53" i="7"/>
  <c r="R53" i="7"/>
  <c r="Q53" i="7"/>
  <c r="T52" i="7"/>
  <c r="S52" i="7"/>
  <c r="R52" i="7"/>
  <c r="Q52" i="7"/>
  <c r="T51" i="7"/>
  <c r="S51" i="7"/>
  <c r="R51" i="7"/>
  <c r="Q51" i="7"/>
  <c r="T50" i="7"/>
  <c r="S50" i="7"/>
  <c r="R50" i="7"/>
  <c r="Q50" i="7"/>
  <c r="T49" i="7"/>
  <c r="S49" i="7"/>
  <c r="R49" i="7"/>
  <c r="Q49" i="7"/>
  <c r="T48" i="7"/>
  <c r="S48" i="7"/>
  <c r="R48" i="7"/>
  <c r="Q48" i="7"/>
  <c r="T47" i="7"/>
  <c r="S47" i="7"/>
  <c r="R47" i="7"/>
  <c r="Q47" i="7"/>
  <c r="T46" i="7"/>
  <c r="S46" i="7"/>
  <c r="R46" i="7"/>
  <c r="Q46" i="7"/>
  <c r="T45" i="7"/>
  <c r="S45" i="7"/>
  <c r="R45" i="7"/>
  <c r="Q45" i="7"/>
  <c r="T44" i="7"/>
  <c r="S44" i="7"/>
  <c r="R44" i="7"/>
  <c r="Q44" i="7"/>
  <c r="T43" i="7"/>
  <c r="S43" i="7"/>
  <c r="R43" i="7"/>
  <c r="Q43" i="7"/>
  <c r="T42" i="7"/>
  <c r="S42" i="7"/>
  <c r="R42" i="7"/>
  <c r="Q42" i="7"/>
  <c r="T41" i="7"/>
  <c r="S41" i="7"/>
  <c r="R41" i="7"/>
  <c r="Q41" i="7"/>
  <c r="T40" i="7"/>
  <c r="S40" i="7"/>
  <c r="R40" i="7"/>
  <c r="Q40" i="7"/>
  <c r="T39" i="7"/>
  <c r="S39" i="7"/>
  <c r="R39" i="7"/>
  <c r="Q39" i="7"/>
  <c r="T38" i="7"/>
  <c r="S38" i="7"/>
  <c r="R38" i="7"/>
  <c r="Q38" i="7"/>
  <c r="T37" i="7"/>
  <c r="S37" i="7"/>
  <c r="R37" i="7"/>
  <c r="Q37" i="7"/>
  <c r="T36" i="7"/>
  <c r="S36" i="7"/>
  <c r="R36" i="7"/>
  <c r="Q36" i="7"/>
  <c r="T35" i="7"/>
  <c r="S35" i="7"/>
  <c r="R35" i="7"/>
  <c r="Q35" i="7"/>
  <c r="T34" i="7"/>
  <c r="S34" i="7"/>
  <c r="R34" i="7"/>
  <c r="Q34" i="7"/>
  <c r="T33" i="7"/>
  <c r="S33" i="7"/>
  <c r="R33" i="7"/>
  <c r="Q33" i="7"/>
  <c r="T32" i="7"/>
  <c r="S32" i="7"/>
  <c r="R32" i="7"/>
  <c r="Q32" i="7"/>
  <c r="T31" i="7"/>
  <c r="S31" i="7"/>
  <c r="R31" i="7"/>
  <c r="Q31" i="7"/>
  <c r="T30" i="7"/>
  <c r="S30" i="7"/>
  <c r="R30" i="7"/>
  <c r="Q30" i="7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Q24" i="7"/>
  <c r="T23" i="7"/>
  <c r="S23" i="7"/>
  <c r="R23" i="7"/>
  <c r="Q23" i="7"/>
  <c r="T22" i="7"/>
  <c r="S22" i="7"/>
  <c r="R22" i="7"/>
  <c r="Q22" i="7"/>
  <c r="T21" i="7"/>
  <c r="S21" i="7"/>
  <c r="R21" i="7"/>
  <c r="Q21" i="7"/>
  <c r="T20" i="7"/>
  <c r="S20" i="7"/>
  <c r="R20" i="7"/>
  <c r="Q20" i="7"/>
  <c r="T19" i="7"/>
  <c r="S19" i="7"/>
  <c r="R19" i="7"/>
  <c r="Q19" i="7"/>
  <c r="T18" i="7"/>
  <c r="S18" i="7"/>
  <c r="R18" i="7"/>
  <c r="Q18" i="7"/>
  <c r="T17" i="7"/>
  <c r="S17" i="7"/>
  <c r="R17" i="7"/>
  <c r="Q17" i="7"/>
  <c r="T16" i="7"/>
  <c r="S16" i="7"/>
  <c r="R16" i="7"/>
  <c r="Q16" i="7"/>
  <c r="T15" i="7"/>
  <c r="S15" i="7"/>
  <c r="R15" i="7"/>
  <c r="Q15" i="7"/>
  <c r="T14" i="7"/>
  <c r="S14" i="7"/>
  <c r="R14" i="7"/>
  <c r="Q14" i="7"/>
  <c r="T13" i="7"/>
  <c r="S13" i="7"/>
  <c r="R13" i="7"/>
  <c r="Q13" i="7"/>
  <c r="T12" i="7"/>
  <c r="S12" i="7"/>
  <c r="R12" i="7"/>
  <c r="Q12" i="7"/>
  <c r="T11" i="7"/>
  <c r="S11" i="7"/>
  <c r="R11" i="7"/>
  <c r="Q11" i="7"/>
  <c r="T10" i="7"/>
  <c r="S10" i="7"/>
  <c r="R10" i="7"/>
  <c r="Q10" i="7"/>
  <c r="T9" i="7"/>
  <c r="S9" i="7"/>
  <c r="R9" i="7"/>
  <c r="Q9" i="7"/>
  <c r="T8" i="7"/>
  <c r="S8" i="7"/>
  <c r="R8" i="7"/>
  <c r="Q8" i="7"/>
  <c r="T7" i="7"/>
  <c r="S7" i="7"/>
  <c r="R7" i="7"/>
  <c r="Q7" i="7"/>
  <c r="T6" i="7"/>
  <c r="S6" i="7"/>
  <c r="R6" i="7"/>
  <c r="Q6" i="7"/>
  <c r="T5" i="7"/>
  <c r="S5" i="7"/>
  <c r="R5" i="7"/>
  <c r="Q5" i="7"/>
  <c r="T4" i="7"/>
  <c r="S4" i="7"/>
  <c r="R4" i="7"/>
  <c r="Q4" i="7"/>
  <c r="T3" i="7"/>
  <c r="S3" i="7"/>
  <c r="R3" i="7"/>
  <c r="Q3" i="7"/>
  <c r="T2" i="7"/>
  <c r="S2" i="7"/>
  <c r="R2" i="7"/>
  <c r="Q2" i="7"/>
  <c r="T1" i="7"/>
  <c r="S1" i="7"/>
  <c r="R1" i="7"/>
  <c r="Q1" i="7"/>
  <c r="T136" i="4"/>
  <c r="S136" i="4"/>
  <c r="R136" i="4"/>
  <c r="Q136" i="4"/>
  <c r="T135" i="4"/>
  <c r="S135" i="4"/>
  <c r="R135" i="4"/>
  <c r="Q135" i="4"/>
  <c r="T134" i="4"/>
  <c r="S134" i="4"/>
  <c r="R134" i="4"/>
  <c r="Q134" i="4"/>
  <c r="T133" i="4"/>
  <c r="S133" i="4"/>
  <c r="R133" i="4"/>
  <c r="Q133" i="4"/>
  <c r="T132" i="4"/>
  <c r="S132" i="4"/>
  <c r="R132" i="4"/>
  <c r="Q132" i="4"/>
  <c r="T131" i="4"/>
  <c r="S131" i="4"/>
  <c r="R131" i="4"/>
  <c r="Q131" i="4"/>
  <c r="T130" i="4"/>
  <c r="S130" i="4"/>
  <c r="R130" i="4"/>
  <c r="Q130" i="4"/>
  <c r="T129" i="4"/>
  <c r="S129" i="4"/>
  <c r="R129" i="4"/>
  <c r="Q129" i="4"/>
  <c r="T128" i="4"/>
  <c r="S128" i="4"/>
  <c r="R128" i="4"/>
  <c r="Q128" i="4"/>
  <c r="T127" i="4"/>
  <c r="S127" i="4"/>
  <c r="R127" i="4"/>
  <c r="Q127" i="4"/>
  <c r="T126" i="4"/>
  <c r="S126" i="4"/>
  <c r="R126" i="4"/>
  <c r="Q126" i="4"/>
  <c r="T125" i="4"/>
  <c r="S125" i="4"/>
  <c r="R125" i="4"/>
  <c r="Q125" i="4"/>
  <c r="T124" i="4"/>
  <c r="S124" i="4"/>
  <c r="R124" i="4"/>
  <c r="Q124" i="4"/>
  <c r="T123" i="4"/>
  <c r="S123" i="4"/>
  <c r="R123" i="4"/>
  <c r="Q123" i="4"/>
  <c r="T122" i="4"/>
  <c r="S122" i="4"/>
  <c r="R122" i="4"/>
  <c r="Q122" i="4"/>
  <c r="T121" i="4"/>
  <c r="S121" i="4"/>
  <c r="R121" i="4"/>
  <c r="Q121" i="4"/>
  <c r="T120" i="4"/>
  <c r="S120" i="4"/>
  <c r="R120" i="4"/>
  <c r="Q120" i="4"/>
  <c r="T119" i="4"/>
  <c r="S119" i="4"/>
  <c r="R119" i="4"/>
  <c r="Q119" i="4"/>
  <c r="T118" i="4"/>
  <c r="S118" i="4"/>
  <c r="R118" i="4"/>
  <c r="Q118" i="4"/>
  <c r="T117" i="4"/>
  <c r="S117" i="4"/>
  <c r="R117" i="4"/>
  <c r="Q117" i="4"/>
  <c r="T116" i="4"/>
  <c r="S116" i="4"/>
  <c r="R116" i="4"/>
  <c r="Q116" i="4"/>
  <c r="T115" i="4"/>
  <c r="S115" i="4"/>
  <c r="R115" i="4"/>
  <c r="Q115" i="4"/>
  <c r="T114" i="4"/>
  <c r="S114" i="4"/>
  <c r="R114" i="4"/>
  <c r="Q114" i="4"/>
  <c r="T113" i="4"/>
  <c r="S113" i="4"/>
  <c r="R113" i="4"/>
  <c r="Q113" i="4"/>
  <c r="T112" i="4"/>
  <c r="S112" i="4"/>
  <c r="R112" i="4"/>
  <c r="Q112" i="4"/>
  <c r="T111" i="4"/>
  <c r="S111" i="4"/>
  <c r="R111" i="4"/>
  <c r="Q111" i="4"/>
  <c r="T110" i="4"/>
  <c r="S110" i="4"/>
  <c r="R110" i="4"/>
  <c r="Q110" i="4"/>
  <c r="T109" i="4"/>
  <c r="S109" i="4"/>
  <c r="R109" i="4"/>
  <c r="Q109" i="4"/>
  <c r="T108" i="4"/>
  <c r="S108" i="4"/>
  <c r="R108" i="4"/>
  <c r="Q108" i="4"/>
  <c r="T107" i="4"/>
  <c r="S107" i="4"/>
  <c r="R107" i="4"/>
  <c r="Q107" i="4"/>
  <c r="T106" i="4"/>
  <c r="S106" i="4"/>
  <c r="R106" i="4"/>
  <c r="Q106" i="4"/>
  <c r="T105" i="4"/>
  <c r="S105" i="4"/>
  <c r="R105" i="4"/>
  <c r="Q105" i="4"/>
  <c r="T104" i="4"/>
  <c r="S104" i="4"/>
  <c r="R104" i="4"/>
  <c r="Q104" i="4"/>
  <c r="T103" i="4"/>
  <c r="S103" i="4"/>
  <c r="R103" i="4"/>
  <c r="Q103" i="4"/>
  <c r="T102" i="4"/>
  <c r="S102" i="4"/>
  <c r="R102" i="4"/>
  <c r="Q102" i="4"/>
  <c r="T101" i="4"/>
  <c r="S101" i="4"/>
  <c r="R101" i="4"/>
  <c r="Q101" i="4"/>
  <c r="T100" i="4"/>
  <c r="S100" i="4"/>
  <c r="R100" i="4"/>
  <c r="Q100" i="4"/>
  <c r="T99" i="4"/>
  <c r="S99" i="4"/>
  <c r="R99" i="4"/>
  <c r="Q99" i="4"/>
  <c r="T98" i="4"/>
  <c r="S98" i="4"/>
  <c r="R98" i="4"/>
  <c r="Q98" i="4"/>
  <c r="T97" i="4"/>
  <c r="S97" i="4"/>
  <c r="R97" i="4"/>
  <c r="Q97" i="4"/>
  <c r="T96" i="4"/>
  <c r="S96" i="4"/>
  <c r="R96" i="4"/>
  <c r="Q96" i="4"/>
  <c r="T95" i="4"/>
  <c r="S95" i="4"/>
  <c r="R95" i="4"/>
  <c r="Q95" i="4"/>
  <c r="T94" i="4"/>
  <c r="S94" i="4"/>
  <c r="R94" i="4"/>
  <c r="Q94" i="4"/>
  <c r="T93" i="4"/>
  <c r="S93" i="4"/>
  <c r="R93" i="4"/>
  <c r="Q93" i="4"/>
  <c r="T92" i="4"/>
  <c r="S92" i="4"/>
  <c r="R92" i="4"/>
  <c r="Q92" i="4"/>
  <c r="T91" i="4"/>
  <c r="S91" i="4"/>
  <c r="R91" i="4"/>
  <c r="Q91" i="4"/>
  <c r="T90" i="4"/>
  <c r="S90" i="4"/>
  <c r="R90" i="4"/>
  <c r="Q90" i="4"/>
  <c r="T89" i="4"/>
  <c r="S89" i="4"/>
  <c r="R89" i="4"/>
  <c r="Q89" i="4"/>
  <c r="T88" i="4"/>
  <c r="S88" i="4"/>
  <c r="R88" i="4"/>
  <c r="Q88" i="4"/>
  <c r="T87" i="4"/>
  <c r="S87" i="4"/>
  <c r="R87" i="4"/>
  <c r="Q87" i="4"/>
  <c r="T86" i="4"/>
  <c r="S86" i="4"/>
  <c r="R86" i="4"/>
  <c r="Q86" i="4"/>
  <c r="T85" i="4"/>
  <c r="S85" i="4"/>
  <c r="R85" i="4"/>
  <c r="Q85" i="4"/>
  <c r="T84" i="4"/>
  <c r="S84" i="4"/>
  <c r="R84" i="4"/>
  <c r="Q84" i="4"/>
  <c r="T83" i="4"/>
  <c r="S83" i="4"/>
  <c r="R83" i="4"/>
  <c r="Q83" i="4"/>
  <c r="T82" i="4"/>
  <c r="S82" i="4"/>
  <c r="R82" i="4"/>
  <c r="Q82" i="4"/>
  <c r="T81" i="4"/>
  <c r="S81" i="4"/>
  <c r="R81" i="4"/>
  <c r="Q81" i="4"/>
  <c r="T80" i="4"/>
  <c r="S80" i="4"/>
  <c r="R80" i="4"/>
  <c r="Q80" i="4"/>
  <c r="T79" i="4"/>
  <c r="S79" i="4"/>
  <c r="R79" i="4"/>
  <c r="Q79" i="4"/>
  <c r="T78" i="4"/>
  <c r="S78" i="4"/>
  <c r="R78" i="4"/>
  <c r="Q78" i="4"/>
  <c r="T77" i="4"/>
  <c r="S77" i="4"/>
  <c r="R77" i="4"/>
  <c r="Q77" i="4"/>
  <c r="T76" i="4"/>
  <c r="S76" i="4"/>
  <c r="R76" i="4"/>
  <c r="Q76" i="4"/>
  <c r="T75" i="4"/>
  <c r="S75" i="4"/>
  <c r="R75" i="4"/>
  <c r="Q75" i="4"/>
  <c r="T74" i="4"/>
  <c r="S74" i="4"/>
  <c r="R74" i="4"/>
  <c r="Q74" i="4"/>
  <c r="T73" i="4"/>
  <c r="S73" i="4"/>
  <c r="R73" i="4"/>
  <c r="Q73" i="4"/>
  <c r="T72" i="4"/>
  <c r="S72" i="4"/>
  <c r="R72" i="4"/>
  <c r="Q72" i="4"/>
  <c r="T71" i="4"/>
  <c r="S71" i="4"/>
  <c r="R71" i="4"/>
  <c r="Q71" i="4"/>
  <c r="T70" i="4"/>
  <c r="S70" i="4"/>
  <c r="R70" i="4"/>
  <c r="Q70" i="4"/>
  <c r="T69" i="4"/>
  <c r="S69" i="4"/>
  <c r="R69" i="4"/>
  <c r="Q69" i="4"/>
  <c r="T68" i="4"/>
  <c r="S68" i="4"/>
  <c r="R68" i="4"/>
  <c r="Q68" i="4"/>
  <c r="T67" i="4"/>
  <c r="S67" i="4"/>
  <c r="R67" i="4"/>
  <c r="Q67" i="4"/>
  <c r="T66" i="4"/>
  <c r="S66" i="4"/>
  <c r="R66" i="4"/>
  <c r="Q66" i="4"/>
  <c r="T65" i="4"/>
  <c r="S65" i="4"/>
  <c r="R65" i="4"/>
  <c r="Q65" i="4"/>
  <c r="T64" i="4"/>
  <c r="S64" i="4"/>
  <c r="R64" i="4"/>
  <c r="Q64" i="4"/>
  <c r="T63" i="4"/>
  <c r="S63" i="4"/>
  <c r="R63" i="4"/>
  <c r="Q63" i="4"/>
  <c r="T62" i="4"/>
  <c r="S62" i="4"/>
  <c r="R62" i="4"/>
  <c r="Q62" i="4"/>
  <c r="T61" i="4"/>
  <c r="S61" i="4"/>
  <c r="R61" i="4"/>
  <c r="Q61" i="4"/>
  <c r="T60" i="4"/>
  <c r="S60" i="4"/>
  <c r="R60" i="4"/>
  <c r="Q60" i="4"/>
  <c r="T59" i="4"/>
  <c r="S59" i="4"/>
  <c r="R59" i="4"/>
  <c r="Q59" i="4"/>
  <c r="T58" i="4"/>
  <c r="S58" i="4"/>
  <c r="R58" i="4"/>
  <c r="Q58" i="4"/>
  <c r="T57" i="4"/>
  <c r="S57" i="4"/>
  <c r="R57" i="4"/>
  <c r="Q57" i="4"/>
  <c r="T56" i="4"/>
  <c r="S56" i="4"/>
  <c r="R56" i="4"/>
  <c r="Q56" i="4"/>
  <c r="T55" i="4"/>
  <c r="S55" i="4"/>
  <c r="R55" i="4"/>
  <c r="Q55" i="4"/>
  <c r="T54" i="4"/>
  <c r="S54" i="4"/>
  <c r="R54" i="4"/>
  <c r="Q54" i="4"/>
  <c r="T53" i="4"/>
  <c r="S53" i="4"/>
  <c r="R53" i="4"/>
  <c r="Q53" i="4"/>
  <c r="T52" i="4"/>
  <c r="S52" i="4"/>
  <c r="R52" i="4"/>
  <c r="Q52" i="4"/>
  <c r="T51" i="4"/>
  <c r="S51" i="4"/>
  <c r="R51" i="4"/>
  <c r="Q51" i="4"/>
  <c r="T50" i="4"/>
  <c r="S50" i="4"/>
  <c r="R50" i="4"/>
  <c r="Q50" i="4"/>
  <c r="T49" i="4"/>
  <c r="S49" i="4"/>
  <c r="R49" i="4"/>
  <c r="Q49" i="4"/>
  <c r="T48" i="4"/>
  <c r="S48" i="4"/>
  <c r="R48" i="4"/>
  <c r="Q48" i="4"/>
  <c r="T47" i="4"/>
  <c r="S47" i="4"/>
  <c r="R47" i="4"/>
  <c r="Q47" i="4"/>
  <c r="T46" i="4"/>
  <c r="S46" i="4"/>
  <c r="R46" i="4"/>
  <c r="Q46" i="4"/>
  <c r="T45" i="4"/>
  <c r="S45" i="4"/>
  <c r="R45" i="4"/>
  <c r="Q45" i="4"/>
  <c r="T44" i="4"/>
  <c r="S44" i="4"/>
  <c r="R44" i="4"/>
  <c r="Q44" i="4"/>
  <c r="T43" i="4"/>
  <c r="S43" i="4"/>
  <c r="R43" i="4"/>
  <c r="Q43" i="4"/>
  <c r="T42" i="4"/>
  <c r="S42" i="4"/>
  <c r="R42" i="4"/>
  <c r="Q42" i="4"/>
  <c r="T41" i="4"/>
  <c r="S41" i="4"/>
  <c r="R41" i="4"/>
  <c r="Q41" i="4"/>
  <c r="T40" i="4"/>
  <c r="S40" i="4"/>
  <c r="R40" i="4"/>
  <c r="Q40" i="4"/>
  <c r="T39" i="4"/>
  <c r="S39" i="4"/>
  <c r="R39" i="4"/>
  <c r="Q39" i="4"/>
  <c r="T38" i="4"/>
  <c r="S38" i="4"/>
  <c r="R38" i="4"/>
  <c r="Q38" i="4"/>
  <c r="T37" i="4"/>
  <c r="S37" i="4"/>
  <c r="R37" i="4"/>
  <c r="Q37" i="4"/>
  <c r="T36" i="4"/>
  <c r="S36" i="4"/>
  <c r="R36" i="4"/>
  <c r="Q36" i="4"/>
  <c r="T35" i="4"/>
  <c r="S35" i="4"/>
  <c r="R35" i="4"/>
  <c r="Q35" i="4"/>
  <c r="T34" i="4"/>
  <c r="S34" i="4"/>
  <c r="R34" i="4"/>
  <c r="Q34" i="4"/>
  <c r="T33" i="4"/>
  <c r="S33" i="4"/>
  <c r="R33" i="4"/>
  <c r="Q33" i="4"/>
  <c r="T32" i="4"/>
  <c r="S32" i="4"/>
  <c r="R32" i="4"/>
  <c r="Q32" i="4"/>
  <c r="T31" i="4"/>
  <c r="S31" i="4"/>
  <c r="R31" i="4"/>
  <c r="Q31" i="4"/>
  <c r="T30" i="4"/>
  <c r="S30" i="4"/>
  <c r="R30" i="4"/>
  <c r="Q30" i="4"/>
  <c r="T29" i="4"/>
  <c r="S29" i="4"/>
  <c r="R29" i="4"/>
  <c r="Q29" i="4"/>
  <c r="T28" i="4"/>
  <c r="S28" i="4"/>
  <c r="R28" i="4"/>
  <c r="Q28" i="4"/>
  <c r="T27" i="4"/>
  <c r="S27" i="4"/>
  <c r="R27" i="4"/>
  <c r="Q27" i="4"/>
  <c r="T26" i="4"/>
  <c r="S26" i="4"/>
  <c r="R26" i="4"/>
  <c r="Q26" i="4"/>
  <c r="T25" i="4"/>
  <c r="S25" i="4"/>
  <c r="R25" i="4"/>
  <c r="Q25" i="4"/>
  <c r="T24" i="4"/>
  <c r="S24" i="4"/>
  <c r="R24" i="4"/>
  <c r="Q24" i="4"/>
  <c r="T23" i="4"/>
  <c r="S23" i="4"/>
  <c r="R23" i="4"/>
  <c r="Q23" i="4"/>
  <c r="T22" i="4"/>
  <c r="S22" i="4"/>
  <c r="R22" i="4"/>
  <c r="Q22" i="4"/>
  <c r="T21" i="4"/>
  <c r="S21" i="4"/>
  <c r="R21" i="4"/>
  <c r="Q21" i="4"/>
  <c r="T20" i="4"/>
  <c r="S20" i="4"/>
  <c r="R20" i="4"/>
  <c r="Q20" i="4"/>
  <c r="T19" i="4"/>
  <c r="S19" i="4"/>
  <c r="R19" i="4"/>
  <c r="Q19" i="4"/>
  <c r="T18" i="4"/>
  <c r="S18" i="4"/>
  <c r="R18" i="4"/>
  <c r="Q18" i="4"/>
  <c r="T17" i="4"/>
  <c r="S17" i="4"/>
  <c r="R17" i="4"/>
  <c r="Q17" i="4"/>
  <c r="T16" i="4"/>
  <c r="S16" i="4"/>
  <c r="R16" i="4"/>
  <c r="Q16" i="4"/>
  <c r="T15" i="4"/>
  <c r="S15" i="4"/>
  <c r="R15" i="4"/>
  <c r="Q15" i="4"/>
  <c r="T14" i="4"/>
  <c r="S14" i="4"/>
  <c r="R14" i="4"/>
  <c r="Q14" i="4"/>
  <c r="T13" i="4"/>
  <c r="S13" i="4"/>
  <c r="R13" i="4"/>
  <c r="Q13" i="4"/>
  <c r="T12" i="4"/>
  <c r="S12" i="4"/>
  <c r="R12" i="4"/>
  <c r="Q12" i="4"/>
  <c r="T11" i="4"/>
  <c r="S11" i="4"/>
  <c r="R11" i="4"/>
  <c r="Q11" i="4"/>
  <c r="T10" i="4"/>
  <c r="S10" i="4"/>
  <c r="R10" i="4"/>
  <c r="Q10" i="4"/>
  <c r="T9" i="4"/>
  <c r="S9" i="4"/>
  <c r="R9" i="4"/>
  <c r="Q9" i="4"/>
  <c r="T8" i="4"/>
  <c r="S8" i="4"/>
  <c r="R8" i="4"/>
  <c r="Q8" i="4"/>
  <c r="T7" i="4"/>
  <c r="S7" i="4"/>
  <c r="R7" i="4"/>
  <c r="Q7" i="4"/>
  <c r="T6" i="4"/>
  <c r="S6" i="4"/>
  <c r="R6" i="4"/>
  <c r="Q6" i="4"/>
  <c r="T5" i="4"/>
  <c r="S5" i="4"/>
  <c r="R5" i="4"/>
  <c r="Q5" i="4"/>
  <c r="T4" i="4"/>
  <c r="S4" i="4"/>
  <c r="R4" i="4"/>
  <c r="Q4" i="4"/>
  <c r="T3" i="4"/>
  <c r="S3" i="4"/>
  <c r="R3" i="4"/>
  <c r="Q3" i="4"/>
  <c r="T2" i="4"/>
  <c r="S2" i="4"/>
  <c r="R2" i="4"/>
  <c r="Q2" i="4"/>
  <c r="T1" i="4"/>
  <c r="S1" i="4"/>
  <c r="R1" i="4"/>
  <c r="Q1" i="4"/>
  <c r="T136" i="5"/>
  <c r="S136" i="5"/>
  <c r="R136" i="5"/>
  <c r="Q136" i="5"/>
  <c r="T135" i="5"/>
  <c r="S135" i="5"/>
  <c r="R135" i="5"/>
  <c r="Q135" i="5"/>
  <c r="T134" i="5"/>
  <c r="S134" i="5"/>
  <c r="R134" i="5"/>
  <c r="Q134" i="5"/>
  <c r="T133" i="5"/>
  <c r="S133" i="5"/>
  <c r="R133" i="5"/>
  <c r="Q133" i="5"/>
  <c r="T132" i="5"/>
  <c r="S132" i="5"/>
  <c r="R132" i="5"/>
  <c r="Q132" i="5"/>
  <c r="T131" i="5"/>
  <c r="S131" i="5"/>
  <c r="R131" i="5"/>
  <c r="Q131" i="5"/>
  <c r="T130" i="5"/>
  <c r="S130" i="5"/>
  <c r="R130" i="5"/>
  <c r="Q130" i="5"/>
  <c r="T129" i="5"/>
  <c r="S129" i="5"/>
  <c r="R129" i="5"/>
  <c r="Q129" i="5"/>
  <c r="T128" i="5"/>
  <c r="S128" i="5"/>
  <c r="R128" i="5"/>
  <c r="Q128" i="5"/>
  <c r="T127" i="5"/>
  <c r="S127" i="5"/>
  <c r="R127" i="5"/>
  <c r="Q127" i="5"/>
  <c r="T126" i="5"/>
  <c r="S126" i="5"/>
  <c r="R126" i="5"/>
  <c r="Q126" i="5"/>
  <c r="T125" i="5"/>
  <c r="S125" i="5"/>
  <c r="R125" i="5"/>
  <c r="Q125" i="5"/>
  <c r="T124" i="5"/>
  <c r="S124" i="5"/>
  <c r="R124" i="5"/>
  <c r="Q124" i="5"/>
  <c r="T123" i="5"/>
  <c r="S123" i="5"/>
  <c r="R123" i="5"/>
  <c r="Q123" i="5"/>
  <c r="T122" i="5"/>
  <c r="S122" i="5"/>
  <c r="R122" i="5"/>
  <c r="Q122" i="5"/>
  <c r="T121" i="5"/>
  <c r="S121" i="5"/>
  <c r="R121" i="5"/>
  <c r="Q121" i="5"/>
  <c r="T120" i="5"/>
  <c r="S120" i="5"/>
  <c r="R120" i="5"/>
  <c r="Q120" i="5"/>
  <c r="T119" i="5"/>
  <c r="S119" i="5"/>
  <c r="R119" i="5"/>
  <c r="Q119" i="5"/>
  <c r="T118" i="5"/>
  <c r="S118" i="5"/>
  <c r="R118" i="5"/>
  <c r="Q118" i="5"/>
  <c r="T117" i="5"/>
  <c r="S117" i="5"/>
  <c r="R117" i="5"/>
  <c r="Q117" i="5"/>
  <c r="T116" i="5"/>
  <c r="S116" i="5"/>
  <c r="R116" i="5"/>
  <c r="Q116" i="5"/>
  <c r="T115" i="5"/>
  <c r="S115" i="5"/>
  <c r="R115" i="5"/>
  <c r="Q115" i="5"/>
  <c r="T114" i="5"/>
  <c r="S114" i="5"/>
  <c r="R114" i="5"/>
  <c r="Q114" i="5"/>
  <c r="T113" i="5"/>
  <c r="S113" i="5"/>
  <c r="R113" i="5"/>
  <c r="Q113" i="5"/>
  <c r="T112" i="5"/>
  <c r="S112" i="5"/>
  <c r="R112" i="5"/>
  <c r="Q112" i="5"/>
  <c r="T111" i="5"/>
  <c r="S111" i="5"/>
  <c r="R111" i="5"/>
  <c r="Q111" i="5"/>
  <c r="T110" i="5"/>
  <c r="S110" i="5"/>
  <c r="R110" i="5"/>
  <c r="Q110" i="5"/>
  <c r="T109" i="5"/>
  <c r="S109" i="5"/>
  <c r="R109" i="5"/>
  <c r="Q109" i="5"/>
  <c r="T108" i="5"/>
  <c r="S108" i="5"/>
  <c r="R108" i="5"/>
  <c r="Q108" i="5"/>
  <c r="T107" i="5"/>
  <c r="S107" i="5"/>
  <c r="R107" i="5"/>
  <c r="Q107" i="5"/>
  <c r="T106" i="5"/>
  <c r="S106" i="5"/>
  <c r="R106" i="5"/>
  <c r="Q106" i="5"/>
  <c r="T105" i="5"/>
  <c r="S105" i="5"/>
  <c r="R105" i="5"/>
  <c r="Q105" i="5"/>
  <c r="T104" i="5"/>
  <c r="S104" i="5"/>
  <c r="R104" i="5"/>
  <c r="Q104" i="5"/>
  <c r="T103" i="5"/>
  <c r="S103" i="5"/>
  <c r="R103" i="5"/>
  <c r="Q103" i="5"/>
  <c r="T102" i="5"/>
  <c r="S102" i="5"/>
  <c r="R102" i="5"/>
  <c r="Q102" i="5"/>
  <c r="T101" i="5"/>
  <c r="S101" i="5"/>
  <c r="R101" i="5"/>
  <c r="Q101" i="5"/>
  <c r="T100" i="5"/>
  <c r="S100" i="5"/>
  <c r="R100" i="5"/>
  <c r="Q100" i="5"/>
  <c r="T99" i="5"/>
  <c r="S99" i="5"/>
  <c r="R99" i="5"/>
  <c r="Q99" i="5"/>
  <c r="T98" i="5"/>
  <c r="S98" i="5"/>
  <c r="R98" i="5"/>
  <c r="Q98" i="5"/>
  <c r="T97" i="5"/>
  <c r="S97" i="5"/>
  <c r="R97" i="5"/>
  <c r="Q97" i="5"/>
  <c r="T96" i="5"/>
  <c r="S96" i="5"/>
  <c r="R96" i="5"/>
  <c r="Q96" i="5"/>
  <c r="T95" i="5"/>
  <c r="S95" i="5"/>
  <c r="R95" i="5"/>
  <c r="Q95" i="5"/>
  <c r="T94" i="5"/>
  <c r="S94" i="5"/>
  <c r="R94" i="5"/>
  <c r="Q94" i="5"/>
  <c r="T93" i="5"/>
  <c r="S93" i="5"/>
  <c r="R93" i="5"/>
  <c r="Q93" i="5"/>
  <c r="T92" i="5"/>
  <c r="S92" i="5"/>
  <c r="R92" i="5"/>
  <c r="Q92" i="5"/>
  <c r="T91" i="5"/>
  <c r="S91" i="5"/>
  <c r="R91" i="5"/>
  <c r="Q91" i="5"/>
  <c r="T90" i="5"/>
  <c r="S90" i="5"/>
  <c r="R90" i="5"/>
  <c r="Q90" i="5"/>
  <c r="T89" i="5"/>
  <c r="S89" i="5"/>
  <c r="R89" i="5"/>
  <c r="Q89" i="5"/>
  <c r="T88" i="5"/>
  <c r="S88" i="5"/>
  <c r="R88" i="5"/>
  <c r="Q88" i="5"/>
  <c r="T87" i="5"/>
  <c r="S87" i="5"/>
  <c r="R87" i="5"/>
  <c r="Q87" i="5"/>
  <c r="T86" i="5"/>
  <c r="S86" i="5"/>
  <c r="R86" i="5"/>
  <c r="Q86" i="5"/>
  <c r="T85" i="5"/>
  <c r="S85" i="5"/>
  <c r="R85" i="5"/>
  <c r="Q85" i="5"/>
  <c r="T84" i="5"/>
  <c r="S84" i="5"/>
  <c r="R84" i="5"/>
  <c r="Q84" i="5"/>
  <c r="T83" i="5"/>
  <c r="S83" i="5"/>
  <c r="R83" i="5"/>
  <c r="Q83" i="5"/>
  <c r="T82" i="5"/>
  <c r="S82" i="5"/>
  <c r="R82" i="5"/>
  <c r="Q82" i="5"/>
  <c r="T81" i="5"/>
  <c r="S81" i="5"/>
  <c r="R81" i="5"/>
  <c r="Q81" i="5"/>
  <c r="T80" i="5"/>
  <c r="S80" i="5"/>
  <c r="R80" i="5"/>
  <c r="Q80" i="5"/>
  <c r="T79" i="5"/>
  <c r="S79" i="5"/>
  <c r="R79" i="5"/>
  <c r="Q79" i="5"/>
  <c r="T78" i="5"/>
  <c r="S78" i="5"/>
  <c r="R78" i="5"/>
  <c r="Q78" i="5"/>
  <c r="T77" i="5"/>
  <c r="S77" i="5"/>
  <c r="R77" i="5"/>
  <c r="Q77" i="5"/>
  <c r="T76" i="5"/>
  <c r="S76" i="5"/>
  <c r="R76" i="5"/>
  <c r="Q76" i="5"/>
  <c r="T75" i="5"/>
  <c r="S75" i="5"/>
  <c r="R75" i="5"/>
  <c r="Q75" i="5"/>
  <c r="T74" i="5"/>
  <c r="S74" i="5"/>
  <c r="R74" i="5"/>
  <c r="Q74" i="5"/>
  <c r="T73" i="5"/>
  <c r="S73" i="5"/>
  <c r="R73" i="5"/>
  <c r="Q73" i="5"/>
  <c r="T72" i="5"/>
  <c r="S72" i="5"/>
  <c r="R72" i="5"/>
  <c r="Q72" i="5"/>
  <c r="T71" i="5"/>
  <c r="S71" i="5"/>
  <c r="R71" i="5"/>
  <c r="Q71" i="5"/>
  <c r="T70" i="5"/>
  <c r="S70" i="5"/>
  <c r="R70" i="5"/>
  <c r="Q70" i="5"/>
  <c r="T69" i="5"/>
  <c r="S69" i="5"/>
  <c r="R69" i="5"/>
  <c r="Q69" i="5"/>
  <c r="T68" i="5"/>
  <c r="S68" i="5"/>
  <c r="R68" i="5"/>
  <c r="Q68" i="5"/>
  <c r="T67" i="5"/>
  <c r="S67" i="5"/>
  <c r="R67" i="5"/>
  <c r="Q67" i="5"/>
  <c r="T66" i="5"/>
  <c r="S66" i="5"/>
  <c r="R66" i="5"/>
  <c r="Q66" i="5"/>
  <c r="T65" i="5"/>
  <c r="S65" i="5"/>
  <c r="R65" i="5"/>
  <c r="Q65" i="5"/>
  <c r="T64" i="5"/>
  <c r="S64" i="5"/>
  <c r="R64" i="5"/>
  <c r="Q64" i="5"/>
  <c r="T63" i="5"/>
  <c r="S63" i="5"/>
  <c r="R63" i="5"/>
  <c r="Q63" i="5"/>
  <c r="T62" i="5"/>
  <c r="S62" i="5"/>
  <c r="R62" i="5"/>
  <c r="Q62" i="5"/>
  <c r="T61" i="5"/>
  <c r="S61" i="5"/>
  <c r="R61" i="5"/>
  <c r="Q61" i="5"/>
  <c r="T60" i="5"/>
  <c r="S60" i="5"/>
  <c r="R60" i="5"/>
  <c r="Q60" i="5"/>
  <c r="T59" i="5"/>
  <c r="S59" i="5"/>
  <c r="R59" i="5"/>
  <c r="Q59" i="5"/>
  <c r="T58" i="5"/>
  <c r="S58" i="5"/>
  <c r="R58" i="5"/>
  <c r="Q58" i="5"/>
  <c r="T57" i="5"/>
  <c r="S57" i="5"/>
  <c r="R57" i="5"/>
  <c r="Q57" i="5"/>
  <c r="T56" i="5"/>
  <c r="S56" i="5"/>
  <c r="R56" i="5"/>
  <c r="Q56" i="5"/>
  <c r="T55" i="5"/>
  <c r="S55" i="5"/>
  <c r="R55" i="5"/>
  <c r="Q55" i="5"/>
  <c r="T54" i="5"/>
  <c r="S54" i="5"/>
  <c r="R54" i="5"/>
  <c r="Q54" i="5"/>
  <c r="T53" i="5"/>
  <c r="S53" i="5"/>
  <c r="R53" i="5"/>
  <c r="Q53" i="5"/>
  <c r="T52" i="5"/>
  <c r="S52" i="5"/>
  <c r="R52" i="5"/>
  <c r="Q52" i="5"/>
  <c r="T51" i="5"/>
  <c r="S51" i="5"/>
  <c r="R51" i="5"/>
  <c r="Q51" i="5"/>
  <c r="T50" i="5"/>
  <c r="S50" i="5"/>
  <c r="R50" i="5"/>
  <c r="Q50" i="5"/>
  <c r="T49" i="5"/>
  <c r="S49" i="5"/>
  <c r="R49" i="5"/>
  <c r="Q49" i="5"/>
  <c r="T48" i="5"/>
  <c r="S48" i="5"/>
  <c r="R48" i="5"/>
  <c r="Q48" i="5"/>
  <c r="T47" i="5"/>
  <c r="S47" i="5"/>
  <c r="R47" i="5"/>
  <c r="Q47" i="5"/>
  <c r="T46" i="5"/>
  <c r="S46" i="5"/>
  <c r="R46" i="5"/>
  <c r="Q46" i="5"/>
  <c r="T45" i="5"/>
  <c r="S45" i="5"/>
  <c r="R45" i="5"/>
  <c r="Q45" i="5"/>
  <c r="T44" i="5"/>
  <c r="S44" i="5"/>
  <c r="R44" i="5"/>
  <c r="Q44" i="5"/>
  <c r="T43" i="5"/>
  <c r="S43" i="5"/>
  <c r="R43" i="5"/>
  <c r="Q43" i="5"/>
  <c r="T42" i="5"/>
  <c r="S42" i="5"/>
  <c r="R42" i="5"/>
  <c r="Q42" i="5"/>
  <c r="T41" i="5"/>
  <c r="S41" i="5"/>
  <c r="R41" i="5"/>
  <c r="Q41" i="5"/>
  <c r="T40" i="5"/>
  <c r="S40" i="5"/>
  <c r="R40" i="5"/>
  <c r="Q40" i="5"/>
  <c r="T39" i="5"/>
  <c r="S39" i="5"/>
  <c r="R39" i="5"/>
  <c r="Q39" i="5"/>
  <c r="T38" i="5"/>
  <c r="S38" i="5"/>
  <c r="R38" i="5"/>
  <c r="Q38" i="5"/>
  <c r="T37" i="5"/>
  <c r="S37" i="5"/>
  <c r="R37" i="5"/>
  <c r="Q37" i="5"/>
  <c r="T36" i="5"/>
  <c r="S36" i="5"/>
  <c r="R36" i="5"/>
  <c r="Q36" i="5"/>
  <c r="T35" i="5"/>
  <c r="S35" i="5"/>
  <c r="R35" i="5"/>
  <c r="Q35" i="5"/>
  <c r="T34" i="5"/>
  <c r="S34" i="5"/>
  <c r="R34" i="5"/>
  <c r="Q34" i="5"/>
  <c r="T33" i="5"/>
  <c r="S33" i="5"/>
  <c r="R33" i="5"/>
  <c r="Q33" i="5"/>
  <c r="T32" i="5"/>
  <c r="S32" i="5"/>
  <c r="R32" i="5"/>
  <c r="Q32" i="5"/>
  <c r="T31" i="5"/>
  <c r="S31" i="5"/>
  <c r="R31" i="5"/>
  <c r="Q31" i="5"/>
  <c r="T30" i="5"/>
  <c r="S30" i="5"/>
  <c r="R30" i="5"/>
  <c r="Q30" i="5"/>
  <c r="T29" i="5"/>
  <c r="S29" i="5"/>
  <c r="R29" i="5"/>
  <c r="Q29" i="5"/>
  <c r="T28" i="5"/>
  <c r="S28" i="5"/>
  <c r="R28" i="5"/>
  <c r="Q28" i="5"/>
  <c r="T27" i="5"/>
  <c r="S27" i="5"/>
  <c r="R27" i="5"/>
  <c r="Q27" i="5"/>
  <c r="T26" i="5"/>
  <c r="S26" i="5"/>
  <c r="R26" i="5"/>
  <c r="Q26" i="5"/>
  <c r="T25" i="5"/>
  <c r="S25" i="5"/>
  <c r="R25" i="5"/>
  <c r="Q25" i="5"/>
  <c r="T24" i="5"/>
  <c r="S24" i="5"/>
  <c r="R24" i="5"/>
  <c r="Q24" i="5"/>
  <c r="T23" i="5"/>
  <c r="S23" i="5"/>
  <c r="R23" i="5"/>
  <c r="Q23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T13" i="5"/>
  <c r="S13" i="5"/>
  <c r="R13" i="5"/>
  <c r="Q13" i="5"/>
  <c r="T12" i="5"/>
  <c r="S12" i="5"/>
  <c r="R12" i="5"/>
  <c r="Q12" i="5"/>
  <c r="T11" i="5"/>
  <c r="S11" i="5"/>
  <c r="R11" i="5"/>
  <c r="Q11" i="5"/>
  <c r="T10" i="5"/>
  <c r="S10" i="5"/>
  <c r="R10" i="5"/>
  <c r="Q10" i="5"/>
  <c r="T9" i="5"/>
  <c r="S9" i="5"/>
  <c r="R9" i="5"/>
  <c r="Q9" i="5"/>
  <c r="T8" i="5"/>
  <c r="S8" i="5"/>
  <c r="R8" i="5"/>
  <c r="Q8" i="5"/>
  <c r="T7" i="5"/>
  <c r="S7" i="5"/>
  <c r="R7" i="5"/>
  <c r="Q7" i="5"/>
  <c r="T6" i="5"/>
  <c r="S6" i="5"/>
  <c r="R6" i="5"/>
  <c r="Q6" i="5"/>
  <c r="T5" i="5"/>
  <c r="S5" i="5"/>
  <c r="R5" i="5"/>
  <c r="Q5" i="5"/>
  <c r="T4" i="5"/>
  <c r="S4" i="5"/>
  <c r="R4" i="5"/>
  <c r="Q4" i="5"/>
  <c r="T3" i="5"/>
  <c r="S3" i="5"/>
  <c r="R3" i="5"/>
  <c r="Q3" i="5"/>
  <c r="T2" i="5"/>
  <c r="S2" i="5"/>
  <c r="R2" i="5"/>
  <c r="Q2" i="5"/>
  <c r="T1" i="5"/>
  <c r="S1" i="5"/>
  <c r="R1" i="5"/>
  <c r="Q1" i="5"/>
  <c r="T136" i="6"/>
  <c r="S136" i="6"/>
  <c r="R136" i="6"/>
  <c r="Q136" i="6"/>
  <c r="T135" i="6"/>
  <c r="S135" i="6"/>
  <c r="R135" i="6"/>
  <c r="Q135" i="6"/>
  <c r="T134" i="6"/>
  <c r="S134" i="6"/>
  <c r="R134" i="6"/>
  <c r="Q134" i="6"/>
  <c r="T133" i="6"/>
  <c r="S133" i="6"/>
  <c r="R133" i="6"/>
  <c r="Q133" i="6"/>
  <c r="T132" i="6"/>
  <c r="S132" i="6"/>
  <c r="R132" i="6"/>
  <c r="Q132" i="6"/>
  <c r="T131" i="6"/>
  <c r="S131" i="6"/>
  <c r="R131" i="6"/>
  <c r="Q131" i="6"/>
  <c r="T130" i="6"/>
  <c r="S130" i="6"/>
  <c r="R130" i="6"/>
  <c r="Q130" i="6"/>
  <c r="T129" i="6"/>
  <c r="S129" i="6"/>
  <c r="R129" i="6"/>
  <c r="Q129" i="6"/>
  <c r="T128" i="6"/>
  <c r="S128" i="6"/>
  <c r="R128" i="6"/>
  <c r="Q128" i="6"/>
  <c r="T127" i="6"/>
  <c r="S127" i="6"/>
  <c r="R127" i="6"/>
  <c r="Q127" i="6"/>
  <c r="T126" i="6"/>
  <c r="S126" i="6"/>
  <c r="R126" i="6"/>
  <c r="Q126" i="6"/>
  <c r="T125" i="6"/>
  <c r="S125" i="6"/>
  <c r="R125" i="6"/>
  <c r="Q125" i="6"/>
  <c r="T124" i="6"/>
  <c r="S124" i="6"/>
  <c r="R124" i="6"/>
  <c r="Q124" i="6"/>
  <c r="T123" i="6"/>
  <c r="S123" i="6"/>
  <c r="R123" i="6"/>
  <c r="Q123" i="6"/>
  <c r="T122" i="6"/>
  <c r="S122" i="6"/>
  <c r="R122" i="6"/>
  <c r="Q122" i="6"/>
  <c r="T121" i="6"/>
  <c r="S121" i="6"/>
  <c r="R121" i="6"/>
  <c r="Q121" i="6"/>
  <c r="T120" i="6"/>
  <c r="S120" i="6"/>
  <c r="R120" i="6"/>
  <c r="Q120" i="6"/>
  <c r="T119" i="6"/>
  <c r="S119" i="6"/>
  <c r="R119" i="6"/>
  <c r="Q119" i="6"/>
  <c r="T118" i="6"/>
  <c r="S118" i="6"/>
  <c r="R118" i="6"/>
  <c r="Q118" i="6"/>
  <c r="T117" i="6"/>
  <c r="S117" i="6"/>
  <c r="R117" i="6"/>
  <c r="Q117" i="6"/>
  <c r="T116" i="6"/>
  <c r="S116" i="6"/>
  <c r="R116" i="6"/>
  <c r="Q116" i="6"/>
  <c r="T115" i="6"/>
  <c r="S115" i="6"/>
  <c r="R115" i="6"/>
  <c r="Q115" i="6"/>
  <c r="T114" i="6"/>
  <c r="S114" i="6"/>
  <c r="R114" i="6"/>
  <c r="Q114" i="6"/>
  <c r="T113" i="6"/>
  <c r="S113" i="6"/>
  <c r="R113" i="6"/>
  <c r="Q113" i="6"/>
  <c r="T112" i="6"/>
  <c r="S112" i="6"/>
  <c r="R112" i="6"/>
  <c r="Q112" i="6"/>
  <c r="T111" i="6"/>
  <c r="S111" i="6"/>
  <c r="R111" i="6"/>
  <c r="Q111" i="6"/>
  <c r="T110" i="6"/>
  <c r="S110" i="6"/>
  <c r="R110" i="6"/>
  <c r="Q110" i="6"/>
  <c r="T109" i="6"/>
  <c r="S109" i="6"/>
  <c r="R109" i="6"/>
  <c r="Q109" i="6"/>
  <c r="T108" i="6"/>
  <c r="S108" i="6"/>
  <c r="R108" i="6"/>
  <c r="Q108" i="6"/>
  <c r="T107" i="6"/>
  <c r="S107" i="6"/>
  <c r="R107" i="6"/>
  <c r="Q107" i="6"/>
  <c r="T106" i="6"/>
  <c r="S106" i="6"/>
  <c r="R106" i="6"/>
  <c r="Q106" i="6"/>
  <c r="T105" i="6"/>
  <c r="S105" i="6"/>
  <c r="R105" i="6"/>
  <c r="Q105" i="6"/>
  <c r="T104" i="6"/>
  <c r="S104" i="6"/>
  <c r="R104" i="6"/>
  <c r="Q104" i="6"/>
  <c r="T103" i="6"/>
  <c r="S103" i="6"/>
  <c r="R103" i="6"/>
  <c r="Q103" i="6"/>
  <c r="T102" i="6"/>
  <c r="S102" i="6"/>
  <c r="R102" i="6"/>
  <c r="Q102" i="6"/>
  <c r="T101" i="6"/>
  <c r="S101" i="6"/>
  <c r="R101" i="6"/>
  <c r="Q101" i="6"/>
  <c r="T100" i="6"/>
  <c r="S100" i="6"/>
  <c r="R100" i="6"/>
  <c r="Q100" i="6"/>
  <c r="T99" i="6"/>
  <c r="S99" i="6"/>
  <c r="R99" i="6"/>
  <c r="Q99" i="6"/>
  <c r="T98" i="6"/>
  <c r="S98" i="6"/>
  <c r="R98" i="6"/>
  <c r="Q98" i="6"/>
  <c r="T97" i="6"/>
  <c r="S97" i="6"/>
  <c r="R97" i="6"/>
  <c r="Q97" i="6"/>
  <c r="T96" i="6"/>
  <c r="S96" i="6"/>
  <c r="R96" i="6"/>
  <c r="Q96" i="6"/>
  <c r="T95" i="6"/>
  <c r="S95" i="6"/>
  <c r="R95" i="6"/>
  <c r="Q95" i="6"/>
  <c r="T94" i="6"/>
  <c r="S94" i="6"/>
  <c r="R94" i="6"/>
  <c r="Q94" i="6"/>
  <c r="T93" i="6"/>
  <c r="S93" i="6"/>
  <c r="R93" i="6"/>
  <c r="Q93" i="6"/>
  <c r="T92" i="6"/>
  <c r="S92" i="6"/>
  <c r="R92" i="6"/>
  <c r="Q92" i="6"/>
  <c r="T91" i="6"/>
  <c r="S91" i="6"/>
  <c r="R91" i="6"/>
  <c r="Q91" i="6"/>
  <c r="T90" i="6"/>
  <c r="S90" i="6"/>
  <c r="R90" i="6"/>
  <c r="Q90" i="6"/>
  <c r="T89" i="6"/>
  <c r="S89" i="6"/>
  <c r="R89" i="6"/>
  <c r="Q89" i="6"/>
  <c r="T88" i="6"/>
  <c r="S88" i="6"/>
  <c r="R88" i="6"/>
  <c r="Q88" i="6"/>
  <c r="T87" i="6"/>
  <c r="S87" i="6"/>
  <c r="R87" i="6"/>
  <c r="Q87" i="6"/>
  <c r="T86" i="6"/>
  <c r="S86" i="6"/>
  <c r="R86" i="6"/>
  <c r="Q86" i="6"/>
  <c r="T85" i="6"/>
  <c r="S85" i="6"/>
  <c r="R85" i="6"/>
  <c r="Q85" i="6"/>
  <c r="T84" i="6"/>
  <c r="S84" i="6"/>
  <c r="R84" i="6"/>
  <c r="Q84" i="6"/>
  <c r="T83" i="6"/>
  <c r="S83" i="6"/>
  <c r="R83" i="6"/>
  <c r="Q83" i="6"/>
  <c r="T82" i="6"/>
  <c r="S82" i="6"/>
  <c r="R82" i="6"/>
  <c r="Q82" i="6"/>
  <c r="T81" i="6"/>
  <c r="S81" i="6"/>
  <c r="R81" i="6"/>
  <c r="Q81" i="6"/>
  <c r="T80" i="6"/>
  <c r="S80" i="6"/>
  <c r="R80" i="6"/>
  <c r="Q80" i="6"/>
  <c r="T79" i="6"/>
  <c r="S79" i="6"/>
  <c r="R79" i="6"/>
  <c r="Q79" i="6"/>
  <c r="T78" i="6"/>
  <c r="S78" i="6"/>
  <c r="R78" i="6"/>
  <c r="Q78" i="6"/>
  <c r="T77" i="6"/>
  <c r="S77" i="6"/>
  <c r="R77" i="6"/>
  <c r="Q77" i="6"/>
  <c r="T76" i="6"/>
  <c r="S76" i="6"/>
  <c r="R76" i="6"/>
  <c r="Q76" i="6"/>
  <c r="T75" i="6"/>
  <c r="S75" i="6"/>
  <c r="R75" i="6"/>
  <c r="Q75" i="6"/>
  <c r="T74" i="6"/>
  <c r="S74" i="6"/>
  <c r="R74" i="6"/>
  <c r="Q74" i="6"/>
  <c r="T73" i="6"/>
  <c r="S73" i="6"/>
  <c r="R73" i="6"/>
  <c r="Q73" i="6"/>
  <c r="T72" i="6"/>
  <c r="S72" i="6"/>
  <c r="R72" i="6"/>
  <c r="Q72" i="6"/>
  <c r="T71" i="6"/>
  <c r="S71" i="6"/>
  <c r="R71" i="6"/>
  <c r="Q71" i="6"/>
  <c r="T70" i="6"/>
  <c r="S70" i="6"/>
  <c r="R70" i="6"/>
  <c r="Q70" i="6"/>
  <c r="T69" i="6"/>
  <c r="S69" i="6"/>
  <c r="R69" i="6"/>
  <c r="Q69" i="6"/>
  <c r="T68" i="6"/>
  <c r="S68" i="6"/>
  <c r="R68" i="6"/>
  <c r="Q68" i="6"/>
  <c r="T67" i="6"/>
  <c r="S67" i="6"/>
  <c r="R67" i="6"/>
  <c r="Q67" i="6"/>
  <c r="T66" i="6"/>
  <c r="S66" i="6"/>
  <c r="R66" i="6"/>
  <c r="Q66" i="6"/>
  <c r="T65" i="6"/>
  <c r="S65" i="6"/>
  <c r="R65" i="6"/>
  <c r="Q65" i="6"/>
  <c r="T64" i="6"/>
  <c r="S64" i="6"/>
  <c r="R64" i="6"/>
  <c r="Q64" i="6"/>
  <c r="T63" i="6"/>
  <c r="S63" i="6"/>
  <c r="R63" i="6"/>
  <c r="Q63" i="6"/>
  <c r="T62" i="6"/>
  <c r="S62" i="6"/>
  <c r="R62" i="6"/>
  <c r="Q62" i="6"/>
  <c r="T61" i="6"/>
  <c r="S61" i="6"/>
  <c r="R61" i="6"/>
  <c r="Q61" i="6"/>
  <c r="T60" i="6"/>
  <c r="S60" i="6"/>
  <c r="R60" i="6"/>
  <c r="Q60" i="6"/>
  <c r="T59" i="6"/>
  <c r="S59" i="6"/>
  <c r="R59" i="6"/>
  <c r="Q59" i="6"/>
  <c r="T58" i="6"/>
  <c r="S58" i="6"/>
  <c r="R58" i="6"/>
  <c r="Q58" i="6"/>
  <c r="T57" i="6"/>
  <c r="S57" i="6"/>
  <c r="R57" i="6"/>
  <c r="Q57" i="6"/>
  <c r="T56" i="6"/>
  <c r="S56" i="6"/>
  <c r="R56" i="6"/>
  <c r="Q56" i="6"/>
  <c r="T55" i="6"/>
  <c r="S55" i="6"/>
  <c r="R55" i="6"/>
  <c r="Q55" i="6"/>
  <c r="T54" i="6"/>
  <c r="S54" i="6"/>
  <c r="R54" i="6"/>
  <c r="Q54" i="6"/>
  <c r="T53" i="6"/>
  <c r="S53" i="6"/>
  <c r="R53" i="6"/>
  <c r="Q53" i="6"/>
  <c r="T52" i="6"/>
  <c r="S52" i="6"/>
  <c r="R52" i="6"/>
  <c r="Q52" i="6"/>
  <c r="T51" i="6"/>
  <c r="S51" i="6"/>
  <c r="R51" i="6"/>
  <c r="Q51" i="6"/>
  <c r="T50" i="6"/>
  <c r="S50" i="6"/>
  <c r="R50" i="6"/>
  <c r="Q50" i="6"/>
  <c r="T49" i="6"/>
  <c r="S49" i="6"/>
  <c r="R49" i="6"/>
  <c r="Q49" i="6"/>
  <c r="T48" i="6"/>
  <c r="S48" i="6"/>
  <c r="R48" i="6"/>
  <c r="Q48" i="6"/>
  <c r="T47" i="6"/>
  <c r="S47" i="6"/>
  <c r="R47" i="6"/>
  <c r="Q47" i="6"/>
  <c r="T46" i="6"/>
  <c r="S46" i="6"/>
  <c r="R46" i="6"/>
  <c r="Q46" i="6"/>
  <c r="T45" i="6"/>
  <c r="S45" i="6"/>
  <c r="R45" i="6"/>
  <c r="Q45" i="6"/>
  <c r="T44" i="6"/>
  <c r="S44" i="6"/>
  <c r="R44" i="6"/>
  <c r="Q44" i="6"/>
  <c r="T43" i="6"/>
  <c r="S43" i="6"/>
  <c r="R43" i="6"/>
  <c r="Q43" i="6"/>
  <c r="T42" i="6"/>
  <c r="S42" i="6"/>
  <c r="R42" i="6"/>
  <c r="Q42" i="6"/>
  <c r="T41" i="6"/>
  <c r="S41" i="6"/>
  <c r="R41" i="6"/>
  <c r="Q41" i="6"/>
  <c r="T40" i="6"/>
  <c r="S40" i="6"/>
  <c r="R40" i="6"/>
  <c r="Q40" i="6"/>
  <c r="T39" i="6"/>
  <c r="S39" i="6"/>
  <c r="R39" i="6"/>
  <c r="Q39" i="6"/>
  <c r="T38" i="6"/>
  <c r="S38" i="6"/>
  <c r="R38" i="6"/>
  <c r="Q38" i="6"/>
  <c r="T37" i="6"/>
  <c r="S37" i="6"/>
  <c r="R37" i="6"/>
  <c r="Q37" i="6"/>
  <c r="T36" i="6"/>
  <c r="S36" i="6"/>
  <c r="R36" i="6"/>
  <c r="Q36" i="6"/>
  <c r="T35" i="6"/>
  <c r="S35" i="6"/>
  <c r="R35" i="6"/>
  <c r="Q35" i="6"/>
  <c r="T34" i="6"/>
  <c r="S34" i="6"/>
  <c r="R34" i="6"/>
  <c r="Q34" i="6"/>
  <c r="T33" i="6"/>
  <c r="S33" i="6"/>
  <c r="R33" i="6"/>
  <c r="Q33" i="6"/>
  <c r="T32" i="6"/>
  <c r="S32" i="6"/>
  <c r="R32" i="6"/>
  <c r="Q32" i="6"/>
  <c r="T31" i="6"/>
  <c r="S31" i="6"/>
  <c r="R31" i="6"/>
  <c r="Q31" i="6"/>
  <c r="T30" i="6"/>
  <c r="S30" i="6"/>
  <c r="R30" i="6"/>
  <c r="Q30" i="6"/>
  <c r="T29" i="6"/>
  <c r="S29" i="6"/>
  <c r="R29" i="6"/>
  <c r="Q29" i="6"/>
  <c r="T28" i="6"/>
  <c r="S28" i="6"/>
  <c r="R28" i="6"/>
  <c r="Q28" i="6"/>
  <c r="T27" i="6"/>
  <c r="S27" i="6"/>
  <c r="R27" i="6"/>
  <c r="Q27" i="6"/>
  <c r="T26" i="6"/>
  <c r="S26" i="6"/>
  <c r="R26" i="6"/>
  <c r="Q26" i="6"/>
  <c r="T25" i="6"/>
  <c r="S25" i="6"/>
  <c r="R25" i="6"/>
  <c r="Q25" i="6"/>
  <c r="T24" i="6"/>
  <c r="S24" i="6"/>
  <c r="R24" i="6"/>
  <c r="Q24" i="6"/>
  <c r="T23" i="6"/>
  <c r="S23" i="6"/>
  <c r="R23" i="6"/>
  <c r="Q23" i="6"/>
  <c r="T22" i="6"/>
  <c r="S22" i="6"/>
  <c r="R22" i="6"/>
  <c r="Q22" i="6"/>
  <c r="T21" i="6"/>
  <c r="S21" i="6"/>
  <c r="R21" i="6"/>
  <c r="Q21" i="6"/>
  <c r="T20" i="6"/>
  <c r="S20" i="6"/>
  <c r="R20" i="6"/>
  <c r="Q20" i="6"/>
  <c r="T19" i="6"/>
  <c r="S19" i="6"/>
  <c r="R19" i="6"/>
  <c r="Q19" i="6"/>
  <c r="T18" i="6"/>
  <c r="S18" i="6"/>
  <c r="R18" i="6"/>
  <c r="Q18" i="6"/>
  <c r="T17" i="6"/>
  <c r="S17" i="6"/>
  <c r="R17" i="6"/>
  <c r="Q17" i="6"/>
  <c r="T16" i="6"/>
  <c r="S16" i="6"/>
  <c r="R16" i="6"/>
  <c r="Q16" i="6"/>
  <c r="T15" i="6"/>
  <c r="S15" i="6"/>
  <c r="R15" i="6"/>
  <c r="Q15" i="6"/>
  <c r="T14" i="6"/>
  <c r="S14" i="6"/>
  <c r="R14" i="6"/>
  <c r="Q14" i="6"/>
  <c r="T13" i="6"/>
  <c r="S13" i="6"/>
  <c r="R13" i="6"/>
  <c r="Q13" i="6"/>
  <c r="T12" i="6"/>
  <c r="S12" i="6"/>
  <c r="R12" i="6"/>
  <c r="Q12" i="6"/>
  <c r="T11" i="6"/>
  <c r="S11" i="6"/>
  <c r="R11" i="6"/>
  <c r="Q11" i="6"/>
  <c r="T10" i="6"/>
  <c r="S10" i="6"/>
  <c r="R10" i="6"/>
  <c r="Q10" i="6"/>
  <c r="T9" i="6"/>
  <c r="S9" i="6"/>
  <c r="R9" i="6"/>
  <c r="Q9" i="6"/>
  <c r="T8" i="6"/>
  <c r="S8" i="6"/>
  <c r="R8" i="6"/>
  <c r="Q8" i="6"/>
  <c r="T7" i="6"/>
  <c r="S7" i="6"/>
  <c r="R7" i="6"/>
  <c r="Q7" i="6"/>
  <c r="T6" i="6"/>
  <c r="S6" i="6"/>
  <c r="R6" i="6"/>
  <c r="Q6" i="6"/>
  <c r="T5" i="6"/>
  <c r="S5" i="6"/>
  <c r="R5" i="6"/>
  <c r="Q5" i="6"/>
  <c r="T4" i="6"/>
  <c r="S4" i="6"/>
  <c r="R4" i="6"/>
  <c r="Q4" i="6"/>
  <c r="T3" i="6"/>
  <c r="S3" i="6"/>
  <c r="R3" i="6"/>
  <c r="Q3" i="6"/>
  <c r="T2" i="6"/>
  <c r="S2" i="6"/>
  <c r="R2" i="6"/>
  <c r="Q2" i="6"/>
  <c r="T1" i="6"/>
  <c r="S1" i="6"/>
  <c r="R1" i="6"/>
  <c r="Q1" i="6"/>
  <c r="T136" i="3"/>
  <c r="S136" i="3"/>
  <c r="R136" i="3"/>
  <c r="Q136" i="3"/>
  <c r="T135" i="3"/>
  <c r="S135" i="3"/>
  <c r="R135" i="3"/>
  <c r="Q135" i="3"/>
  <c r="T134" i="3"/>
  <c r="S134" i="3"/>
  <c r="R134" i="3"/>
  <c r="Q134" i="3"/>
  <c r="T133" i="3"/>
  <c r="S133" i="3"/>
  <c r="R133" i="3"/>
  <c r="Q133" i="3"/>
  <c r="T132" i="3"/>
  <c r="S132" i="3"/>
  <c r="R132" i="3"/>
  <c r="Q132" i="3"/>
  <c r="T131" i="3"/>
  <c r="S131" i="3"/>
  <c r="R131" i="3"/>
  <c r="Q131" i="3"/>
  <c r="T130" i="3"/>
  <c r="S130" i="3"/>
  <c r="R130" i="3"/>
  <c r="Q130" i="3"/>
  <c r="T129" i="3"/>
  <c r="S129" i="3"/>
  <c r="R129" i="3"/>
  <c r="Q129" i="3"/>
  <c r="T128" i="3"/>
  <c r="S128" i="3"/>
  <c r="R128" i="3"/>
  <c r="Q128" i="3"/>
  <c r="T127" i="3"/>
  <c r="S127" i="3"/>
  <c r="R127" i="3"/>
  <c r="Q127" i="3"/>
  <c r="T126" i="3"/>
  <c r="S126" i="3"/>
  <c r="R126" i="3"/>
  <c r="Q126" i="3"/>
  <c r="T125" i="3"/>
  <c r="S125" i="3"/>
  <c r="R125" i="3"/>
  <c r="Q125" i="3"/>
  <c r="T124" i="3"/>
  <c r="S124" i="3"/>
  <c r="R124" i="3"/>
  <c r="Q124" i="3"/>
  <c r="T123" i="3"/>
  <c r="S123" i="3"/>
  <c r="R123" i="3"/>
  <c r="Q123" i="3"/>
  <c r="T122" i="3"/>
  <c r="S122" i="3"/>
  <c r="R122" i="3"/>
  <c r="Q122" i="3"/>
  <c r="T121" i="3"/>
  <c r="S121" i="3"/>
  <c r="R121" i="3"/>
  <c r="Q121" i="3"/>
  <c r="T120" i="3"/>
  <c r="S120" i="3"/>
  <c r="R120" i="3"/>
  <c r="Q120" i="3"/>
  <c r="T119" i="3"/>
  <c r="S119" i="3"/>
  <c r="R119" i="3"/>
  <c r="Q119" i="3"/>
  <c r="T118" i="3"/>
  <c r="S118" i="3"/>
  <c r="R118" i="3"/>
  <c r="Q118" i="3"/>
  <c r="T117" i="3"/>
  <c r="S117" i="3"/>
  <c r="R117" i="3"/>
  <c r="Q117" i="3"/>
  <c r="T116" i="3"/>
  <c r="S116" i="3"/>
  <c r="R116" i="3"/>
  <c r="Q116" i="3"/>
  <c r="T115" i="3"/>
  <c r="S115" i="3"/>
  <c r="R115" i="3"/>
  <c r="Q115" i="3"/>
  <c r="T114" i="3"/>
  <c r="S114" i="3"/>
  <c r="R114" i="3"/>
  <c r="Q114" i="3"/>
  <c r="T113" i="3"/>
  <c r="S113" i="3"/>
  <c r="R113" i="3"/>
  <c r="Q113" i="3"/>
  <c r="T112" i="3"/>
  <c r="S112" i="3"/>
  <c r="R112" i="3"/>
  <c r="Q112" i="3"/>
  <c r="T111" i="3"/>
  <c r="S111" i="3"/>
  <c r="R111" i="3"/>
  <c r="Q111" i="3"/>
  <c r="T110" i="3"/>
  <c r="S110" i="3"/>
  <c r="R110" i="3"/>
  <c r="Q110" i="3"/>
  <c r="T109" i="3"/>
  <c r="S109" i="3"/>
  <c r="R109" i="3"/>
  <c r="Q109" i="3"/>
  <c r="T108" i="3"/>
  <c r="S108" i="3"/>
  <c r="R108" i="3"/>
  <c r="Q108" i="3"/>
  <c r="T107" i="3"/>
  <c r="S107" i="3"/>
  <c r="R107" i="3"/>
  <c r="Q107" i="3"/>
  <c r="T106" i="3"/>
  <c r="S106" i="3"/>
  <c r="R106" i="3"/>
  <c r="Q106" i="3"/>
  <c r="T105" i="3"/>
  <c r="S105" i="3"/>
  <c r="R105" i="3"/>
  <c r="Q105" i="3"/>
  <c r="T104" i="3"/>
  <c r="S104" i="3"/>
  <c r="R104" i="3"/>
  <c r="Q104" i="3"/>
  <c r="T103" i="3"/>
  <c r="S103" i="3"/>
  <c r="R103" i="3"/>
  <c r="Q103" i="3"/>
  <c r="T102" i="3"/>
  <c r="S102" i="3"/>
  <c r="R102" i="3"/>
  <c r="Q102" i="3"/>
  <c r="T101" i="3"/>
  <c r="S101" i="3"/>
  <c r="R101" i="3"/>
  <c r="Q101" i="3"/>
  <c r="T100" i="3"/>
  <c r="S100" i="3"/>
  <c r="R100" i="3"/>
  <c r="Q100" i="3"/>
  <c r="T99" i="3"/>
  <c r="S99" i="3"/>
  <c r="R99" i="3"/>
  <c r="Q99" i="3"/>
  <c r="T98" i="3"/>
  <c r="S98" i="3"/>
  <c r="R98" i="3"/>
  <c r="Q98" i="3"/>
  <c r="T97" i="3"/>
  <c r="S97" i="3"/>
  <c r="R97" i="3"/>
  <c r="Q97" i="3"/>
  <c r="T96" i="3"/>
  <c r="S96" i="3"/>
  <c r="R96" i="3"/>
  <c r="Q96" i="3"/>
  <c r="T95" i="3"/>
  <c r="S95" i="3"/>
  <c r="R95" i="3"/>
  <c r="Q95" i="3"/>
  <c r="T94" i="3"/>
  <c r="S94" i="3"/>
  <c r="R94" i="3"/>
  <c r="Q94" i="3"/>
  <c r="T93" i="3"/>
  <c r="S93" i="3"/>
  <c r="R93" i="3"/>
  <c r="Q93" i="3"/>
  <c r="T92" i="3"/>
  <c r="S92" i="3"/>
  <c r="R92" i="3"/>
  <c r="Q92" i="3"/>
  <c r="T91" i="3"/>
  <c r="S91" i="3"/>
  <c r="R91" i="3"/>
  <c r="Q91" i="3"/>
  <c r="T90" i="3"/>
  <c r="S90" i="3"/>
  <c r="R90" i="3"/>
  <c r="Q90" i="3"/>
  <c r="T89" i="3"/>
  <c r="S89" i="3"/>
  <c r="R89" i="3"/>
  <c r="Q89" i="3"/>
  <c r="T88" i="3"/>
  <c r="S88" i="3"/>
  <c r="R88" i="3"/>
  <c r="Q88" i="3"/>
  <c r="T87" i="3"/>
  <c r="S87" i="3"/>
  <c r="R87" i="3"/>
  <c r="Q87" i="3"/>
  <c r="T86" i="3"/>
  <c r="S86" i="3"/>
  <c r="R86" i="3"/>
  <c r="Q86" i="3"/>
  <c r="T85" i="3"/>
  <c r="S85" i="3"/>
  <c r="R85" i="3"/>
  <c r="Q85" i="3"/>
  <c r="T84" i="3"/>
  <c r="S84" i="3"/>
  <c r="R84" i="3"/>
  <c r="Q84" i="3"/>
  <c r="T83" i="3"/>
  <c r="S83" i="3"/>
  <c r="R83" i="3"/>
  <c r="Q83" i="3"/>
  <c r="T82" i="3"/>
  <c r="S82" i="3"/>
  <c r="R82" i="3"/>
  <c r="Q82" i="3"/>
  <c r="T81" i="3"/>
  <c r="S81" i="3"/>
  <c r="R81" i="3"/>
  <c r="Q81" i="3"/>
  <c r="T80" i="3"/>
  <c r="S80" i="3"/>
  <c r="R80" i="3"/>
  <c r="Q80" i="3"/>
  <c r="T79" i="3"/>
  <c r="S79" i="3"/>
  <c r="R79" i="3"/>
  <c r="Q79" i="3"/>
  <c r="T78" i="3"/>
  <c r="S78" i="3"/>
  <c r="R78" i="3"/>
  <c r="Q78" i="3"/>
  <c r="T77" i="3"/>
  <c r="S77" i="3"/>
  <c r="R77" i="3"/>
  <c r="Q77" i="3"/>
  <c r="T76" i="3"/>
  <c r="S76" i="3"/>
  <c r="R76" i="3"/>
  <c r="Q76" i="3"/>
  <c r="T75" i="3"/>
  <c r="S75" i="3"/>
  <c r="R75" i="3"/>
  <c r="Q75" i="3"/>
  <c r="T74" i="3"/>
  <c r="S74" i="3"/>
  <c r="R74" i="3"/>
  <c r="Q74" i="3"/>
  <c r="T73" i="3"/>
  <c r="S73" i="3"/>
  <c r="R73" i="3"/>
  <c r="Q73" i="3"/>
  <c r="T72" i="3"/>
  <c r="S72" i="3"/>
  <c r="R72" i="3"/>
  <c r="Q72" i="3"/>
  <c r="T71" i="3"/>
  <c r="S71" i="3"/>
  <c r="R71" i="3"/>
  <c r="Q71" i="3"/>
  <c r="T70" i="3"/>
  <c r="S70" i="3"/>
  <c r="R70" i="3"/>
  <c r="Q70" i="3"/>
  <c r="T69" i="3"/>
  <c r="S69" i="3"/>
  <c r="R69" i="3"/>
  <c r="Q69" i="3"/>
  <c r="T68" i="3"/>
  <c r="S68" i="3"/>
  <c r="R68" i="3"/>
  <c r="Q68" i="3"/>
  <c r="T67" i="3"/>
  <c r="S67" i="3"/>
  <c r="R67" i="3"/>
  <c r="Q67" i="3"/>
  <c r="T66" i="3"/>
  <c r="S66" i="3"/>
  <c r="R66" i="3"/>
  <c r="Q66" i="3"/>
  <c r="T65" i="3"/>
  <c r="S65" i="3"/>
  <c r="R65" i="3"/>
  <c r="Q65" i="3"/>
  <c r="T64" i="3"/>
  <c r="S64" i="3"/>
  <c r="R64" i="3"/>
  <c r="Q64" i="3"/>
  <c r="T63" i="3"/>
  <c r="S63" i="3"/>
  <c r="R63" i="3"/>
  <c r="Q63" i="3"/>
  <c r="T62" i="3"/>
  <c r="S62" i="3"/>
  <c r="R62" i="3"/>
  <c r="Q62" i="3"/>
  <c r="T61" i="3"/>
  <c r="S61" i="3"/>
  <c r="R61" i="3"/>
  <c r="Q61" i="3"/>
  <c r="T60" i="3"/>
  <c r="S60" i="3"/>
  <c r="R60" i="3"/>
  <c r="Q60" i="3"/>
  <c r="T59" i="3"/>
  <c r="S59" i="3"/>
  <c r="R59" i="3"/>
  <c r="Q59" i="3"/>
  <c r="T58" i="3"/>
  <c r="S58" i="3"/>
  <c r="R58" i="3"/>
  <c r="Q58" i="3"/>
  <c r="T57" i="3"/>
  <c r="S57" i="3"/>
  <c r="R57" i="3"/>
  <c r="Q57" i="3"/>
  <c r="T56" i="3"/>
  <c r="S56" i="3"/>
  <c r="R56" i="3"/>
  <c r="Q56" i="3"/>
  <c r="T55" i="3"/>
  <c r="S55" i="3"/>
  <c r="R55" i="3"/>
  <c r="Q55" i="3"/>
  <c r="T54" i="3"/>
  <c r="S54" i="3"/>
  <c r="R54" i="3"/>
  <c r="Q54" i="3"/>
  <c r="T53" i="3"/>
  <c r="S53" i="3"/>
  <c r="R53" i="3"/>
  <c r="Q53" i="3"/>
  <c r="T52" i="3"/>
  <c r="S52" i="3"/>
  <c r="R52" i="3"/>
  <c r="Q52" i="3"/>
  <c r="T51" i="3"/>
  <c r="S51" i="3"/>
  <c r="R51" i="3"/>
  <c r="Q51" i="3"/>
  <c r="T50" i="3"/>
  <c r="S50" i="3"/>
  <c r="R50" i="3"/>
  <c r="Q50" i="3"/>
  <c r="T49" i="3"/>
  <c r="S49" i="3"/>
  <c r="R49" i="3"/>
  <c r="Q49" i="3"/>
  <c r="T48" i="3"/>
  <c r="S48" i="3"/>
  <c r="R48" i="3"/>
  <c r="Q48" i="3"/>
  <c r="T47" i="3"/>
  <c r="S47" i="3"/>
  <c r="R47" i="3"/>
  <c r="Q47" i="3"/>
  <c r="T46" i="3"/>
  <c r="S46" i="3"/>
  <c r="R46" i="3"/>
  <c r="Q46" i="3"/>
  <c r="T45" i="3"/>
  <c r="S45" i="3"/>
  <c r="R45" i="3"/>
  <c r="Q45" i="3"/>
  <c r="T44" i="3"/>
  <c r="S44" i="3"/>
  <c r="R44" i="3"/>
  <c r="Q44" i="3"/>
  <c r="T43" i="3"/>
  <c r="S43" i="3"/>
  <c r="R43" i="3"/>
  <c r="Q43" i="3"/>
  <c r="T42" i="3"/>
  <c r="S42" i="3"/>
  <c r="R42" i="3"/>
  <c r="Q42" i="3"/>
  <c r="T41" i="3"/>
  <c r="S41" i="3"/>
  <c r="R41" i="3"/>
  <c r="Q41" i="3"/>
  <c r="T40" i="3"/>
  <c r="S40" i="3"/>
  <c r="R40" i="3"/>
  <c r="Q40" i="3"/>
  <c r="T39" i="3"/>
  <c r="S39" i="3"/>
  <c r="R39" i="3"/>
  <c r="Q39" i="3"/>
  <c r="T38" i="3"/>
  <c r="S38" i="3"/>
  <c r="R38" i="3"/>
  <c r="Q38" i="3"/>
  <c r="T37" i="3"/>
  <c r="S37" i="3"/>
  <c r="R37" i="3"/>
  <c r="Q37" i="3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T32" i="3"/>
  <c r="S32" i="3"/>
  <c r="R32" i="3"/>
  <c r="Q32" i="3"/>
  <c r="T31" i="3"/>
  <c r="S31" i="3"/>
  <c r="R31" i="3"/>
  <c r="Q31" i="3"/>
  <c r="T30" i="3"/>
  <c r="S30" i="3"/>
  <c r="R30" i="3"/>
  <c r="Q30" i="3"/>
  <c r="T29" i="3"/>
  <c r="S29" i="3"/>
  <c r="R29" i="3"/>
  <c r="Q29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T22" i="3"/>
  <c r="S22" i="3"/>
  <c r="R22" i="3"/>
  <c r="Q22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T11" i="3"/>
  <c r="S11" i="3"/>
  <c r="R11" i="3"/>
  <c r="Q11" i="3"/>
  <c r="T10" i="3"/>
  <c r="S10" i="3"/>
  <c r="R10" i="3"/>
  <c r="Q10" i="3"/>
  <c r="T9" i="3"/>
  <c r="S9" i="3"/>
  <c r="R9" i="3"/>
  <c r="Q9" i="3"/>
  <c r="T8" i="3"/>
  <c r="S8" i="3"/>
  <c r="R8" i="3"/>
  <c r="Q8" i="3"/>
  <c r="T7" i="3"/>
  <c r="S7" i="3"/>
  <c r="R7" i="3"/>
  <c r="Q7" i="3"/>
  <c r="T6" i="3"/>
  <c r="S6" i="3"/>
  <c r="R6" i="3"/>
  <c r="Q6" i="3"/>
  <c r="T5" i="3"/>
  <c r="S5" i="3"/>
  <c r="R5" i="3"/>
  <c r="Q5" i="3"/>
  <c r="T4" i="3"/>
  <c r="S4" i="3"/>
  <c r="R4" i="3"/>
  <c r="Q4" i="3"/>
  <c r="T3" i="3"/>
  <c r="S3" i="3"/>
  <c r="R3" i="3"/>
  <c r="Q3" i="3"/>
  <c r="T2" i="3"/>
  <c r="S2" i="3"/>
  <c r="R2" i="3"/>
  <c r="Q2" i="3"/>
  <c r="T1" i="3"/>
  <c r="S1" i="3"/>
  <c r="R1" i="3"/>
  <c r="Q1" i="3"/>
  <c r="T136" i="2"/>
  <c r="S136" i="2"/>
  <c r="R136" i="2"/>
  <c r="Q136" i="2"/>
  <c r="T135" i="2"/>
  <c r="S135" i="2"/>
  <c r="R135" i="2"/>
  <c r="Q135" i="2"/>
  <c r="T134" i="2"/>
  <c r="S134" i="2"/>
  <c r="R134" i="2"/>
  <c r="Q134" i="2"/>
  <c r="T133" i="2"/>
  <c r="S133" i="2"/>
  <c r="R133" i="2"/>
  <c r="Q133" i="2"/>
  <c r="T132" i="2"/>
  <c r="S132" i="2"/>
  <c r="R132" i="2"/>
  <c r="Q132" i="2"/>
  <c r="T131" i="2"/>
  <c r="S131" i="2"/>
  <c r="R131" i="2"/>
  <c r="Q131" i="2"/>
  <c r="T130" i="2"/>
  <c r="S130" i="2"/>
  <c r="R130" i="2"/>
  <c r="Q130" i="2"/>
  <c r="T129" i="2"/>
  <c r="S129" i="2"/>
  <c r="R129" i="2"/>
  <c r="Q129" i="2"/>
  <c r="T128" i="2"/>
  <c r="S128" i="2"/>
  <c r="R128" i="2"/>
  <c r="Q128" i="2"/>
  <c r="T127" i="2"/>
  <c r="S127" i="2"/>
  <c r="R127" i="2"/>
  <c r="Q127" i="2"/>
  <c r="T126" i="2"/>
  <c r="S126" i="2"/>
  <c r="R126" i="2"/>
  <c r="Q126" i="2"/>
  <c r="T125" i="2"/>
  <c r="S125" i="2"/>
  <c r="R125" i="2"/>
  <c r="Q125" i="2"/>
  <c r="T124" i="2"/>
  <c r="S124" i="2"/>
  <c r="R124" i="2"/>
  <c r="Q124" i="2"/>
  <c r="T123" i="2"/>
  <c r="S123" i="2"/>
  <c r="R123" i="2"/>
  <c r="Q123" i="2"/>
  <c r="T122" i="2"/>
  <c r="S122" i="2"/>
  <c r="R122" i="2"/>
  <c r="Q122" i="2"/>
  <c r="T121" i="2"/>
  <c r="S121" i="2"/>
  <c r="R121" i="2"/>
  <c r="Q121" i="2"/>
  <c r="T120" i="2"/>
  <c r="S120" i="2"/>
  <c r="R120" i="2"/>
  <c r="Q120" i="2"/>
  <c r="T119" i="2"/>
  <c r="S119" i="2"/>
  <c r="R119" i="2"/>
  <c r="Q119" i="2"/>
  <c r="T118" i="2"/>
  <c r="S118" i="2"/>
  <c r="R118" i="2"/>
  <c r="Q118" i="2"/>
  <c r="T117" i="2"/>
  <c r="S117" i="2"/>
  <c r="R117" i="2"/>
  <c r="Q117" i="2"/>
  <c r="T116" i="2"/>
  <c r="S116" i="2"/>
  <c r="R116" i="2"/>
  <c r="Q116" i="2"/>
  <c r="T115" i="2"/>
  <c r="S115" i="2"/>
  <c r="R115" i="2"/>
  <c r="Q115" i="2"/>
  <c r="T114" i="2"/>
  <c r="S114" i="2"/>
  <c r="R114" i="2"/>
  <c r="Q114" i="2"/>
  <c r="T113" i="2"/>
  <c r="S113" i="2"/>
  <c r="R113" i="2"/>
  <c r="Q113" i="2"/>
  <c r="T112" i="2"/>
  <c r="S112" i="2"/>
  <c r="R112" i="2"/>
  <c r="Q112" i="2"/>
  <c r="T111" i="2"/>
  <c r="S111" i="2"/>
  <c r="R111" i="2"/>
  <c r="Q111" i="2"/>
  <c r="T110" i="2"/>
  <c r="S110" i="2"/>
  <c r="R110" i="2"/>
  <c r="Q110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T105" i="2"/>
  <c r="S105" i="2"/>
  <c r="R105" i="2"/>
  <c r="Q105" i="2"/>
  <c r="T104" i="2"/>
  <c r="S104" i="2"/>
  <c r="R104" i="2"/>
  <c r="Q104" i="2"/>
  <c r="T103" i="2"/>
  <c r="S103" i="2"/>
  <c r="R103" i="2"/>
  <c r="Q103" i="2"/>
  <c r="T102" i="2"/>
  <c r="S102" i="2"/>
  <c r="R102" i="2"/>
  <c r="Q102" i="2"/>
  <c r="T101" i="2"/>
  <c r="S101" i="2"/>
  <c r="R101" i="2"/>
  <c r="Q101" i="2"/>
  <c r="T100" i="2"/>
  <c r="S100" i="2"/>
  <c r="R100" i="2"/>
  <c r="Q100" i="2"/>
  <c r="T99" i="2"/>
  <c r="S99" i="2"/>
  <c r="R99" i="2"/>
  <c r="Q99" i="2"/>
  <c r="T98" i="2"/>
  <c r="S98" i="2"/>
  <c r="R98" i="2"/>
  <c r="Q98" i="2"/>
  <c r="T97" i="2"/>
  <c r="S97" i="2"/>
  <c r="R97" i="2"/>
  <c r="Q97" i="2"/>
  <c r="T96" i="2"/>
  <c r="S96" i="2"/>
  <c r="R96" i="2"/>
  <c r="Q96" i="2"/>
  <c r="T95" i="2"/>
  <c r="S95" i="2"/>
  <c r="R95" i="2"/>
  <c r="Q95" i="2"/>
  <c r="T94" i="2"/>
  <c r="S94" i="2"/>
  <c r="R94" i="2"/>
  <c r="Q94" i="2"/>
  <c r="T93" i="2"/>
  <c r="S93" i="2"/>
  <c r="R93" i="2"/>
  <c r="Q93" i="2"/>
  <c r="T92" i="2"/>
  <c r="S92" i="2"/>
  <c r="R92" i="2"/>
  <c r="Q92" i="2"/>
  <c r="T91" i="2"/>
  <c r="S91" i="2"/>
  <c r="R91" i="2"/>
  <c r="Q91" i="2"/>
  <c r="T90" i="2"/>
  <c r="S90" i="2"/>
  <c r="R90" i="2"/>
  <c r="Q90" i="2"/>
  <c r="T89" i="2"/>
  <c r="S89" i="2"/>
  <c r="R89" i="2"/>
  <c r="Q89" i="2"/>
  <c r="T88" i="2"/>
  <c r="S88" i="2"/>
  <c r="R88" i="2"/>
  <c r="Q88" i="2"/>
  <c r="T87" i="2"/>
  <c r="S87" i="2"/>
  <c r="R87" i="2"/>
  <c r="Q87" i="2"/>
  <c r="T86" i="2"/>
  <c r="S86" i="2"/>
  <c r="R86" i="2"/>
  <c r="Q86" i="2"/>
  <c r="T85" i="2"/>
  <c r="S85" i="2"/>
  <c r="R85" i="2"/>
  <c r="Q85" i="2"/>
  <c r="T84" i="2"/>
  <c r="S84" i="2"/>
  <c r="R84" i="2"/>
  <c r="Q84" i="2"/>
  <c r="T83" i="2"/>
  <c r="S83" i="2"/>
  <c r="R83" i="2"/>
  <c r="Q83" i="2"/>
  <c r="T82" i="2"/>
  <c r="S82" i="2"/>
  <c r="R82" i="2"/>
  <c r="Q82" i="2"/>
  <c r="T81" i="2"/>
  <c r="S81" i="2"/>
  <c r="R81" i="2"/>
  <c r="Q81" i="2"/>
  <c r="T80" i="2"/>
  <c r="S80" i="2"/>
  <c r="R80" i="2"/>
  <c r="Q80" i="2"/>
  <c r="T79" i="2"/>
  <c r="S79" i="2"/>
  <c r="R79" i="2"/>
  <c r="Q79" i="2"/>
  <c r="T78" i="2"/>
  <c r="S78" i="2"/>
  <c r="R78" i="2"/>
  <c r="Q78" i="2"/>
  <c r="T77" i="2"/>
  <c r="S77" i="2"/>
  <c r="R77" i="2"/>
  <c r="Q77" i="2"/>
  <c r="T76" i="2"/>
  <c r="S76" i="2"/>
  <c r="R76" i="2"/>
  <c r="Q76" i="2"/>
  <c r="T75" i="2"/>
  <c r="S75" i="2"/>
  <c r="R75" i="2"/>
  <c r="Q75" i="2"/>
  <c r="T74" i="2"/>
  <c r="S74" i="2"/>
  <c r="R74" i="2"/>
  <c r="Q74" i="2"/>
  <c r="T73" i="2"/>
  <c r="S73" i="2"/>
  <c r="R73" i="2"/>
  <c r="Q73" i="2"/>
  <c r="T72" i="2"/>
  <c r="S72" i="2"/>
  <c r="R72" i="2"/>
  <c r="Q72" i="2"/>
  <c r="T71" i="2"/>
  <c r="S71" i="2"/>
  <c r="R71" i="2"/>
  <c r="Q71" i="2"/>
  <c r="T70" i="2"/>
  <c r="S70" i="2"/>
  <c r="R70" i="2"/>
  <c r="Q70" i="2"/>
  <c r="T69" i="2"/>
  <c r="S69" i="2"/>
  <c r="R69" i="2"/>
  <c r="Q69" i="2"/>
  <c r="T68" i="2"/>
  <c r="S68" i="2"/>
  <c r="R68" i="2"/>
  <c r="Q68" i="2"/>
  <c r="T67" i="2"/>
  <c r="S67" i="2"/>
  <c r="R67" i="2"/>
  <c r="Q67" i="2"/>
  <c r="T66" i="2"/>
  <c r="S66" i="2"/>
  <c r="R66" i="2"/>
  <c r="Q66" i="2"/>
  <c r="T65" i="2"/>
  <c r="S65" i="2"/>
  <c r="R65" i="2"/>
  <c r="Q65" i="2"/>
  <c r="T64" i="2"/>
  <c r="S64" i="2"/>
  <c r="R64" i="2"/>
  <c r="Q64" i="2"/>
  <c r="T63" i="2"/>
  <c r="S63" i="2"/>
  <c r="R63" i="2"/>
  <c r="Q63" i="2"/>
  <c r="T62" i="2"/>
  <c r="S62" i="2"/>
  <c r="R62" i="2"/>
  <c r="Q62" i="2"/>
  <c r="T61" i="2"/>
  <c r="S61" i="2"/>
  <c r="R61" i="2"/>
  <c r="Q61" i="2"/>
  <c r="T60" i="2"/>
  <c r="S60" i="2"/>
  <c r="R60" i="2"/>
  <c r="Q60" i="2"/>
  <c r="T59" i="2"/>
  <c r="S59" i="2"/>
  <c r="R59" i="2"/>
  <c r="Q59" i="2"/>
  <c r="T58" i="2"/>
  <c r="S58" i="2"/>
  <c r="R58" i="2"/>
  <c r="Q58" i="2"/>
  <c r="T57" i="2"/>
  <c r="S57" i="2"/>
  <c r="R57" i="2"/>
  <c r="Q57" i="2"/>
  <c r="T56" i="2"/>
  <c r="S56" i="2"/>
  <c r="R56" i="2"/>
  <c r="Q56" i="2"/>
  <c r="T55" i="2"/>
  <c r="S55" i="2"/>
  <c r="R55" i="2"/>
  <c r="Q55" i="2"/>
  <c r="T54" i="2"/>
  <c r="S54" i="2"/>
  <c r="R54" i="2"/>
  <c r="Q54" i="2"/>
  <c r="T53" i="2"/>
  <c r="S53" i="2"/>
  <c r="R53" i="2"/>
  <c r="Q53" i="2"/>
  <c r="T52" i="2"/>
  <c r="S52" i="2"/>
  <c r="R52" i="2"/>
  <c r="Q52" i="2"/>
  <c r="T51" i="2"/>
  <c r="S51" i="2"/>
  <c r="R51" i="2"/>
  <c r="Q51" i="2"/>
  <c r="T50" i="2"/>
  <c r="S50" i="2"/>
  <c r="R50" i="2"/>
  <c r="Q50" i="2"/>
  <c r="T49" i="2"/>
  <c r="S49" i="2"/>
  <c r="R49" i="2"/>
  <c r="Q49" i="2"/>
  <c r="T48" i="2"/>
  <c r="S48" i="2"/>
  <c r="R48" i="2"/>
  <c r="Q48" i="2"/>
  <c r="T47" i="2"/>
  <c r="S47" i="2"/>
  <c r="R47" i="2"/>
  <c r="Q47" i="2"/>
  <c r="T46" i="2"/>
  <c r="S46" i="2"/>
  <c r="R46" i="2"/>
  <c r="Q46" i="2"/>
  <c r="T45" i="2"/>
  <c r="S45" i="2"/>
  <c r="R45" i="2"/>
  <c r="Q45" i="2"/>
  <c r="T44" i="2"/>
  <c r="S44" i="2"/>
  <c r="R44" i="2"/>
  <c r="Q44" i="2"/>
  <c r="T43" i="2"/>
  <c r="S43" i="2"/>
  <c r="R43" i="2"/>
  <c r="Q43" i="2"/>
  <c r="T42" i="2"/>
  <c r="S42" i="2"/>
  <c r="R42" i="2"/>
  <c r="Q42" i="2"/>
  <c r="T41" i="2"/>
  <c r="S41" i="2"/>
  <c r="R41" i="2"/>
  <c r="Q41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7" i="2"/>
  <c r="S27" i="2"/>
  <c r="R27" i="2"/>
  <c r="Q27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T3" i="2"/>
  <c r="S3" i="2"/>
  <c r="R3" i="2"/>
  <c r="Q3" i="2"/>
  <c r="T2" i="2"/>
  <c r="S2" i="2"/>
  <c r="R2" i="2"/>
  <c r="Q2" i="2"/>
  <c r="T1" i="2"/>
  <c r="S1" i="2"/>
  <c r="R1" i="2"/>
  <c r="Q1" i="2"/>
  <c r="P2" i="7"/>
  <c r="P136" i="7"/>
  <c r="O136" i="7"/>
  <c r="P135" i="7"/>
  <c r="O135" i="7"/>
  <c r="P134" i="7"/>
  <c r="O134" i="7"/>
  <c r="P133" i="7"/>
  <c r="O133" i="7"/>
  <c r="P132" i="7"/>
  <c r="O132" i="7"/>
  <c r="P131" i="7"/>
  <c r="O131" i="7"/>
  <c r="P130" i="7"/>
  <c r="O130" i="7"/>
  <c r="P129" i="7"/>
  <c r="O129" i="7"/>
  <c r="P128" i="7"/>
  <c r="O128" i="7"/>
  <c r="P127" i="7"/>
  <c r="O127" i="7"/>
  <c r="P126" i="7"/>
  <c r="O126" i="7"/>
  <c r="P125" i="7"/>
  <c r="O125" i="7"/>
  <c r="P124" i="7"/>
  <c r="O124" i="7"/>
  <c r="P123" i="7"/>
  <c r="O123" i="7"/>
  <c r="P122" i="7"/>
  <c r="O122" i="7"/>
  <c r="P121" i="7"/>
  <c r="O121" i="7"/>
  <c r="P120" i="7"/>
  <c r="O120" i="7"/>
  <c r="P119" i="7"/>
  <c r="O119" i="7"/>
  <c r="P118" i="7"/>
  <c r="O118" i="7"/>
  <c r="P117" i="7"/>
  <c r="O117" i="7"/>
  <c r="P116" i="7"/>
  <c r="O116" i="7"/>
  <c r="P115" i="7"/>
  <c r="O115" i="7"/>
  <c r="P114" i="7"/>
  <c r="O114" i="7"/>
  <c r="P113" i="7"/>
  <c r="O113" i="7"/>
  <c r="P112" i="7"/>
  <c r="O112" i="7"/>
  <c r="P111" i="7"/>
  <c r="O111" i="7"/>
  <c r="P110" i="7"/>
  <c r="O110" i="7"/>
  <c r="P109" i="7"/>
  <c r="O109" i="7"/>
  <c r="P108" i="7"/>
  <c r="O108" i="7"/>
  <c r="P107" i="7"/>
  <c r="O107" i="7"/>
  <c r="P106" i="7"/>
  <c r="O106" i="7"/>
  <c r="P105" i="7"/>
  <c r="O105" i="7"/>
  <c r="P104" i="7"/>
  <c r="O104" i="7"/>
  <c r="P103" i="7"/>
  <c r="O103" i="7"/>
  <c r="P102" i="7"/>
  <c r="O102" i="7"/>
  <c r="P101" i="7"/>
  <c r="O101" i="7"/>
  <c r="P100" i="7"/>
  <c r="O100" i="7"/>
  <c r="P99" i="7"/>
  <c r="O99" i="7"/>
  <c r="P98" i="7"/>
  <c r="O98" i="7"/>
  <c r="P97" i="7"/>
  <c r="O97" i="7"/>
  <c r="P96" i="7"/>
  <c r="O96" i="7"/>
  <c r="P95" i="7"/>
  <c r="O95" i="7"/>
  <c r="P94" i="7"/>
  <c r="O94" i="7"/>
  <c r="P93" i="7"/>
  <c r="O93" i="7"/>
  <c r="P92" i="7"/>
  <c r="O92" i="7"/>
  <c r="P91" i="7"/>
  <c r="O91" i="7"/>
  <c r="P90" i="7"/>
  <c r="O90" i="7"/>
  <c r="P89" i="7"/>
  <c r="O89" i="7"/>
  <c r="P88" i="7"/>
  <c r="O88" i="7"/>
  <c r="P87" i="7"/>
  <c r="O87" i="7"/>
  <c r="P86" i="7"/>
  <c r="O86" i="7"/>
  <c r="P85" i="7"/>
  <c r="O85" i="7"/>
  <c r="P84" i="7"/>
  <c r="O84" i="7"/>
  <c r="P83" i="7"/>
  <c r="O83" i="7"/>
  <c r="P82" i="7"/>
  <c r="O82" i="7"/>
  <c r="P81" i="7"/>
  <c r="O81" i="7"/>
  <c r="P80" i="7"/>
  <c r="O80" i="7"/>
  <c r="P79" i="7"/>
  <c r="O79" i="7"/>
  <c r="P78" i="7"/>
  <c r="O78" i="7"/>
  <c r="P77" i="7"/>
  <c r="O77" i="7"/>
  <c r="P76" i="7"/>
  <c r="O76" i="7"/>
  <c r="P75" i="7"/>
  <c r="O75" i="7"/>
  <c r="P74" i="7"/>
  <c r="O74" i="7"/>
  <c r="P73" i="7"/>
  <c r="O73" i="7"/>
  <c r="P72" i="7"/>
  <c r="O72" i="7"/>
  <c r="P71" i="7"/>
  <c r="O71" i="7"/>
  <c r="P70" i="7"/>
  <c r="O70" i="7"/>
  <c r="P69" i="7"/>
  <c r="O69" i="7"/>
  <c r="P68" i="7"/>
  <c r="O68" i="7"/>
  <c r="P67" i="7"/>
  <c r="O67" i="7"/>
  <c r="P66" i="7"/>
  <c r="O66" i="7"/>
  <c r="P65" i="7"/>
  <c r="O65" i="7"/>
  <c r="P64" i="7"/>
  <c r="O64" i="7"/>
  <c r="P63" i="7"/>
  <c r="O63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O2" i="7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P75" i="6"/>
  <c r="O75" i="6"/>
  <c r="P74" i="6"/>
  <c r="O74" i="6"/>
  <c r="P73" i="6"/>
  <c r="O73" i="6"/>
  <c r="P72" i="6"/>
  <c r="O72" i="6"/>
  <c r="P71" i="6"/>
  <c r="O71" i="6"/>
  <c r="P70" i="6"/>
  <c r="O70" i="6"/>
  <c r="P69" i="6"/>
  <c r="O69" i="6"/>
  <c r="P68" i="6"/>
  <c r="O68" i="6"/>
  <c r="P67" i="6"/>
  <c r="O67" i="6"/>
  <c r="P66" i="6"/>
  <c r="O66" i="6"/>
  <c r="P65" i="6"/>
  <c r="O65" i="6"/>
  <c r="P64" i="6"/>
  <c r="O64" i="6"/>
  <c r="P63" i="6"/>
  <c r="O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J85" i="8" l="1"/>
  <c r="I85" i="8"/>
  <c r="I85" i="9" s="1"/>
  <c r="H85" i="8"/>
  <c r="H85" i="9" s="1"/>
  <c r="G85" i="8"/>
  <c r="F85" i="8"/>
  <c r="O85" i="8" s="1"/>
  <c r="E85" i="8"/>
  <c r="D85" i="8"/>
  <c r="M85" i="8" s="1"/>
  <c r="J84" i="8"/>
  <c r="L84" i="8" s="1"/>
  <c r="I84" i="8"/>
  <c r="I84" i="9" s="1"/>
  <c r="H84" i="8"/>
  <c r="G84" i="8"/>
  <c r="P84" i="8" s="1"/>
  <c r="F84" i="8"/>
  <c r="O84" i="8" s="1"/>
  <c r="E84" i="8"/>
  <c r="D84" i="8"/>
  <c r="M84" i="8" s="1"/>
  <c r="J83" i="8"/>
  <c r="L83" i="8" s="1"/>
  <c r="I83" i="8"/>
  <c r="I83" i="9" s="1"/>
  <c r="H83" i="8"/>
  <c r="G83" i="8"/>
  <c r="F83" i="8"/>
  <c r="O83" i="8" s="1"/>
  <c r="E83" i="8"/>
  <c r="D83" i="8"/>
  <c r="J82" i="8"/>
  <c r="L82" i="8" s="1"/>
  <c r="I82" i="8"/>
  <c r="I82" i="9" s="1"/>
  <c r="H82" i="8"/>
  <c r="G82" i="8"/>
  <c r="F82" i="8"/>
  <c r="O82" i="8" s="1"/>
  <c r="E82" i="8"/>
  <c r="N82" i="8" s="1"/>
  <c r="D82" i="8"/>
  <c r="M82" i="8" s="1"/>
  <c r="J81" i="8"/>
  <c r="L81" i="8" s="1"/>
  <c r="I81" i="8"/>
  <c r="I81" i="9" s="1"/>
  <c r="H81" i="8"/>
  <c r="G81" i="8"/>
  <c r="F81" i="8"/>
  <c r="E81" i="8"/>
  <c r="D81" i="8"/>
  <c r="M81" i="8" s="1"/>
  <c r="J80" i="8"/>
  <c r="L80" i="8" s="1"/>
  <c r="I80" i="8"/>
  <c r="I80" i="9" s="1"/>
  <c r="H80" i="8"/>
  <c r="G80" i="8"/>
  <c r="P80" i="8" s="1"/>
  <c r="F80" i="8"/>
  <c r="O80" i="8" s="1"/>
  <c r="E80" i="8"/>
  <c r="D80" i="8"/>
  <c r="M80" i="8" s="1"/>
  <c r="J79" i="8"/>
  <c r="L79" i="8" s="1"/>
  <c r="I79" i="8"/>
  <c r="I79" i="9" s="1"/>
  <c r="H79" i="8"/>
  <c r="G79" i="8"/>
  <c r="F79" i="8"/>
  <c r="O79" i="8" s="1"/>
  <c r="E79" i="8"/>
  <c r="D79" i="8"/>
  <c r="M79" i="8" s="1"/>
  <c r="J78" i="8"/>
  <c r="L78" i="8" s="1"/>
  <c r="I78" i="8"/>
  <c r="I78" i="9" s="1"/>
  <c r="H78" i="8"/>
  <c r="G78" i="8"/>
  <c r="F78" i="8"/>
  <c r="O78" i="8" s="1"/>
  <c r="E78" i="8"/>
  <c r="N78" i="8" s="1"/>
  <c r="D78" i="8"/>
  <c r="M78" i="8" s="1"/>
  <c r="J77" i="8"/>
  <c r="I77" i="8"/>
  <c r="I77" i="9" s="1"/>
  <c r="H77" i="8"/>
  <c r="H77" i="9" s="1"/>
  <c r="G77" i="8"/>
  <c r="F77" i="8"/>
  <c r="O77" i="8" s="1"/>
  <c r="E77" i="8"/>
  <c r="D77" i="8"/>
  <c r="M77" i="8" s="1"/>
  <c r="J76" i="8"/>
  <c r="L76" i="8" s="1"/>
  <c r="I76" i="8"/>
  <c r="I76" i="9" s="1"/>
  <c r="H76" i="8"/>
  <c r="G76" i="8"/>
  <c r="P76" i="8" s="1"/>
  <c r="F76" i="8"/>
  <c r="O76" i="8" s="1"/>
  <c r="E76" i="8"/>
  <c r="D76" i="8"/>
  <c r="M76" i="8" s="1"/>
  <c r="J75" i="8"/>
  <c r="L75" i="8" s="1"/>
  <c r="I75" i="8"/>
  <c r="I75" i="9" s="1"/>
  <c r="H75" i="8"/>
  <c r="G75" i="8"/>
  <c r="F75" i="8"/>
  <c r="O75" i="8" s="1"/>
  <c r="E75" i="8"/>
  <c r="D75" i="8"/>
  <c r="J74" i="8"/>
  <c r="L74" i="8" s="1"/>
  <c r="I74" i="8"/>
  <c r="I74" i="9" s="1"/>
  <c r="H74" i="8"/>
  <c r="G74" i="8"/>
  <c r="F74" i="8"/>
  <c r="O74" i="8" s="1"/>
  <c r="E74" i="8"/>
  <c r="N74" i="8" s="1"/>
  <c r="D74" i="8"/>
  <c r="M74" i="8" s="1"/>
  <c r="J73" i="8"/>
  <c r="I73" i="8"/>
  <c r="I73" i="9" s="1"/>
  <c r="H73" i="8"/>
  <c r="H73" i="9" s="1"/>
  <c r="G73" i="8"/>
  <c r="F73" i="8"/>
  <c r="E73" i="8"/>
  <c r="D73" i="8"/>
  <c r="M73" i="8" s="1"/>
  <c r="J72" i="8"/>
  <c r="L72" i="8" s="1"/>
  <c r="I72" i="8"/>
  <c r="H72" i="8"/>
  <c r="H72" i="9" s="1"/>
  <c r="G72" i="8"/>
  <c r="P72" i="8" s="1"/>
  <c r="F72" i="8"/>
  <c r="O72" i="8" s="1"/>
  <c r="E72" i="8"/>
  <c r="N72" i="8" s="1"/>
  <c r="D72" i="8"/>
  <c r="M72" i="8" s="1"/>
  <c r="J71" i="8"/>
  <c r="L71" i="8" s="1"/>
  <c r="I71" i="8"/>
  <c r="I71" i="9" s="1"/>
  <c r="H71" i="8"/>
  <c r="G71" i="8"/>
  <c r="P71" i="8" s="1"/>
  <c r="F71" i="8"/>
  <c r="O71" i="8" s="1"/>
  <c r="E71" i="8"/>
  <c r="D71" i="8"/>
  <c r="J70" i="8"/>
  <c r="L70" i="8" s="1"/>
  <c r="I70" i="8"/>
  <c r="I70" i="9" s="1"/>
  <c r="H70" i="8"/>
  <c r="G70" i="8"/>
  <c r="F70" i="8"/>
  <c r="O70" i="8" s="1"/>
  <c r="E70" i="8"/>
  <c r="N70" i="8" s="1"/>
  <c r="D70" i="8"/>
  <c r="M70" i="8" s="1"/>
  <c r="J69" i="8"/>
  <c r="I69" i="8"/>
  <c r="I69" i="9" s="1"/>
  <c r="H69" i="8"/>
  <c r="G69" i="8"/>
  <c r="F69" i="8"/>
  <c r="E69" i="8"/>
  <c r="D69" i="8"/>
  <c r="J68" i="8"/>
  <c r="I68" i="8"/>
  <c r="H68" i="8"/>
  <c r="G68" i="8"/>
  <c r="F68" i="8"/>
  <c r="E68" i="8"/>
  <c r="D68" i="8"/>
  <c r="M68" i="8" s="1"/>
  <c r="J67" i="8"/>
  <c r="L67" i="8" s="1"/>
  <c r="I67" i="8"/>
  <c r="I67" i="9" s="1"/>
  <c r="H67" i="8"/>
  <c r="G67" i="8"/>
  <c r="P67" i="8" s="1"/>
  <c r="F67" i="8"/>
  <c r="O67" i="8" s="1"/>
  <c r="E67" i="8"/>
  <c r="D67" i="8"/>
  <c r="J66" i="8"/>
  <c r="L66" i="8" s="1"/>
  <c r="I66" i="8"/>
  <c r="H66" i="8"/>
  <c r="G66" i="8"/>
  <c r="F66" i="8"/>
  <c r="O66" i="8" s="1"/>
  <c r="E66" i="8"/>
  <c r="N66" i="8" s="1"/>
  <c r="D66" i="8"/>
  <c r="M66" i="8" s="1"/>
  <c r="J65" i="8"/>
  <c r="I65" i="8"/>
  <c r="I65" i="9" s="1"/>
  <c r="H65" i="8"/>
  <c r="G65" i="8"/>
  <c r="F65" i="8"/>
  <c r="E65" i="8"/>
  <c r="D65" i="8"/>
  <c r="J64" i="8"/>
  <c r="I64" i="8"/>
  <c r="I64" i="9" s="1"/>
  <c r="H64" i="8"/>
  <c r="G64" i="8"/>
  <c r="F64" i="8"/>
  <c r="E64" i="8"/>
  <c r="D64" i="8"/>
  <c r="M64" i="8" s="1"/>
  <c r="J63" i="8"/>
  <c r="L63" i="8" s="1"/>
  <c r="I63" i="8"/>
  <c r="I63" i="9" s="1"/>
  <c r="H63" i="8"/>
  <c r="G63" i="8"/>
  <c r="P63" i="8" s="1"/>
  <c r="F63" i="8"/>
  <c r="O63" i="8" s="1"/>
  <c r="E63" i="8"/>
  <c r="D63" i="8"/>
  <c r="J62" i="8"/>
  <c r="L62" i="8" s="1"/>
  <c r="I62" i="8"/>
  <c r="I62" i="9" s="1"/>
  <c r="H62" i="8"/>
  <c r="H62" i="9" s="1"/>
  <c r="G62" i="8"/>
  <c r="P62" i="8" s="1"/>
  <c r="F62" i="8"/>
  <c r="O62" i="8" s="1"/>
  <c r="E62" i="8"/>
  <c r="N62" i="8" s="1"/>
  <c r="D62" i="8"/>
  <c r="M62" i="8" s="1"/>
  <c r="J61" i="8"/>
  <c r="I61" i="8"/>
  <c r="I61" i="9" s="1"/>
  <c r="H61" i="8"/>
  <c r="G61" i="8"/>
  <c r="F61" i="8"/>
  <c r="E61" i="8"/>
  <c r="D61" i="8"/>
  <c r="J60" i="8"/>
  <c r="I60" i="8"/>
  <c r="I60" i="9" s="1"/>
  <c r="H60" i="8"/>
  <c r="G60" i="8"/>
  <c r="F60" i="8"/>
  <c r="E60" i="8"/>
  <c r="D60" i="8"/>
  <c r="M60" i="8" s="1"/>
  <c r="J59" i="8"/>
  <c r="L59" i="8" s="1"/>
  <c r="I59" i="8"/>
  <c r="I59" i="9" s="1"/>
  <c r="H59" i="8"/>
  <c r="G59" i="8"/>
  <c r="P59" i="8" s="1"/>
  <c r="F59" i="8"/>
  <c r="O59" i="8" s="1"/>
  <c r="E59" i="8"/>
  <c r="D59" i="8"/>
  <c r="J58" i="8"/>
  <c r="L58" i="8" s="1"/>
  <c r="I58" i="8"/>
  <c r="H58" i="8"/>
  <c r="H58" i="9" s="1"/>
  <c r="G58" i="8"/>
  <c r="F58" i="8"/>
  <c r="O58" i="8" s="1"/>
  <c r="E58" i="8"/>
  <c r="N58" i="8" s="1"/>
  <c r="D58" i="8"/>
  <c r="M58" i="8" s="1"/>
  <c r="J57" i="8"/>
  <c r="I57" i="8"/>
  <c r="H57" i="8"/>
  <c r="G57" i="8"/>
  <c r="P57" i="8" s="1"/>
  <c r="F57" i="8"/>
  <c r="E57" i="8"/>
  <c r="N57" i="8" s="1"/>
  <c r="D57" i="8"/>
  <c r="M57" i="8" s="1"/>
  <c r="J56" i="8"/>
  <c r="I56" i="8"/>
  <c r="I56" i="9" s="1"/>
  <c r="H56" i="8"/>
  <c r="G56" i="8"/>
  <c r="P56" i="8" s="1"/>
  <c r="F56" i="8"/>
  <c r="E56" i="8"/>
  <c r="D56" i="8"/>
  <c r="J55" i="8"/>
  <c r="L55" i="8" s="1"/>
  <c r="I55" i="8"/>
  <c r="H55" i="8"/>
  <c r="G55" i="8"/>
  <c r="F55" i="8"/>
  <c r="O55" i="8" s="1"/>
  <c r="E55" i="8"/>
  <c r="N55" i="8" s="1"/>
  <c r="D55" i="8"/>
  <c r="J54" i="8"/>
  <c r="I54" i="8"/>
  <c r="H54" i="8"/>
  <c r="G54" i="8"/>
  <c r="F54" i="8"/>
  <c r="E54" i="8"/>
  <c r="N54" i="8" s="1"/>
  <c r="D54" i="8"/>
  <c r="M54" i="8" s="1"/>
  <c r="J53" i="8"/>
  <c r="I53" i="8"/>
  <c r="H53" i="8"/>
  <c r="G53" i="8"/>
  <c r="P53" i="8" s="1"/>
  <c r="F53" i="8"/>
  <c r="E53" i="8"/>
  <c r="N53" i="8" s="1"/>
  <c r="D53" i="8"/>
  <c r="M53" i="8" s="1"/>
  <c r="J52" i="8"/>
  <c r="I52" i="8"/>
  <c r="I52" i="9" s="1"/>
  <c r="H52" i="8"/>
  <c r="G52" i="8"/>
  <c r="P52" i="8" s="1"/>
  <c r="F52" i="8"/>
  <c r="E52" i="8"/>
  <c r="D52" i="8"/>
  <c r="J51" i="8"/>
  <c r="L51" i="8" s="1"/>
  <c r="I51" i="8"/>
  <c r="I51" i="9" s="1"/>
  <c r="H51" i="8"/>
  <c r="G51" i="8"/>
  <c r="F51" i="8"/>
  <c r="O51" i="8" s="1"/>
  <c r="E51" i="8"/>
  <c r="N51" i="8" s="1"/>
  <c r="D51" i="8"/>
  <c r="J50" i="8"/>
  <c r="I50" i="8"/>
  <c r="H50" i="8"/>
  <c r="H50" i="9" s="1"/>
  <c r="G50" i="8"/>
  <c r="F50" i="8"/>
  <c r="E50" i="8"/>
  <c r="N50" i="8" s="1"/>
  <c r="D50" i="8"/>
  <c r="M50" i="8" s="1"/>
  <c r="J49" i="8"/>
  <c r="I49" i="8"/>
  <c r="H49" i="8"/>
  <c r="G49" i="8"/>
  <c r="P49" i="8" s="1"/>
  <c r="F49" i="8"/>
  <c r="E49" i="8"/>
  <c r="N49" i="8" s="1"/>
  <c r="D49" i="8"/>
  <c r="M49" i="8" s="1"/>
  <c r="J48" i="8"/>
  <c r="I48" i="8"/>
  <c r="I48" i="9" s="1"/>
  <c r="H48" i="8"/>
  <c r="G48" i="8"/>
  <c r="P48" i="8" s="1"/>
  <c r="F48" i="8"/>
  <c r="E48" i="8"/>
  <c r="D48" i="8"/>
  <c r="J47" i="8"/>
  <c r="L47" i="8" s="1"/>
  <c r="I47" i="8"/>
  <c r="H47" i="8"/>
  <c r="G47" i="8"/>
  <c r="F47" i="8"/>
  <c r="O47" i="8" s="1"/>
  <c r="E47" i="8"/>
  <c r="N47" i="8" s="1"/>
  <c r="D47" i="8"/>
  <c r="J46" i="8"/>
  <c r="I46" i="8"/>
  <c r="H46" i="8"/>
  <c r="G46" i="8"/>
  <c r="F46" i="8"/>
  <c r="E46" i="8"/>
  <c r="N46" i="8" s="1"/>
  <c r="D46" i="8"/>
  <c r="M46" i="8" s="1"/>
  <c r="J45" i="8"/>
  <c r="I45" i="8"/>
  <c r="H45" i="8"/>
  <c r="G45" i="8"/>
  <c r="P45" i="8" s="1"/>
  <c r="F45" i="8"/>
  <c r="E45" i="8"/>
  <c r="N45" i="8" s="1"/>
  <c r="D45" i="8"/>
  <c r="M45" i="8" s="1"/>
  <c r="J44" i="8"/>
  <c r="I44" i="8"/>
  <c r="I44" i="9" s="1"/>
  <c r="H44" i="8"/>
  <c r="G44" i="8"/>
  <c r="P44" i="8" s="1"/>
  <c r="F44" i="8"/>
  <c r="E44" i="8"/>
  <c r="D44" i="8"/>
  <c r="M44" i="8" s="1"/>
  <c r="J43" i="8"/>
  <c r="L43" i="8" s="1"/>
  <c r="I43" i="8"/>
  <c r="H43" i="8"/>
  <c r="G43" i="8"/>
  <c r="P43" i="8" s="1"/>
  <c r="F43" i="8"/>
  <c r="O43" i="8" s="1"/>
  <c r="E43" i="8"/>
  <c r="N43" i="8" s="1"/>
  <c r="D43" i="8"/>
  <c r="J42" i="8"/>
  <c r="L42" i="8" s="1"/>
  <c r="I42" i="8"/>
  <c r="I42" i="9" s="1"/>
  <c r="H42" i="8"/>
  <c r="H42" i="9" s="1"/>
  <c r="G42" i="8"/>
  <c r="F42" i="8"/>
  <c r="O42" i="8" s="1"/>
  <c r="E42" i="8"/>
  <c r="N42" i="8" s="1"/>
  <c r="D42" i="8"/>
  <c r="M42" i="8" s="1"/>
  <c r="J41" i="8"/>
  <c r="I41" i="8"/>
  <c r="H41" i="8"/>
  <c r="G41" i="8"/>
  <c r="P41" i="8" s="1"/>
  <c r="F41" i="8"/>
  <c r="E41" i="8"/>
  <c r="N41" i="8" s="1"/>
  <c r="D41" i="8"/>
  <c r="M41" i="8" s="1"/>
  <c r="J40" i="8"/>
  <c r="L40" i="8" s="1"/>
  <c r="I40" i="8"/>
  <c r="I40" i="9" s="1"/>
  <c r="H40" i="8"/>
  <c r="G40" i="8"/>
  <c r="P40" i="8" s="1"/>
  <c r="F40" i="8"/>
  <c r="O40" i="8" s="1"/>
  <c r="E40" i="8"/>
  <c r="D40" i="8"/>
  <c r="M40" i="8" s="1"/>
  <c r="J39" i="8"/>
  <c r="L39" i="8" s="1"/>
  <c r="I39" i="8"/>
  <c r="I39" i="9" s="1"/>
  <c r="H39" i="8"/>
  <c r="G39" i="8"/>
  <c r="P39" i="8" s="1"/>
  <c r="F39" i="8"/>
  <c r="O39" i="8" s="1"/>
  <c r="E39" i="8"/>
  <c r="N39" i="8" s="1"/>
  <c r="D39" i="8"/>
  <c r="J38" i="8"/>
  <c r="L38" i="8" s="1"/>
  <c r="I38" i="8"/>
  <c r="I38" i="9" s="1"/>
  <c r="H38" i="8"/>
  <c r="G38" i="8"/>
  <c r="P38" i="8" s="1"/>
  <c r="F38" i="8"/>
  <c r="O38" i="8" s="1"/>
  <c r="E38" i="8"/>
  <c r="N38" i="8" s="1"/>
  <c r="D38" i="8"/>
  <c r="M38" i="8" s="1"/>
  <c r="J37" i="8"/>
  <c r="I37" i="8"/>
  <c r="H37" i="8"/>
  <c r="G37" i="8"/>
  <c r="P37" i="8" s="1"/>
  <c r="F37" i="8"/>
  <c r="E37" i="8"/>
  <c r="N37" i="8" s="1"/>
  <c r="D37" i="8"/>
  <c r="M37" i="8" s="1"/>
  <c r="J36" i="8"/>
  <c r="L36" i="8" s="1"/>
  <c r="I36" i="8"/>
  <c r="I36" i="9" s="1"/>
  <c r="H36" i="8"/>
  <c r="G36" i="8"/>
  <c r="P36" i="8" s="1"/>
  <c r="F36" i="8"/>
  <c r="O36" i="8" s="1"/>
  <c r="E36" i="8"/>
  <c r="D36" i="8"/>
  <c r="M36" i="8" s="1"/>
  <c r="J35" i="8"/>
  <c r="L35" i="8" s="1"/>
  <c r="I35" i="8"/>
  <c r="I35" i="9" s="1"/>
  <c r="H35" i="8"/>
  <c r="G35" i="8"/>
  <c r="P35" i="8" s="1"/>
  <c r="F35" i="8"/>
  <c r="O35" i="8" s="1"/>
  <c r="E35" i="8"/>
  <c r="N35" i="8" s="1"/>
  <c r="D35" i="8"/>
  <c r="J34" i="8"/>
  <c r="L34" i="8" s="1"/>
  <c r="I34" i="8"/>
  <c r="H34" i="8"/>
  <c r="G34" i="8"/>
  <c r="F34" i="8"/>
  <c r="O34" i="8" s="1"/>
  <c r="E34" i="8"/>
  <c r="N34" i="8" s="1"/>
  <c r="D34" i="8"/>
  <c r="M34" i="8" s="1"/>
  <c r="J33" i="8"/>
  <c r="I33" i="8"/>
  <c r="H33" i="8"/>
  <c r="H33" i="9" s="1"/>
  <c r="G33" i="8"/>
  <c r="P33" i="8" s="1"/>
  <c r="F33" i="8"/>
  <c r="E33" i="8"/>
  <c r="N33" i="8" s="1"/>
  <c r="D33" i="8"/>
  <c r="M33" i="8" s="1"/>
  <c r="J32" i="8"/>
  <c r="L32" i="8" s="1"/>
  <c r="I32" i="8"/>
  <c r="I32" i="9" s="1"/>
  <c r="H32" i="8"/>
  <c r="G32" i="8"/>
  <c r="P32" i="8" s="1"/>
  <c r="F32" i="8"/>
  <c r="O32" i="8" s="1"/>
  <c r="E32" i="8"/>
  <c r="D32" i="8"/>
  <c r="M32" i="8" s="1"/>
  <c r="J31" i="8"/>
  <c r="L31" i="8" s="1"/>
  <c r="I31" i="8"/>
  <c r="H31" i="8"/>
  <c r="G31" i="8"/>
  <c r="P31" i="8" s="1"/>
  <c r="F31" i="8"/>
  <c r="O31" i="8" s="1"/>
  <c r="E31" i="8"/>
  <c r="N31" i="8" s="1"/>
  <c r="D31" i="8"/>
  <c r="J30" i="8"/>
  <c r="L30" i="8" s="1"/>
  <c r="I30" i="8"/>
  <c r="I30" i="9" s="1"/>
  <c r="H30" i="8"/>
  <c r="G30" i="8"/>
  <c r="F30" i="8"/>
  <c r="O30" i="8" s="1"/>
  <c r="E30" i="8"/>
  <c r="N30" i="8" s="1"/>
  <c r="D30" i="8"/>
  <c r="M30" i="8" s="1"/>
  <c r="J29" i="8"/>
  <c r="I29" i="8"/>
  <c r="H29" i="8"/>
  <c r="H29" i="9" s="1"/>
  <c r="G29" i="8"/>
  <c r="F29" i="8"/>
  <c r="E29" i="8"/>
  <c r="N29" i="8" s="1"/>
  <c r="D29" i="8"/>
  <c r="M29" i="8" s="1"/>
  <c r="J28" i="8"/>
  <c r="L28" i="8" s="1"/>
  <c r="I28" i="8"/>
  <c r="I28" i="9" s="1"/>
  <c r="H28" i="8"/>
  <c r="G28" i="8"/>
  <c r="P28" i="8" s="1"/>
  <c r="F28" i="8"/>
  <c r="O28" i="8" s="1"/>
  <c r="E28" i="8"/>
  <c r="D28" i="8"/>
  <c r="M28" i="8" s="1"/>
  <c r="J27" i="8"/>
  <c r="L27" i="8" s="1"/>
  <c r="I27" i="8"/>
  <c r="I27" i="9" s="1"/>
  <c r="H27" i="8"/>
  <c r="G27" i="8"/>
  <c r="P27" i="8" s="1"/>
  <c r="F27" i="8"/>
  <c r="O27" i="8" s="1"/>
  <c r="E27" i="8"/>
  <c r="D27" i="8"/>
  <c r="J26" i="8"/>
  <c r="L26" i="8" s="1"/>
  <c r="I26" i="8"/>
  <c r="H26" i="8"/>
  <c r="G26" i="8"/>
  <c r="F26" i="8"/>
  <c r="O26" i="8" s="1"/>
  <c r="E26" i="8"/>
  <c r="N26" i="8" s="1"/>
  <c r="D26" i="8"/>
  <c r="J25" i="8"/>
  <c r="I25" i="8"/>
  <c r="H25" i="8"/>
  <c r="G25" i="8"/>
  <c r="F25" i="8"/>
  <c r="E25" i="8"/>
  <c r="N25" i="8" s="1"/>
  <c r="D25" i="8"/>
  <c r="M25" i="8" s="1"/>
  <c r="J24" i="8"/>
  <c r="L24" i="8" s="1"/>
  <c r="I24" i="8"/>
  <c r="I24" i="9" s="1"/>
  <c r="H24" i="8"/>
  <c r="G24" i="8"/>
  <c r="P24" i="8" s="1"/>
  <c r="F24" i="8"/>
  <c r="O24" i="8" s="1"/>
  <c r="E24" i="8"/>
  <c r="D24" i="8"/>
  <c r="M24" i="8" s="1"/>
  <c r="J23" i="8"/>
  <c r="L23" i="8" s="1"/>
  <c r="I23" i="8"/>
  <c r="I23" i="9" s="1"/>
  <c r="H23" i="8"/>
  <c r="G23" i="8"/>
  <c r="P23" i="8" s="1"/>
  <c r="F23" i="8"/>
  <c r="O23" i="8" s="1"/>
  <c r="E23" i="8"/>
  <c r="D23" i="8"/>
  <c r="J22" i="8"/>
  <c r="L22" i="8" s="1"/>
  <c r="I22" i="8"/>
  <c r="I22" i="9" s="1"/>
  <c r="H22" i="8"/>
  <c r="G22" i="8"/>
  <c r="P22" i="8" s="1"/>
  <c r="F22" i="8"/>
  <c r="O22" i="8" s="1"/>
  <c r="E22" i="8"/>
  <c r="N22" i="8" s="1"/>
  <c r="D22" i="8"/>
  <c r="J21" i="8"/>
  <c r="I21" i="8"/>
  <c r="H21" i="8"/>
  <c r="H21" i="9" s="1"/>
  <c r="G21" i="8"/>
  <c r="P21" i="8" s="1"/>
  <c r="F21" i="8"/>
  <c r="E21" i="8"/>
  <c r="N21" i="8" s="1"/>
  <c r="D21" i="8"/>
  <c r="M21" i="8" s="1"/>
  <c r="J20" i="8"/>
  <c r="I20" i="8"/>
  <c r="H20" i="8"/>
  <c r="G20" i="8"/>
  <c r="P20" i="8" s="1"/>
  <c r="F20" i="8"/>
  <c r="E20" i="8"/>
  <c r="D20" i="8"/>
  <c r="M20" i="8" s="1"/>
  <c r="J19" i="8"/>
  <c r="L19" i="8" s="1"/>
  <c r="I19" i="8"/>
  <c r="I19" i="9" s="1"/>
  <c r="H19" i="8"/>
  <c r="G19" i="8"/>
  <c r="P19" i="8" s="1"/>
  <c r="F19" i="8"/>
  <c r="O19" i="8" s="1"/>
  <c r="E19" i="8"/>
  <c r="D19" i="8"/>
  <c r="M19" i="8" s="1"/>
  <c r="J18" i="8"/>
  <c r="L18" i="8" s="1"/>
  <c r="I18" i="8"/>
  <c r="I18" i="9" s="1"/>
  <c r="H18" i="8"/>
  <c r="G18" i="8"/>
  <c r="F18" i="8"/>
  <c r="O18" i="8" s="1"/>
  <c r="E18" i="8"/>
  <c r="N18" i="8" s="1"/>
  <c r="D18" i="8"/>
  <c r="J17" i="8"/>
  <c r="L17" i="8" s="1"/>
  <c r="I17" i="8"/>
  <c r="H17" i="8"/>
  <c r="H17" i="9" s="1"/>
  <c r="G17" i="8"/>
  <c r="P17" i="8" s="1"/>
  <c r="F17" i="8"/>
  <c r="O17" i="8" s="1"/>
  <c r="E17" i="8"/>
  <c r="N17" i="8" s="1"/>
  <c r="D17" i="8"/>
  <c r="M17" i="8" s="1"/>
  <c r="J16" i="8"/>
  <c r="I16" i="8"/>
  <c r="I16" i="9" s="1"/>
  <c r="H16" i="8"/>
  <c r="G16" i="8"/>
  <c r="P16" i="8" s="1"/>
  <c r="F16" i="8"/>
  <c r="E16" i="8"/>
  <c r="D16" i="8"/>
  <c r="A35" i="10"/>
  <c r="A36" i="10" s="1"/>
  <c r="A25" i="10"/>
  <c r="A26" i="10" s="1"/>
  <c r="A27" i="10" s="1"/>
  <c r="B40" i="10"/>
  <c r="D40" i="10" s="1"/>
  <c r="B36" i="10"/>
  <c r="B41" i="10" s="1"/>
  <c r="D41" i="10" s="1"/>
  <c r="D35" i="10"/>
  <c r="G35" i="10" s="1"/>
  <c r="B30" i="10"/>
  <c r="D30" i="10" s="1"/>
  <c r="D26" i="10"/>
  <c r="B26" i="10"/>
  <c r="B31" i="10" s="1"/>
  <c r="D31" i="10" s="1"/>
  <c r="D25" i="10"/>
  <c r="N25" i="10" s="1"/>
  <c r="B20" i="10"/>
  <c r="D20" i="10" s="1"/>
  <c r="J20" i="10" s="1"/>
  <c r="B17" i="10"/>
  <c r="B16" i="10"/>
  <c r="B21" i="10" s="1"/>
  <c r="A10" i="10"/>
  <c r="A11" i="10" s="1"/>
  <c r="A12" i="10" s="1"/>
  <c r="A13" i="10" s="1"/>
  <c r="A7" i="10"/>
  <c r="A8" i="10" s="1"/>
  <c r="A9" i="10" s="1"/>
  <c r="A6" i="10"/>
  <c r="F16" i="10"/>
  <c r="D16" i="10"/>
  <c r="G16" i="10" s="1"/>
  <c r="C16" i="10"/>
  <c r="K16" i="10" s="1"/>
  <c r="A16" i="10"/>
  <c r="A17" i="10" s="1"/>
  <c r="C17" i="10" s="1"/>
  <c r="K17" i="10" s="1"/>
  <c r="H15" i="10"/>
  <c r="D15" i="10"/>
  <c r="G15" i="10" s="1"/>
  <c r="C15" i="10"/>
  <c r="K15" i="10" s="1"/>
  <c r="B6" i="10"/>
  <c r="D5" i="10"/>
  <c r="G5" i="10" s="1"/>
  <c r="C5" i="10"/>
  <c r="F85" i="9"/>
  <c r="H84" i="9"/>
  <c r="H83" i="9"/>
  <c r="F82" i="9"/>
  <c r="D82" i="9"/>
  <c r="J81" i="9"/>
  <c r="H81" i="9"/>
  <c r="J80" i="9"/>
  <c r="H80" i="9"/>
  <c r="G80" i="9"/>
  <c r="D79" i="9"/>
  <c r="F78" i="9"/>
  <c r="E78" i="9"/>
  <c r="F77" i="9"/>
  <c r="H76" i="9"/>
  <c r="F76" i="9"/>
  <c r="D76" i="9"/>
  <c r="J75" i="9"/>
  <c r="F74" i="9"/>
  <c r="J72" i="9"/>
  <c r="I72" i="9"/>
  <c r="F72" i="9"/>
  <c r="E72" i="9"/>
  <c r="A72" i="9"/>
  <c r="J71" i="9"/>
  <c r="G71" i="9"/>
  <c r="J70" i="9"/>
  <c r="F70" i="9"/>
  <c r="E70" i="9"/>
  <c r="I68" i="9"/>
  <c r="H68" i="9"/>
  <c r="D68" i="9"/>
  <c r="G67" i="9"/>
  <c r="J66" i="9"/>
  <c r="I66" i="9"/>
  <c r="F66" i="9"/>
  <c r="H64" i="9"/>
  <c r="D64" i="9"/>
  <c r="G63" i="9"/>
  <c r="J62" i="9"/>
  <c r="G62" i="9"/>
  <c r="F62" i="9"/>
  <c r="H60" i="9"/>
  <c r="D60" i="9"/>
  <c r="G59" i="9"/>
  <c r="J58" i="9"/>
  <c r="I58" i="9"/>
  <c r="F58" i="9"/>
  <c r="A58" i="9"/>
  <c r="I57" i="9"/>
  <c r="H57" i="9"/>
  <c r="E57" i="9"/>
  <c r="D57" i="9"/>
  <c r="G56" i="9"/>
  <c r="J55" i="9"/>
  <c r="I55" i="9"/>
  <c r="F55" i="9"/>
  <c r="I54" i="9"/>
  <c r="H54" i="9"/>
  <c r="E54" i="9"/>
  <c r="I53" i="9"/>
  <c r="H53" i="9"/>
  <c r="E53" i="9"/>
  <c r="D53" i="9"/>
  <c r="G52" i="9"/>
  <c r="J51" i="9"/>
  <c r="F51" i="9"/>
  <c r="E51" i="9"/>
  <c r="I50" i="9"/>
  <c r="E50" i="9"/>
  <c r="D50" i="9"/>
  <c r="I49" i="9"/>
  <c r="H49" i="9"/>
  <c r="E49" i="9"/>
  <c r="D49" i="9"/>
  <c r="G48" i="9"/>
  <c r="J47" i="9"/>
  <c r="I47" i="9"/>
  <c r="F47" i="9"/>
  <c r="I46" i="9"/>
  <c r="H46" i="9"/>
  <c r="E46" i="9"/>
  <c r="I45" i="9"/>
  <c r="H45" i="9"/>
  <c r="E45" i="9"/>
  <c r="D45" i="9"/>
  <c r="G44" i="9"/>
  <c r="D44" i="9"/>
  <c r="A44" i="9"/>
  <c r="J43" i="9"/>
  <c r="I43" i="9"/>
  <c r="G43" i="9"/>
  <c r="J42" i="9"/>
  <c r="F42" i="9"/>
  <c r="E42" i="9"/>
  <c r="I41" i="9"/>
  <c r="H41" i="9"/>
  <c r="G41" i="9"/>
  <c r="E41" i="9"/>
  <c r="H40" i="9"/>
  <c r="D40" i="9"/>
  <c r="J39" i="9"/>
  <c r="G39" i="9"/>
  <c r="F39" i="9"/>
  <c r="E39" i="9"/>
  <c r="J38" i="9"/>
  <c r="G38" i="9"/>
  <c r="F38" i="9"/>
  <c r="I37" i="9"/>
  <c r="E37" i="9"/>
  <c r="D37" i="9"/>
  <c r="H36" i="9"/>
  <c r="G36" i="9"/>
  <c r="F36" i="9"/>
  <c r="D36" i="9"/>
  <c r="G35" i="9"/>
  <c r="J34" i="9"/>
  <c r="I34" i="9"/>
  <c r="F34" i="9"/>
  <c r="E34" i="9"/>
  <c r="D34" i="9"/>
  <c r="I33" i="9"/>
  <c r="E33" i="9"/>
  <c r="H32" i="9"/>
  <c r="G32" i="9"/>
  <c r="D32" i="9"/>
  <c r="J31" i="9"/>
  <c r="I31" i="9"/>
  <c r="G31" i="9"/>
  <c r="J30" i="9"/>
  <c r="F30" i="9"/>
  <c r="E30" i="9"/>
  <c r="A30" i="9"/>
  <c r="I29" i="9"/>
  <c r="E29" i="9"/>
  <c r="H28" i="9"/>
  <c r="D28" i="9"/>
  <c r="G27" i="9"/>
  <c r="J26" i="9"/>
  <c r="I26" i="9"/>
  <c r="F26" i="9"/>
  <c r="I25" i="9"/>
  <c r="H25" i="9"/>
  <c r="E25" i="9"/>
  <c r="A25" i="9"/>
  <c r="H24" i="9"/>
  <c r="D24" i="9"/>
  <c r="G23" i="9"/>
  <c r="J22" i="9"/>
  <c r="G22" i="9"/>
  <c r="F22" i="9"/>
  <c r="I21" i="9"/>
  <c r="E21" i="9"/>
  <c r="I20" i="9"/>
  <c r="H20" i="9"/>
  <c r="G20" i="9"/>
  <c r="D20" i="9"/>
  <c r="G19" i="9"/>
  <c r="D19" i="9"/>
  <c r="J18" i="9"/>
  <c r="F18" i="9"/>
  <c r="J17" i="9"/>
  <c r="I17" i="9"/>
  <c r="F17" i="9"/>
  <c r="E17" i="9"/>
  <c r="D17" i="9"/>
  <c r="H16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J15" i="8"/>
  <c r="I15" i="8"/>
  <c r="I15" i="9" s="1"/>
  <c r="H15" i="8"/>
  <c r="G15" i="8"/>
  <c r="P15" i="8" s="1"/>
  <c r="F15" i="8"/>
  <c r="E15" i="8"/>
  <c r="D15" i="8"/>
  <c r="J14" i="8"/>
  <c r="I14" i="8"/>
  <c r="I14" i="9" s="1"/>
  <c r="H14" i="8"/>
  <c r="G14" i="8"/>
  <c r="F14" i="8"/>
  <c r="E14" i="8"/>
  <c r="N14" i="8" s="1"/>
  <c r="D14" i="8"/>
  <c r="J13" i="8"/>
  <c r="I13" i="8"/>
  <c r="I13" i="9" s="1"/>
  <c r="H13" i="8"/>
  <c r="G13" i="8"/>
  <c r="F13" i="8"/>
  <c r="E13" i="8"/>
  <c r="D13" i="8"/>
  <c r="J12" i="8"/>
  <c r="I12" i="8"/>
  <c r="I12" i="9" s="1"/>
  <c r="H12" i="8"/>
  <c r="G12" i="8"/>
  <c r="F12" i="8"/>
  <c r="E12" i="8"/>
  <c r="N12" i="8" s="1"/>
  <c r="D12" i="8"/>
  <c r="J11" i="8"/>
  <c r="I11" i="8"/>
  <c r="I11" i="9" s="1"/>
  <c r="H11" i="8"/>
  <c r="G11" i="8"/>
  <c r="P11" i="8" s="1"/>
  <c r="F11" i="8"/>
  <c r="E11" i="8"/>
  <c r="D11" i="8"/>
  <c r="J10" i="8"/>
  <c r="I10" i="8"/>
  <c r="I10" i="9" s="1"/>
  <c r="H10" i="8"/>
  <c r="G10" i="8"/>
  <c r="F10" i="8"/>
  <c r="E10" i="8"/>
  <c r="N10" i="8" s="1"/>
  <c r="D10" i="8"/>
  <c r="J9" i="8"/>
  <c r="I9" i="8"/>
  <c r="I9" i="9" s="1"/>
  <c r="H9" i="8"/>
  <c r="G9" i="8"/>
  <c r="F9" i="8"/>
  <c r="E9" i="8"/>
  <c r="D9" i="8"/>
  <c r="J8" i="8"/>
  <c r="I8" i="8"/>
  <c r="I8" i="9" s="1"/>
  <c r="H8" i="8"/>
  <c r="G8" i="8"/>
  <c r="F8" i="8"/>
  <c r="E8" i="8"/>
  <c r="N8" i="8" s="1"/>
  <c r="D8" i="8"/>
  <c r="J7" i="8"/>
  <c r="I7" i="8"/>
  <c r="I7" i="9" s="1"/>
  <c r="H7" i="8"/>
  <c r="G7" i="8"/>
  <c r="P7" i="8" s="1"/>
  <c r="F7" i="8"/>
  <c r="E7" i="8"/>
  <c r="D7" i="8"/>
  <c r="J6" i="8"/>
  <c r="I6" i="8"/>
  <c r="I6" i="9" s="1"/>
  <c r="H6" i="8"/>
  <c r="G6" i="8"/>
  <c r="F6" i="8"/>
  <c r="E6" i="8"/>
  <c r="N6" i="8" s="1"/>
  <c r="D6" i="8"/>
  <c r="J5" i="8"/>
  <c r="I5" i="8"/>
  <c r="I5" i="9" s="1"/>
  <c r="H5" i="8"/>
  <c r="G5" i="8"/>
  <c r="F5" i="8"/>
  <c r="E5" i="8"/>
  <c r="D5" i="8"/>
  <c r="J4" i="8"/>
  <c r="I4" i="8"/>
  <c r="I4" i="9" s="1"/>
  <c r="H4" i="8"/>
  <c r="G4" i="8"/>
  <c r="P4" i="8" s="1"/>
  <c r="F4" i="8"/>
  <c r="E4" i="8"/>
  <c r="N4" i="8" s="1"/>
  <c r="D4" i="8"/>
  <c r="J3" i="8"/>
  <c r="I3" i="8"/>
  <c r="I3" i="9" s="1"/>
  <c r="H3" i="8"/>
  <c r="G3" i="8"/>
  <c r="P3" i="8" s="1"/>
  <c r="F3" i="8"/>
  <c r="E3" i="8"/>
  <c r="D3" i="8"/>
  <c r="J2" i="8"/>
  <c r="I2" i="8"/>
  <c r="I2" i="9" s="1"/>
  <c r="H2" i="8"/>
  <c r="G2" i="8"/>
  <c r="F2" i="8"/>
  <c r="E2" i="8"/>
  <c r="N2" i="8" s="1"/>
  <c r="D2" i="8"/>
  <c r="A73" i="8"/>
  <c r="A59" i="8"/>
  <c r="A45" i="8"/>
  <c r="A31" i="8"/>
  <c r="A32" i="8" s="1"/>
  <c r="A33" i="8" s="1"/>
  <c r="A34" i="8" s="1"/>
  <c r="A17" i="8"/>
  <c r="A18" i="8" s="1"/>
  <c r="A19" i="8" s="1"/>
  <c r="A20" i="8" s="1"/>
  <c r="A21" i="8" s="1"/>
  <c r="A22" i="8" s="1"/>
  <c r="A23" i="8" s="1"/>
  <c r="A24" i="8" s="1"/>
  <c r="A25" i="8" s="1"/>
  <c r="A26" i="8" s="1"/>
  <c r="C15" i="8"/>
  <c r="C29" i="8" s="1"/>
  <c r="B15" i="8"/>
  <c r="B15" i="9" s="1"/>
  <c r="C14" i="8"/>
  <c r="C14" i="9" s="1"/>
  <c r="B14" i="8"/>
  <c r="B28" i="8" s="1"/>
  <c r="B42" i="8" s="1"/>
  <c r="C13" i="8"/>
  <c r="C13" i="9" s="1"/>
  <c r="B13" i="8"/>
  <c r="B27" i="8" s="1"/>
  <c r="B41" i="8" s="1"/>
  <c r="C12" i="8"/>
  <c r="C12" i="9" s="1"/>
  <c r="B12" i="8"/>
  <c r="B26" i="8" s="1"/>
  <c r="B40" i="8" s="1"/>
  <c r="C11" i="8"/>
  <c r="C25" i="8" s="1"/>
  <c r="B11" i="8"/>
  <c r="B11" i="9" s="1"/>
  <c r="C10" i="8"/>
  <c r="C10" i="9" s="1"/>
  <c r="B10" i="8"/>
  <c r="B24" i="8" s="1"/>
  <c r="B38" i="8" s="1"/>
  <c r="C9" i="8"/>
  <c r="C23" i="8" s="1"/>
  <c r="B9" i="8"/>
  <c r="B23" i="8" s="1"/>
  <c r="B37" i="8" s="1"/>
  <c r="C8" i="8"/>
  <c r="C8" i="9" s="1"/>
  <c r="B8" i="8"/>
  <c r="B22" i="8" s="1"/>
  <c r="B36" i="8" s="1"/>
  <c r="C7" i="8"/>
  <c r="C7" i="9" s="1"/>
  <c r="B7" i="8"/>
  <c r="B7" i="9" s="1"/>
  <c r="C6" i="8"/>
  <c r="C6" i="9" s="1"/>
  <c r="B6" i="8"/>
  <c r="B20" i="8" s="1"/>
  <c r="B34" i="8" s="1"/>
  <c r="C5" i="8"/>
  <c r="C5" i="9" s="1"/>
  <c r="B5" i="8"/>
  <c r="B19" i="8" s="1"/>
  <c r="B33" i="8" s="1"/>
  <c r="C4" i="8"/>
  <c r="C4" i="9" s="1"/>
  <c r="B4" i="8"/>
  <c r="B18" i="8" s="1"/>
  <c r="B32" i="8" s="1"/>
  <c r="C3" i="8"/>
  <c r="C17" i="8" s="1"/>
  <c r="B3" i="8"/>
  <c r="B3" i="9" s="1"/>
  <c r="C2" i="8"/>
  <c r="C16" i="8" s="1"/>
  <c r="B2" i="8"/>
  <c r="B16" i="8" s="1"/>
  <c r="B30" i="8" s="1"/>
  <c r="J1" i="8"/>
  <c r="J1" i="9" s="1"/>
  <c r="I1" i="8"/>
  <c r="H1" i="8"/>
  <c r="G1" i="8"/>
  <c r="P1" i="8" s="1"/>
  <c r="F1" i="8"/>
  <c r="E1" i="8"/>
  <c r="D1" i="8"/>
  <c r="C1" i="8"/>
  <c r="C1" i="9" s="1"/>
  <c r="B1" i="8"/>
  <c r="B1" i="9" s="1"/>
  <c r="D9" i="1"/>
  <c r="D8" i="1"/>
  <c r="D7" i="1"/>
  <c r="D6" i="1"/>
  <c r="D5" i="1"/>
  <c r="D4" i="1"/>
  <c r="D3" i="1"/>
  <c r="D2" i="1"/>
  <c r="G72" i="9" l="1"/>
  <c r="D77" i="9"/>
  <c r="F79" i="9"/>
  <c r="J83" i="9"/>
  <c r="E74" i="9"/>
  <c r="F75" i="9"/>
  <c r="G76" i="9"/>
  <c r="J78" i="9"/>
  <c r="D80" i="9"/>
  <c r="D81" i="9"/>
  <c r="E82" i="9"/>
  <c r="F83" i="9"/>
  <c r="G84" i="9"/>
  <c r="D73" i="9"/>
  <c r="D85" i="9"/>
  <c r="D72" i="9"/>
  <c r="J74" i="9"/>
  <c r="J79" i="9"/>
  <c r="J82" i="9"/>
  <c r="D84" i="9"/>
  <c r="D62" i="9"/>
  <c r="J63" i="9"/>
  <c r="E66" i="9"/>
  <c r="D66" i="9"/>
  <c r="J59" i="9"/>
  <c r="E62" i="9"/>
  <c r="J67" i="9"/>
  <c r="D70" i="9"/>
  <c r="F19" i="9"/>
  <c r="E22" i="9"/>
  <c r="F23" i="9"/>
  <c r="J24" i="9"/>
  <c r="J27" i="9"/>
  <c r="F1" i="9"/>
  <c r="O1" i="8"/>
  <c r="E75" i="9"/>
  <c r="N75" i="8"/>
  <c r="F80" i="9"/>
  <c r="J84" i="9"/>
  <c r="R73" i="8"/>
  <c r="Q73" i="8"/>
  <c r="R77" i="8"/>
  <c r="Q77" i="8"/>
  <c r="R81" i="8"/>
  <c r="Q81" i="8"/>
  <c r="R85" i="8"/>
  <c r="Q85" i="8"/>
  <c r="R74" i="8"/>
  <c r="Q74" i="8"/>
  <c r="G77" i="9"/>
  <c r="P77" i="8"/>
  <c r="R78" i="8"/>
  <c r="Q78" i="8"/>
  <c r="D1" i="9"/>
  <c r="M1" i="8"/>
  <c r="H1" i="9"/>
  <c r="Q1" i="8"/>
  <c r="G1" i="9"/>
  <c r="H74" i="9"/>
  <c r="H78" i="9"/>
  <c r="F84" i="9"/>
  <c r="R72" i="8"/>
  <c r="Q72" i="8"/>
  <c r="E73" i="9"/>
  <c r="N73" i="8"/>
  <c r="G75" i="9"/>
  <c r="P75" i="8"/>
  <c r="R76" i="8"/>
  <c r="Q76" i="8"/>
  <c r="E77" i="9"/>
  <c r="N77" i="8"/>
  <c r="G79" i="9"/>
  <c r="P79" i="8"/>
  <c r="R80" i="8"/>
  <c r="Q80" i="8"/>
  <c r="E81" i="9"/>
  <c r="N81" i="8"/>
  <c r="G83" i="9"/>
  <c r="P83" i="8"/>
  <c r="R84" i="8"/>
  <c r="Q84" i="8"/>
  <c r="E85" i="9"/>
  <c r="N85" i="8"/>
  <c r="G73" i="9"/>
  <c r="P73" i="8"/>
  <c r="E79" i="9"/>
  <c r="N79" i="8"/>
  <c r="G81" i="9"/>
  <c r="P81" i="8"/>
  <c r="R82" i="8"/>
  <c r="Q82" i="8"/>
  <c r="E83" i="9"/>
  <c r="N83" i="8"/>
  <c r="G85" i="9"/>
  <c r="P85" i="8"/>
  <c r="E1" i="9"/>
  <c r="N1" i="8"/>
  <c r="I1" i="9"/>
  <c r="R1" i="8"/>
  <c r="D74" i="9"/>
  <c r="J76" i="9"/>
  <c r="D78" i="9"/>
  <c r="H82" i="9"/>
  <c r="F73" i="9"/>
  <c r="O73" i="8"/>
  <c r="J73" i="9"/>
  <c r="L73" i="8"/>
  <c r="G74" i="9"/>
  <c r="P74" i="8"/>
  <c r="D75" i="9"/>
  <c r="M75" i="8"/>
  <c r="H75" i="9"/>
  <c r="R75" i="8"/>
  <c r="Q75" i="8"/>
  <c r="E76" i="9"/>
  <c r="N76" i="8"/>
  <c r="J77" i="9"/>
  <c r="L77" i="8"/>
  <c r="G78" i="9"/>
  <c r="P78" i="8"/>
  <c r="H79" i="9"/>
  <c r="R79" i="8"/>
  <c r="Q79" i="8"/>
  <c r="E80" i="9"/>
  <c r="N80" i="8"/>
  <c r="F81" i="9"/>
  <c r="O81" i="8"/>
  <c r="G82" i="9"/>
  <c r="P82" i="8"/>
  <c r="D83" i="9"/>
  <c r="M83" i="8"/>
  <c r="R83" i="8"/>
  <c r="Q83" i="8"/>
  <c r="E84" i="9"/>
  <c r="N84" i="8"/>
  <c r="J85" i="9"/>
  <c r="L85" i="8"/>
  <c r="J64" i="9"/>
  <c r="L64" i="8"/>
  <c r="G65" i="9"/>
  <c r="P65" i="8"/>
  <c r="J68" i="9"/>
  <c r="L68" i="8"/>
  <c r="R70" i="8"/>
  <c r="Q70" i="8"/>
  <c r="E71" i="9"/>
  <c r="N71" i="8"/>
  <c r="G64" i="9"/>
  <c r="P64" i="8"/>
  <c r="G68" i="9"/>
  <c r="P68" i="8"/>
  <c r="D69" i="9"/>
  <c r="M69" i="8"/>
  <c r="H69" i="9"/>
  <c r="R69" i="8"/>
  <c r="Q69" i="8"/>
  <c r="E58" i="9"/>
  <c r="F67" i="9"/>
  <c r="F71" i="9"/>
  <c r="R60" i="8"/>
  <c r="Q60" i="8"/>
  <c r="E61" i="9"/>
  <c r="N61" i="8"/>
  <c r="R64" i="8"/>
  <c r="Q64" i="8"/>
  <c r="E65" i="9"/>
  <c r="N65" i="8"/>
  <c r="R68" i="8"/>
  <c r="Q68" i="8"/>
  <c r="E69" i="9"/>
  <c r="N69" i="8"/>
  <c r="R58" i="8"/>
  <c r="Q58" i="8"/>
  <c r="E59" i="9"/>
  <c r="N59" i="8"/>
  <c r="F60" i="9"/>
  <c r="O60" i="8"/>
  <c r="J60" i="9"/>
  <c r="L60" i="8"/>
  <c r="G61" i="9"/>
  <c r="P61" i="8"/>
  <c r="R62" i="8"/>
  <c r="Q62" i="8"/>
  <c r="E63" i="9"/>
  <c r="N63" i="8"/>
  <c r="F64" i="9"/>
  <c r="O64" i="8"/>
  <c r="R66" i="8"/>
  <c r="Q66" i="8"/>
  <c r="E67" i="9"/>
  <c r="N67" i="8"/>
  <c r="F68" i="9"/>
  <c r="O68" i="8"/>
  <c r="G69" i="9"/>
  <c r="P69" i="8"/>
  <c r="D58" i="9"/>
  <c r="G60" i="9"/>
  <c r="P60" i="8"/>
  <c r="D61" i="9"/>
  <c r="M61" i="8"/>
  <c r="H61" i="9"/>
  <c r="R61" i="8"/>
  <c r="Q61" i="8"/>
  <c r="D65" i="9"/>
  <c r="M65" i="8"/>
  <c r="H65" i="9"/>
  <c r="R65" i="8"/>
  <c r="Q65" i="8"/>
  <c r="F59" i="9"/>
  <c r="F63" i="9"/>
  <c r="H66" i="9"/>
  <c r="H70" i="9"/>
  <c r="G58" i="9"/>
  <c r="P58" i="8"/>
  <c r="D59" i="9"/>
  <c r="M59" i="8"/>
  <c r="H59" i="9"/>
  <c r="R59" i="8"/>
  <c r="Q59" i="8"/>
  <c r="E60" i="9"/>
  <c r="N60" i="8"/>
  <c r="F61" i="9"/>
  <c r="O61" i="8"/>
  <c r="J61" i="9"/>
  <c r="L61" i="8"/>
  <c r="D63" i="9"/>
  <c r="M63" i="8"/>
  <c r="H63" i="9"/>
  <c r="R63" i="8"/>
  <c r="Q63" i="8"/>
  <c r="E64" i="9"/>
  <c r="N64" i="8"/>
  <c r="F65" i="9"/>
  <c r="O65" i="8"/>
  <c r="J65" i="9"/>
  <c r="L65" i="8"/>
  <c r="G66" i="9"/>
  <c r="P66" i="8"/>
  <c r="D67" i="9"/>
  <c r="M67" i="8"/>
  <c r="H67" i="9"/>
  <c r="R67" i="8"/>
  <c r="Q67" i="8"/>
  <c r="E68" i="9"/>
  <c r="N68" i="8"/>
  <c r="F69" i="9"/>
  <c r="O69" i="8"/>
  <c r="J69" i="9"/>
  <c r="L69" i="8"/>
  <c r="G70" i="9"/>
  <c r="P70" i="8"/>
  <c r="D71" i="9"/>
  <c r="M71" i="8"/>
  <c r="H71" i="9"/>
  <c r="R71" i="8"/>
  <c r="Q71" i="8"/>
  <c r="J52" i="9"/>
  <c r="L52" i="8"/>
  <c r="J56" i="9"/>
  <c r="L56" i="8"/>
  <c r="G49" i="9"/>
  <c r="G57" i="9"/>
  <c r="R45" i="8"/>
  <c r="Q45" i="8"/>
  <c r="R49" i="8"/>
  <c r="Q49" i="8"/>
  <c r="R53" i="8"/>
  <c r="Q53" i="8"/>
  <c r="R57" i="8"/>
  <c r="Q57" i="8"/>
  <c r="J44" i="9"/>
  <c r="L44" i="8"/>
  <c r="J48" i="9"/>
  <c r="L48" i="8"/>
  <c r="D46" i="9"/>
  <c r="E47" i="9"/>
  <c r="D54" i="9"/>
  <c r="E55" i="9"/>
  <c r="H44" i="9"/>
  <c r="R44" i="8"/>
  <c r="Q44" i="8"/>
  <c r="F46" i="9"/>
  <c r="O46" i="8"/>
  <c r="J46" i="9"/>
  <c r="L46" i="8"/>
  <c r="G47" i="9"/>
  <c r="P47" i="8"/>
  <c r="D48" i="9"/>
  <c r="M48" i="8"/>
  <c r="H48" i="9"/>
  <c r="R48" i="8"/>
  <c r="Q48" i="8"/>
  <c r="F50" i="9"/>
  <c r="O50" i="8"/>
  <c r="J50" i="9"/>
  <c r="L50" i="8"/>
  <c r="G51" i="9"/>
  <c r="P51" i="8"/>
  <c r="D52" i="9"/>
  <c r="M52" i="8"/>
  <c r="H52" i="9"/>
  <c r="R52" i="8"/>
  <c r="Q52" i="8"/>
  <c r="F54" i="9"/>
  <c r="O54" i="8"/>
  <c r="J54" i="9"/>
  <c r="L54" i="8"/>
  <c r="G55" i="9"/>
  <c r="P55" i="8"/>
  <c r="D56" i="9"/>
  <c r="M56" i="8"/>
  <c r="H56" i="9"/>
  <c r="R56" i="8"/>
  <c r="Q56" i="8"/>
  <c r="F44" i="9"/>
  <c r="O44" i="8"/>
  <c r="R46" i="8"/>
  <c r="Q46" i="8"/>
  <c r="F48" i="9"/>
  <c r="O48" i="8"/>
  <c r="R50" i="8"/>
  <c r="Q50" i="8"/>
  <c r="F52" i="9"/>
  <c r="O52" i="8"/>
  <c r="R54" i="8"/>
  <c r="Q54" i="8"/>
  <c r="F56" i="9"/>
  <c r="O56" i="8"/>
  <c r="G45" i="9"/>
  <c r="G53" i="9"/>
  <c r="E44" i="9"/>
  <c r="N44" i="8"/>
  <c r="F45" i="9"/>
  <c r="O45" i="8"/>
  <c r="J45" i="9"/>
  <c r="L45" i="8"/>
  <c r="G46" i="9"/>
  <c r="P46" i="8"/>
  <c r="D47" i="9"/>
  <c r="M47" i="8"/>
  <c r="H47" i="9"/>
  <c r="R47" i="8"/>
  <c r="Q47" i="8"/>
  <c r="E48" i="9"/>
  <c r="N48" i="8"/>
  <c r="F49" i="9"/>
  <c r="O49" i="8"/>
  <c r="J49" i="9"/>
  <c r="L49" i="8"/>
  <c r="G50" i="9"/>
  <c r="P50" i="8"/>
  <c r="D51" i="9"/>
  <c r="M51" i="8"/>
  <c r="H51" i="9"/>
  <c r="R51" i="8"/>
  <c r="Q51" i="8"/>
  <c r="E52" i="9"/>
  <c r="N52" i="8"/>
  <c r="F53" i="9"/>
  <c r="O53" i="8"/>
  <c r="J53" i="9"/>
  <c r="L53" i="8"/>
  <c r="G54" i="9"/>
  <c r="P54" i="8"/>
  <c r="D55" i="9"/>
  <c r="M55" i="8"/>
  <c r="H55" i="9"/>
  <c r="R55" i="8"/>
  <c r="Q55" i="8"/>
  <c r="E56" i="9"/>
  <c r="N56" i="8"/>
  <c r="F57" i="9"/>
  <c r="O57" i="8"/>
  <c r="J57" i="9"/>
  <c r="L57" i="8"/>
  <c r="R30" i="8"/>
  <c r="Q30" i="8"/>
  <c r="R34" i="8"/>
  <c r="Q34" i="8"/>
  <c r="R38" i="8"/>
  <c r="Q38" i="8"/>
  <c r="E31" i="9"/>
  <c r="H38" i="9"/>
  <c r="E43" i="9"/>
  <c r="R37" i="8"/>
  <c r="Q37" i="8"/>
  <c r="R41" i="8"/>
  <c r="Q41" i="8"/>
  <c r="H30" i="9"/>
  <c r="F31" i="9"/>
  <c r="J32" i="9"/>
  <c r="E35" i="9"/>
  <c r="J35" i="9"/>
  <c r="G37" i="9"/>
  <c r="E38" i="9"/>
  <c r="F40" i="9"/>
  <c r="D41" i="9"/>
  <c r="F43" i="9"/>
  <c r="R32" i="8"/>
  <c r="Q32" i="8"/>
  <c r="R36" i="8"/>
  <c r="Q36" i="8"/>
  <c r="R40" i="8"/>
  <c r="Q40" i="8"/>
  <c r="R42" i="8"/>
  <c r="Q42" i="8"/>
  <c r="G33" i="9"/>
  <c r="D38" i="9"/>
  <c r="J40" i="9"/>
  <c r="R33" i="8"/>
  <c r="Q33" i="8"/>
  <c r="D30" i="9"/>
  <c r="F32" i="9"/>
  <c r="D33" i="9"/>
  <c r="H34" i="9"/>
  <c r="F35" i="9"/>
  <c r="J36" i="9"/>
  <c r="H37" i="9"/>
  <c r="G40" i="9"/>
  <c r="D42" i="9"/>
  <c r="G30" i="9"/>
  <c r="P30" i="8"/>
  <c r="D31" i="9"/>
  <c r="M31" i="8"/>
  <c r="H31" i="9"/>
  <c r="R31" i="8"/>
  <c r="Q31" i="8"/>
  <c r="E32" i="9"/>
  <c r="N32" i="8"/>
  <c r="F33" i="9"/>
  <c r="O33" i="8"/>
  <c r="J33" i="9"/>
  <c r="L33" i="8"/>
  <c r="G34" i="9"/>
  <c r="P34" i="8"/>
  <c r="D35" i="9"/>
  <c r="M35" i="8"/>
  <c r="H35" i="9"/>
  <c r="R35" i="8"/>
  <c r="Q35" i="8"/>
  <c r="E36" i="9"/>
  <c r="N36" i="8"/>
  <c r="F37" i="9"/>
  <c r="O37" i="8"/>
  <c r="J37" i="9"/>
  <c r="L37" i="8"/>
  <c r="D39" i="9"/>
  <c r="M39" i="8"/>
  <c r="H39" i="9"/>
  <c r="R39" i="8"/>
  <c r="Q39" i="8"/>
  <c r="E40" i="9"/>
  <c r="N40" i="8"/>
  <c r="F41" i="9"/>
  <c r="O41" i="8"/>
  <c r="J41" i="9"/>
  <c r="L41" i="8"/>
  <c r="G42" i="9"/>
  <c r="P42" i="8"/>
  <c r="D43" i="9"/>
  <c r="M43" i="8"/>
  <c r="H43" i="9"/>
  <c r="R43" i="8"/>
  <c r="Q43" i="8"/>
  <c r="F16" i="9"/>
  <c r="O16" i="8"/>
  <c r="J16" i="9"/>
  <c r="L16" i="8"/>
  <c r="D18" i="9"/>
  <c r="M18" i="8"/>
  <c r="H18" i="9"/>
  <c r="R18" i="8"/>
  <c r="Q18" i="8"/>
  <c r="E19" i="9"/>
  <c r="N19" i="8"/>
  <c r="F20" i="9"/>
  <c r="O20" i="8"/>
  <c r="J20" i="9"/>
  <c r="L20" i="8"/>
  <c r="D22" i="9"/>
  <c r="M22" i="8"/>
  <c r="G25" i="9"/>
  <c r="P25" i="8"/>
  <c r="H26" i="9"/>
  <c r="R26" i="8"/>
  <c r="Q26" i="8"/>
  <c r="E27" i="9"/>
  <c r="N27" i="8"/>
  <c r="G29" i="9"/>
  <c r="P29" i="8"/>
  <c r="G21" i="9"/>
  <c r="F24" i="9"/>
  <c r="R17" i="8"/>
  <c r="Q17" i="8"/>
  <c r="R29" i="8"/>
  <c r="Q29" i="8"/>
  <c r="G16" i="9"/>
  <c r="J19" i="9"/>
  <c r="G24" i="9"/>
  <c r="D25" i="9"/>
  <c r="E26" i="9"/>
  <c r="F27" i="9"/>
  <c r="F28" i="9"/>
  <c r="D29" i="9"/>
  <c r="D16" i="9"/>
  <c r="M16" i="8"/>
  <c r="R16" i="8"/>
  <c r="Q16" i="8"/>
  <c r="R20" i="8"/>
  <c r="Q20" i="8"/>
  <c r="R24" i="8"/>
  <c r="Q24" i="8"/>
  <c r="R28" i="8"/>
  <c r="Q28" i="8"/>
  <c r="H22" i="9"/>
  <c r="R22" i="8"/>
  <c r="Q22" i="8"/>
  <c r="E23" i="9"/>
  <c r="N23" i="8"/>
  <c r="D26" i="9"/>
  <c r="M26" i="8"/>
  <c r="J28" i="9"/>
  <c r="R21" i="8"/>
  <c r="Q21" i="8"/>
  <c r="R25" i="8"/>
  <c r="Q25" i="8"/>
  <c r="G17" i="9"/>
  <c r="E18" i="9"/>
  <c r="D21" i="9"/>
  <c r="J23" i="9"/>
  <c r="G28" i="9"/>
  <c r="E16" i="9"/>
  <c r="N16" i="8"/>
  <c r="G18" i="9"/>
  <c r="P18" i="8"/>
  <c r="H19" i="9"/>
  <c r="R19" i="8"/>
  <c r="Q19" i="8"/>
  <c r="E20" i="9"/>
  <c r="N20" i="8"/>
  <c r="F21" i="9"/>
  <c r="O21" i="8"/>
  <c r="J21" i="9"/>
  <c r="L21" i="8"/>
  <c r="D23" i="9"/>
  <c r="M23" i="8"/>
  <c r="H23" i="9"/>
  <c r="R23" i="8"/>
  <c r="Q23" i="8"/>
  <c r="E24" i="9"/>
  <c r="N24" i="8"/>
  <c r="F25" i="9"/>
  <c r="O25" i="8"/>
  <c r="J25" i="9"/>
  <c r="L25" i="8"/>
  <c r="G26" i="9"/>
  <c r="P26" i="8"/>
  <c r="D27" i="9"/>
  <c r="M27" i="8"/>
  <c r="H27" i="9"/>
  <c r="R27" i="8"/>
  <c r="Q27" i="8"/>
  <c r="E28" i="9"/>
  <c r="N28" i="8"/>
  <c r="F29" i="9"/>
  <c r="O29" i="8"/>
  <c r="J29" i="9"/>
  <c r="L29" i="8"/>
  <c r="C22" i="8"/>
  <c r="C36" i="8" s="1"/>
  <c r="C50" i="8" s="1"/>
  <c r="C64" i="8" s="1"/>
  <c r="C78" i="8" s="1"/>
  <c r="C78" i="9" s="1"/>
  <c r="E10" i="9"/>
  <c r="E8" i="9"/>
  <c r="B21" i="8"/>
  <c r="B35" i="8" s="1"/>
  <c r="B35" i="9" s="1"/>
  <c r="E4" i="9"/>
  <c r="D2" i="9"/>
  <c r="M2" i="8"/>
  <c r="H2" i="9"/>
  <c r="R2" i="8"/>
  <c r="Q2" i="8"/>
  <c r="E3" i="9"/>
  <c r="N3" i="8"/>
  <c r="F4" i="9"/>
  <c r="O4" i="8"/>
  <c r="J4" i="9"/>
  <c r="L4" i="8"/>
  <c r="G5" i="9"/>
  <c r="P5" i="8"/>
  <c r="D6" i="9"/>
  <c r="M6" i="8"/>
  <c r="H6" i="9"/>
  <c r="R6" i="8"/>
  <c r="Q6" i="8"/>
  <c r="E7" i="9"/>
  <c r="N7" i="8"/>
  <c r="F8" i="9"/>
  <c r="O8" i="8"/>
  <c r="J8" i="9"/>
  <c r="L8" i="8"/>
  <c r="G9" i="9"/>
  <c r="P9" i="8"/>
  <c r="D10" i="9"/>
  <c r="M10" i="8"/>
  <c r="H10" i="9"/>
  <c r="R10" i="8"/>
  <c r="Q10" i="8"/>
  <c r="E11" i="9"/>
  <c r="N11" i="8"/>
  <c r="F12" i="9"/>
  <c r="O12" i="8"/>
  <c r="J12" i="9"/>
  <c r="L12" i="8"/>
  <c r="G13" i="9"/>
  <c r="P13" i="8"/>
  <c r="D14" i="9"/>
  <c r="M14" i="8"/>
  <c r="H14" i="9"/>
  <c r="R14" i="8"/>
  <c r="Q14" i="8"/>
  <c r="E15" i="9"/>
  <c r="N15" i="8"/>
  <c r="G7" i="9"/>
  <c r="B23" i="9"/>
  <c r="C18" i="8"/>
  <c r="C32" i="8" s="1"/>
  <c r="C46" i="8" s="1"/>
  <c r="C60" i="8" s="1"/>
  <c r="F3" i="9"/>
  <c r="O3" i="8"/>
  <c r="J3" i="9"/>
  <c r="L3" i="8"/>
  <c r="D5" i="9"/>
  <c r="M5" i="8"/>
  <c r="H5" i="9"/>
  <c r="R5" i="8"/>
  <c r="Q5" i="8"/>
  <c r="F7" i="9"/>
  <c r="O7" i="8"/>
  <c r="J7" i="9"/>
  <c r="L7" i="8"/>
  <c r="G8" i="9"/>
  <c r="P8" i="8"/>
  <c r="D9" i="9"/>
  <c r="M9" i="8"/>
  <c r="H9" i="9"/>
  <c r="R9" i="8"/>
  <c r="Q9" i="8"/>
  <c r="F11" i="9"/>
  <c r="O11" i="8"/>
  <c r="J11" i="9"/>
  <c r="L11" i="8"/>
  <c r="G12" i="9"/>
  <c r="P12" i="8"/>
  <c r="D13" i="9"/>
  <c r="M13" i="8"/>
  <c r="H13" i="9"/>
  <c r="R13" i="8"/>
  <c r="Q13" i="8"/>
  <c r="F15" i="9"/>
  <c r="O15" i="8"/>
  <c r="J15" i="9"/>
  <c r="L15" i="8"/>
  <c r="B2" i="9"/>
  <c r="G4" i="9"/>
  <c r="E6" i="9"/>
  <c r="G11" i="9"/>
  <c r="F2" i="9"/>
  <c r="O2" i="8"/>
  <c r="J2" i="9"/>
  <c r="L2" i="8"/>
  <c r="D4" i="9"/>
  <c r="M4" i="8"/>
  <c r="H4" i="9"/>
  <c r="R4" i="8"/>
  <c r="Q4" i="8"/>
  <c r="E5" i="9"/>
  <c r="N5" i="8"/>
  <c r="F6" i="9"/>
  <c r="O6" i="8"/>
  <c r="J6" i="9"/>
  <c r="L6" i="8"/>
  <c r="D8" i="9"/>
  <c r="M8" i="8"/>
  <c r="H8" i="9"/>
  <c r="R8" i="8"/>
  <c r="Q8" i="8"/>
  <c r="E9" i="9"/>
  <c r="N9" i="8"/>
  <c r="F10" i="9"/>
  <c r="O10" i="8"/>
  <c r="J10" i="9"/>
  <c r="L10" i="8"/>
  <c r="D12" i="9"/>
  <c r="M12" i="8"/>
  <c r="H12" i="9"/>
  <c r="R12" i="8"/>
  <c r="Q12" i="8"/>
  <c r="E13" i="9"/>
  <c r="N13" i="8"/>
  <c r="F14" i="9"/>
  <c r="O14" i="8"/>
  <c r="J14" i="9"/>
  <c r="L14" i="8"/>
  <c r="G3" i="9"/>
  <c r="G15" i="9"/>
  <c r="B22" i="9"/>
  <c r="B29" i="8"/>
  <c r="B43" i="8" s="1"/>
  <c r="B57" i="8" s="1"/>
  <c r="C26" i="8"/>
  <c r="C40" i="8" s="1"/>
  <c r="G2" i="9"/>
  <c r="P2" i="8"/>
  <c r="D3" i="9"/>
  <c r="M3" i="8"/>
  <c r="H3" i="9"/>
  <c r="R3" i="8"/>
  <c r="Q3" i="8"/>
  <c r="F5" i="9"/>
  <c r="O5" i="8"/>
  <c r="J5" i="9"/>
  <c r="L5" i="8"/>
  <c r="G6" i="9"/>
  <c r="P6" i="8"/>
  <c r="D7" i="9"/>
  <c r="M7" i="8"/>
  <c r="H7" i="9"/>
  <c r="R7" i="8"/>
  <c r="Q7" i="8"/>
  <c r="F9" i="9"/>
  <c r="O9" i="8"/>
  <c r="J9" i="9"/>
  <c r="L9" i="8"/>
  <c r="G10" i="9"/>
  <c r="P10" i="8"/>
  <c r="D11" i="9"/>
  <c r="M11" i="8"/>
  <c r="H11" i="9"/>
  <c r="R11" i="8"/>
  <c r="Q11" i="8"/>
  <c r="F13" i="9"/>
  <c r="O13" i="8"/>
  <c r="J13" i="9"/>
  <c r="L13" i="8"/>
  <c r="G14" i="9"/>
  <c r="P14" i="8"/>
  <c r="D15" i="9"/>
  <c r="M15" i="8"/>
  <c r="H15" i="9"/>
  <c r="R15" i="8"/>
  <c r="Q15" i="8"/>
  <c r="E2" i="9"/>
  <c r="E12" i="9"/>
  <c r="E14" i="9"/>
  <c r="C30" i="8"/>
  <c r="C16" i="9"/>
  <c r="C31" i="8"/>
  <c r="C17" i="9"/>
  <c r="C37" i="8"/>
  <c r="C23" i="9"/>
  <c r="C39" i="8"/>
  <c r="C25" i="9"/>
  <c r="C43" i="8"/>
  <c r="C29" i="9"/>
  <c r="C46" i="9"/>
  <c r="C9" i="9"/>
  <c r="B44" i="8"/>
  <c r="B30" i="9"/>
  <c r="B46" i="8"/>
  <c r="B32" i="9"/>
  <c r="B48" i="8"/>
  <c r="B34" i="9"/>
  <c r="B50" i="8"/>
  <c r="B36" i="9"/>
  <c r="B52" i="8"/>
  <c r="B38" i="9"/>
  <c r="B54" i="8"/>
  <c r="B40" i="9"/>
  <c r="B56" i="8"/>
  <c r="B42" i="9"/>
  <c r="B17" i="8"/>
  <c r="A27" i="8"/>
  <c r="A26" i="9"/>
  <c r="A74" i="8"/>
  <c r="A73" i="9"/>
  <c r="C19" i="8"/>
  <c r="C27" i="8"/>
  <c r="C2" i="9"/>
  <c r="B4" i="9"/>
  <c r="B6" i="9"/>
  <c r="B8" i="9"/>
  <c r="B10" i="9"/>
  <c r="B12" i="9"/>
  <c r="B14" i="9"/>
  <c r="B16" i="9"/>
  <c r="A18" i="9"/>
  <c r="A19" i="9"/>
  <c r="A20" i="9"/>
  <c r="A21" i="9"/>
  <c r="B27" i="9"/>
  <c r="C26" i="9"/>
  <c r="K5" i="10"/>
  <c r="F5" i="10"/>
  <c r="M5" i="10"/>
  <c r="I5" i="10"/>
  <c r="A35" i="8"/>
  <c r="A34" i="9"/>
  <c r="C20" i="8"/>
  <c r="C24" i="8"/>
  <c r="C28" i="8"/>
  <c r="B18" i="9"/>
  <c r="B19" i="9"/>
  <c r="B20" i="9"/>
  <c r="A24" i="9"/>
  <c r="B28" i="9"/>
  <c r="A32" i="9"/>
  <c r="H5" i="10"/>
  <c r="A60" i="8"/>
  <c r="A59" i="9"/>
  <c r="C3" i="9"/>
  <c r="C11" i="9"/>
  <c r="C15" i="9"/>
  <c r="B47" i="8"/>
  <c r="B33" i="9"/>
  <c r="B51" i="8"/>
  <c r="B37" i="9"/>
  <c r="B55" i="8"/>
  <c r="B41" i="9"/>
  <c r="B25" i="8"/>
  <c r="A46" i="8"/>
  <c r="A45" i="9"/>
  <c r="C21" i="8"/>
  <c r="B5" i="9"/>
  <c r="B9" i="9"/>
  <c r="B13" i="9"/>
  <c r="A17" i="9"/>
  <c r="C18" i="9"/>
  <c r="A22" i="9"/>
  <c r="A23" i="9"/>
  <c r="B24" i="9"/>
  <c r="B26" i="9"/>
  <c r="A31" i="9"/>
  <c r="A33" i="9"/>
  <c r="L5" i="10"/>
  <c r="A18" i="10"/>
  <c r="B18" i="10"/>
  <c r="B22" i="10"/>
  <c r="C50" i="9"/>
  <c r="B7" i="10"/>
  <c r="B8" i="10" s="1"/>
  <c r="D6" i="10"/>
  <c r="G26" i="10"/>
  <c r="N26" i="10"/>
  <c r="J26" i="10"/>
  <c r="J5" i="10"/>
  <c r="N5" i="10"/>
  <c r="G25" i="10"/>
  <c r="B27" i="10"/>
  <c r="B32" i="10" s="1"/>
  <c r="D32" i="10" s="1"/>
  <c r="C25" i="10"/>
  <c r="K25" i="10" s="1"/>
  <c r="A37" i="10"/>
  <c r="C36" i="10"/>
  <c r="G41" i="10"/>
  <c r="N41" i="10"/>
  <c r="J41" i="10"/>
  <c r="N40" i="10"/>
  <c r="J40" i="10"/>
  <c r="G40" i="10"/>
  <c r="J35" i="10"/>
  <c r="N35" i="10"/>
  <c r="D36" i="10"/>
  <c r="B37" i="10"/>
  <c r="C35" i="10"/>
  <c r="A28" i="10"/>
  <c r="C27" i="10"/>
  <c r="G31" i="10"/>
  <c r="N31" i="10"/>
  <c r="J31" i="10"/>
  <c r="G32" i="10"/>
  <c r="N32" i="10"/>
  <c r="J32" i="10"/>
  <c r="G30" i="10"/>
  <c r="N30" i="10"/>
  <c r="J30" i="10"/>
  <c r="H25" i="10"/>
  <c r="M25" i="10"/>
  <c r="D27" i="10"/>
  <c r="B28" i="10"/>
  <c r="J25" i="10"/>
  <c r="C26" i="10"/>
  <c r="D21" i="10"/>
  <c r="N21" i="10" s="1"/>
  <c r="D17" i="10"/>
  <c r="J17" i="10" s="1"/>
  <c r="J16" i="10"/>
  <c r="N16" i="10"/>
  <c r="C11" i="10"/>
  <c r="F11" i="10" s="1"/>
  <c r="C10" i="10"/>
  <c r="C12" i="10"/>
  <c r="F12" i="10" s="1"/>
  <c r="C9" i="10"/>
  <c r="C7" i="10"/>
  <c r="K7" i="10" s="1"/>
  <c r="C6" i="10"/>
  <c r="K6" i="10" s="1"/>
  <c r="G21" i="10"/>
  <c r="J21" i="10"/>
  <c r="N20" i="10"/>
  <c r="G20" i="10"/>
  <c r="N17" i="10"/>
  <c r="H17" i="10"/>
  <c r="M17" i="10"/>
  <c r="F17" i="10"/>
  <c r="H16" i="10"/>
  <c r="L16" i="10"/>
  <c r="I16" i="10"/>
  <c r="M16" i="10"/>
  <c r="I15" i="10"/>
  <c r="F15" i="10"/>
  <c r="J15" i="10"/>
  <c r="N15" i="10"/>
  <c r="L15" i="10"/>
  <c r="M15" i="10"/>
  <c r="K11" i="10"/>
  <c r="K12" i="10"/>
  <c r="H11" i="10"/>
  <c r="B9" i="10"/>
  <c r="D8" i="10"/>
  <c r="D7" i="10"/>
  <c r="H6" i="10"/>
  <c r="L6" i="10"/>
  <c r="I6" i="10"/>
  <c r="M6" i="10"/>
  <c r="F6" i="10"/>
  <c r="C36" i="9" l="1"/>
  <c r="C22" i="9"/>
  <c r="C64" i="9"/>
  <c r="B21" i="9"/>
  <c r="B49" i="8"/>
  <c r="B63" i="8" s="1"/>
  <c r="C32" i="9"/>
  <c r="B43" i="9"/>
  <c r="B29" i="9"/>
  <c r="D9" i="10"/>
  <c r="M9" i="10" s="1"/>
  <c r="B10" i="10"/>
  <c r="O15" i="10"/>
  <c r="B39" i="8"/>
  <c r="B25" i="9"/>
  <c r="B65" i="8"/>
  <c r="B51" i="9"/>
  <c r="B49" i="9"/>
  <c r="C34" i="8"/>
  <c r="C20" i="9"/>
  <c r="B31" i="8"/>
  <c r="B17" i="9"/>
  <c r="B68" i="8"/>
  <c r="B54" i="9"/>
  <c r="B64" i="8"/>
  <c r="B50" i="9"/>
  <c r="B60" i="8"/>
  <c r="B46" i="9"/>
  <c r="C35" i="8"/>
  <c r="C21" i="9"/>
  <c r="A61" i="8"/>
  <c r="A60" i="9"/>
  <c r="O5" i="10"/>
  <c r="C54" i="8"/>
  <c r="C40" i="9"/>
  <c r="A75" i="8"/>
  <c r="A74" i="9"/>
  <c r="C74" i="8"/>
  <c r="C74" i="9" s="1"/>
  <c r="C60" i="9"/>
  <c r="C53" i="8"/>
  <c r="C39" i="9"/>
  <c r="C45" i="8"/>
  <c r="C31" i="9"/>
  <c r="B19" i="10"/>
  <c r="B23" i="10"/>
  <c r="B69" i="8"/>
  <c r="B55" i="9"/>
  <c r="B61" i="8"/>
  <c r="B47" i="9"/>
  <c r="C42" i="8"/>
  <c r="C28" i="9"/>
  <c r="A36" i="8"/>
  <c r="A35" i="9"/>
  <c r="C41" i="8"/>
  <c r="C27" i="9"/>
  <c r="B70" i="8"/>
  <c r="B56" i="9"/>
  <c r="B66" i="8"/>
  <c r="B52" i="9"/>
  <c r="B62" i="8"/>
  <c r="B48" i="9"/>
  <c r="B58" i="8"/>
  <c r="B44" i="9"/>
  <c r="J6" i="10"/>
  <c r="G6" i="10"/>
  <c r="N6" i="10"/>
  <c r="A19" i="10"/>
  <c r="C18" i="10"/>
  <c r="A47" i="8"/>
  <c r="A46" i="9"/>
  <c r="C38" i="8"/>
  <c r="C24" i="9"/>
  <c r="B71" i="8"/>
  <c r="B57" i="9"/>
  <c r="C33" i="8"/>
  <c r="C19" i="9"/>
  <c r="A28" i="8"/>
  <c r="A27" i="9"/>
  <c r="C57" i="8"/>
  <c r="C43" i="9"/>
  <c r="C51" i="8"/>
  <c r="C37" i="9"/>
  <c r="C44" i="8"/>
  <c r="C30" i="9"/>
  <c r="F25" i="10"/>
  <c r="O25" i="10" s="1"/>
  <c r="I25" i="10"/>
  <c r="L25" i="10"/>
  <c r="N36" i="10"/>
  <c r="J36" i="10"/>
  <c r="G36" i="10"/>
  <c r="B42" i="10"/>
  <c r="D42" i="10" s="1"/>
  <c r="B38" i="10"/>
  <c r="D37" i="10"/>
  <c r="F36" i="10"/>
  <c r="M36" i="10"/>
  <c r="I36" i="10"/>
  <c r="L36" i="10"/>
  <c r="H36" i="10"/>
  <c r="K36" i="10"/>
  <c r="L35" i="10"/>
  <c r="H35" i="10"/>
  <c r="K35" i="10"/>
  <c r="F35" i="10"/>
  <c r="M35" i="10"/>
  <c r="I35" i="10"/>
  <c r="A38" i="10"/>
  <c r="C37" i="10"/>
  <c r="G27" i="10"/>
  <c r="N27" i="10"/>
  <c r="J27" i="10"/>
  <c r="K27" i="10"/>
  <c r="F27" i="10"/>
  <c r="H27" i="10"/>
  <c r="M27" i="10"/>
  <c r="I27" i="10"/>
  <c r="L27" i="10"/>
  <c r="M26" i="10"/>
  <c r="I26" i="10"/>
  <c r="L26" i="10"/>
  <c r="H26" i="10"/>
  <c r="K26" i="10"/>
  <c r="F26" i="10"/>
  <c r="B33" i="10"/>
  <c r="D33" i="10" s="1"/>
  <c r="B29" i="10"/>
  <c r="D29" i="10" s="1"/>
  <c r="D28" i="10"/>
  <c r="A29" i="10"/>
  <c r="C28" i="10"/>
  <c r="D23" i="10"/>
  <c r="D22" i="10"/>
  <c r="O16" i="10"/>
  <c r="I17" i="10"/>
  <c r="G17" i="10"/>
  <c r="L17" i="10"/>
  <c r="D18" i="10"/>
  <c r="D19" i="10"/>
  <c r="H12" i="10"/>
  <c r="K10" i="10"/>
  <c r="H10" i="10"/>
  <c r="F10" i="10"/>
  <c r="C13" i="10"/>
  <c r="I7" i="10"/>
  <c r="H7" i="10"/>
  <c r="F7" i="10"/>
  <c r="F9" i="10"/>
  <c r="M7" i="10"/>
  <c r="H9" i="10"/>
  <c r="I9" i="10"/>
  <c r="K9" i="10"/>
  <c r="L9" i="10"/>
  <c r="C8" i="10"/>
  <c r="L8" i="10" s="1"/>
  <c r="O17" i="10"/>
  <c r="G7" i="10"/>
  <c r="N7" i="10"/>
  <c r="J7" i="10"/>
  <c r="L7" i="10"/>
  <c r="G8" i="10"/>
  <c r="N8" i="10"/>
  <c r="J8" i="10"/>
  <c r="G9" i="10"/>
  <c r="N9" i="10"/>
  <c r="J9" i="10"/>
  <c r="O6" i="10"/>
  <c r="K18" i="10" l="1"/>
  <c r="F18" i="10"/>
  <c r="H18" i="10"/>
  <c r="B76" i="8"/>
  <c r="B76" i="9" s="1"/>
  <c r="B62" i="9"/>
  <c r="B84" i="8"/>
  <c r="B84" i="9" s="1"/>
  <c r="B70" i="9"/>
  <c r="A37" i="8"/>
  <c r="A36" i="9"/>
  <c r="B75" i="8"/>
  <c r="B75" i="9" s="1"/>
  <c r="B61" i="9"/>
  <c r="C67" i="8"/>
  <c r="C53" i="9"/>
  <c r="A76" i="8"/>
  <c r="A75" i="9"/>
  <c r="C58" i="8"/>
  <c r="C44" i="9"/>
  <c r="C71" i="8"/>
  <c r="C57" i="9"/>
  <c r="C47" i="8"/>
  <c r="C33" i="9"/>
  <c r="C52" i="8"/>
  <c r="C38" i="9"/>
  <c r="C19" i="10"/>
  <c r="A20" i="10"/>
  <c r="A62" i="8"/>
  <c r="A61" i="9"/>
  <c r="B74" i="8"/>
  <c r="B74" i="9" s="1"/>
  <c r="B60" i="9"/>
  <c r="B82" i="8"/>
  <c r="B82" i="9" s="1"/>
  <c r="B68" i="9"/>
  <c r="C48" i="8"/>
  <c r="C34" i="9"/>
  <c r="B79" i="8"/>
  <c r="B79" i="9" s="1"/>
  <c r="B65" i="9"/>
  <c r="B72" i="8"/>
  <c r="B72" i="9" s="1"/>
  <c r="B58" i="9"/>
  <c r="B80" i="8"/>
  <c r="B80" i="9" s="1"/>
  <c r="B66" i="9"/>
  <c r="C55" i="8"/>
  <c r="C41" i="9"/>
  <c r="C56" i="8"/>
  <c r="C42" i="9"/>
  <c r="B83" i="8"/>
  <c r="B83" i="9" s="1"/>
  <c r="B69" i="9"/>
  <c r="C59" i="8"/>
  <c r="C45" i="9"/>
  <c r="C68" i="8"/>
  <c r="C54" i="9"/>
  <c r="B11" i="10"/>
  <c r="D10" i="10"/>
  <c r="C65" i="8"/>
  <c r="C51" i="9"/>
  <c r="A29" i="8"/>
  <c r="A29" i="9" s="1"/>
  <c r="A28" i="9"/>
  <c r="B85" i="8"/>
  <c r="B85" i="9" s="1"/>
  <c r="B71" i="9"/>
  <c r="A48" i="8"/>
  <c r="A47" i="9"/>
  <c r="C49" i="8"/>
  <c r="C35" i="9"/>
  <c r="B78" i="8"/>
  <c r="B78" i="9" s="1"/>
  <c r="B64" i="9"/>
  <c r="B45" i="8"/>
  <c r="B31" i="9"/>
  <c r="B77" i="8"/>
  <c r="B77" i="9" s="1"/>
  <c r="B63" i="9"/>
  <c r="B53" i="8"/>
  <c r="B39" i="9"/>
  <c r="O35" i="10"/>
  <c r="N42" i="10"/>
  <c r="J42" i="10"/>
  <c r="G42" i="10"/>
  <c r="A39" i="10"/>
  <c r="C38" i="10"/>
  <c r="O36" i="10"/>
  <c r="L37" i="10"/>
  <c r="H37" i="10"/>
  <c r="K37" i="10"/>
  <c r="F37" i="10"/>
  <c r="M37" i="10"/>
  <c r="I37" i="10"/>
  <c r="G37" i="10"/>
  <c r="N37" i="10"/>
  <c r="J37" i="10"/>
  <c r="B43" i="10"/>
  <c r="D43" i="10" s="1"/>
  <c r="B39" i="10"/>
  <c r="D39" i="10" s="1"/>
  <c r="D38" i="10"/>
  <c r="O26" i="10"/>
  <c r="J28" i="10"/>
  <c r="G28" i="10"/>
  <c r="N28" i="10"/>
  <c r="A30" i="10"/>
  <c r="C29" i="10"/>
  <c r="G29" i="10"/>
  <c r="N29" i="10"/>
  <c r="J29" i="10"/>
  <c r="O27" i="10"/>
  <c r="M28" i="10"/>
  <c r="I28" i="10"/>
  <c r="L28" i="10"/>
  <c r="H28" i="10"/>
  <c r="K28" i="10"/>
  <c r="F28" i="10"/>
  <c r="G33" i="10"/>
  <c r="N33" i="10"/>
  <c r="J33" i="10"/>
  <c r="G23" i="10"/>
  <c r="N23" i="10"/>
  <c r="J23" i="10"/>
  <c r="J22" i="10"/>
  <c r="G22" i="10"/>
  <c r="N22" i="10"/>
  <c r="M19" i="10"/>
  <c r="G19" i="10"/>
  <c r="I19" i="10"/>
  <c r="N19" i="10"/>
  <c r="L19" i="10"/>
  <c r="J19" i="10"/>
  <c r="N18" i="10"/>
  <c r="M18" i="10"/>
  <c r="J18" i="10"/>
  <c r="L18" i="10"/>
  <c r="G18" i="10"/>
  <c r="I18" i="10"/>
  <c r="K13" i="10"/>
  <c r="H13" i="10"/>
  <c r="F13" i="10"/>
  <c r="F8" i="10"/>
  <c r="O7" i="10"/>
  <c r="O9" i="10"/>
  <c r="I8" i="10"/>
  <c r="K8" i="10"/>
  <c r="M8" i="10"/>
  <c r="H8" i="10"/>
  <c r="N10" i="10" l="1"/>
  <c r="J10" i="10"/>
  <c r="G10" i="10"/>
  <c r="M10" i="10"/>
  <c r="L10" i="10"/>
  <c r="I10" i="10"/>
  <c r="C62" i="8"/>
  <c r="C48" i="9"/>
  <c r="K19" i="10"/>
  <c r="F19" i="10"/>
  <c r="O19" i="10" s="1"/>
  <c r="H19" i="10"/>
  <c r="C61" i="8"/>
  <c r="C47" i="9"/>
  <c r="C72" i="8"/>
  <c r="C72" i="9" s="1"/>
  <c r="C58" i="9"/>
  <c r="C81" i="8"/>
  <c r="C81" i="9" s="1"/>
  <c r="C67" i="9"/>
  <c r="A38" i="8"/>
  <c r="A37" i="9"/>
  <c r="A49" i="8"/>
  <c r="A48" i="9"/>
  <c r="D11" i="10"/>
  <c r="B12" i="10"/>
  <c r="C73" i="8"/>
  <c r="C73" i="9" s="1"/>
  <c r="C59" i="9"/>
  <c r="C70" i="8"/>
  <c r="C56" i="9"/>
  <c r="A63" i="8"/>
  <c r="A62" i="9"/>
  <c r="C66" i="8"/>
  <c r="C52" i="9"/>
  <c r="C85" i="8"/>
  <c r="C85" i="9" s="1"/>
  <c r="C71" i="9"/>
  <c r="A77" i="8"/>
  <c r="A76" i="9"/>
  <c r="B67" i="8"/>
  <c r="B53" i="9"/>
  <c r="B59" i="8"/>
  <c r="B45" i="9"/>
  <c r="C63" i="8"/>
  <c r="C49" i="9"/>
  <c r="C79" i="8"/>
  <c r="C79" i="9" s="1"/>
  <c r="C65" i="9"/>
  <c r="C82" i="8"/>
  <c r="C82" i="9" s="1"/>
  <c r="C68" i="9"/>
  <c r="C69" i="8"/>
  <c r="C55" i="9"/>
  <c r="C20" i="10"/>
  <c r="A21" i="10"/>
  <c r="G39" i="10"/>
  <c r="N39" i="10"/>
  <c r="J39" i="10"/>
  <c r="F38" i="10"/>
  <c r="M38" i="10"/>
  <c r="I38" i="10"/>
  <c r="L38" i="10"/>
  <c r="H38" i="10"/>
  <c r="K38" i="10"/>
  <c r="G43" i="10"/>
  <c r="N43" i="10"/>
  <c r="J43" i="10"/>
  <c r="A40" i="10"/>
  <c r="C39" i="10"/>
  <c r="N38" i="10"/>
  <c r="J38" i="10"/>
  <c r="G38" i="10"/>
  <c r="O37" i="10"/>
  <c r="O28" i="10"/>
  <c r="A31" i="10"/>
  <c r="C30" i="10"/>
  <c r="K29" i="10"/>
  <c r="F29" i="10"/>
  <c r="M29" i="10"/>
  <c r="I29" i="10"/>
  <c r="L29" i="10"/>
  <c r="H29" i="10"/>
  <c r="O18" i="10"/>
  <c r="O8" i="10"/>
  <c r="G11" i="10" l="1"/>
  <c r="L11" i="10"/>
  <c r="N11" i="10"/>
  <c r="I11" i="10"/>
  <c r="M11" i="10"/>
  <c r="J11" i="10"/>
  <c r="K20" i="10"/>
  <c r="H20" i="10"/>
  <c r="F20" i="10"/>
  <c r="L20" i="10"/>
  <c r="I20" i="10"/>
  <c r="M20" i="10"/>
  <c r="C77" i="8"/>
  <c r="C77" i="9" s="1"/>
  <c r="C63" i="9"/>
  <c r="B81" i="8"/>
  <c r="B81" i="9" s="1"/>
  <c r="B67" i="9"/>
  <c r="A64" i="8"/>
  <c r="A63" i="9"/>
  <c r="A50" i="8"/>
  <c r="A49" i="9"/>
  <c r="C75" i="8"/>
  <c r="C75" i="9" s="1"/>
  <c r="C61" i="9"/>
  <c r="B73" i="8"/>
  <c r="B73" i="9" s="1"/>
  <c r="B59" i="9"/>
  <c r="A39" i="8"/>
  <c r="A38" i="9"/>
  <c r="B13" i="10"/>
  <c r="D13" i="10" s="1"/>
  <c r="D12" i="10"/>
  <c r="C76" i="8"/>
  <c r="C76" i="9" s="1"/>
  <c r="C62" i="9"/>
  <c r="O10" i="10"/>
  <c r="C83" i="8"/>
  <c r="C83" i="9" s="1"/>
  <c r="C69" i="9"/>
  <c r="A78" i="8"/>
  <c r="A77" i="9"/>
  <c r="C80" i="8"/>
  <c r="C80" i="9" s="1"/>
  <c r="C66" i="9"/>
  <c r="C84" i="8"/>
  <c r="C84" i="9" s="1"/>
  <c r="C70" i="9"/>
  <c r="A22" i="10"/>
  <c r="C21" i="10"/>
  <c r="O38" i="10"/>
  <c r="L39" i="10"/>
  <c r="H39" i="10"/>
  <c r="K39" i="10"/>
  <c r="F39" i="10"/>
  <c r="M39" i="10"/>
  <c r="I39" i="10"/>
  <c r="A41" i="10"/>
  <c r="C40" i="10"/>
  <c r="M30" i="10"/>
  <c r="I30" i="10"/>
  <c r="L30" i="10"/>
  <c r="H30" i="10"/>
  <c r="K30" i="10"/>
  <c r="F30" i="10"/>
  <c r="A32" i="10"/>
  <c r="C31" i="10"/>
  <c r="O29" i="10"/>
  <c r="N13" i="10" l="1"/>
  <c r="G13" i="10"/>
  <c r="J13" i="10"/>
  <c r="L13" i="10"/>
  <c r="I13" i="10"/>
  <c r="M13" i="10"/>
  <c r="A51" i="8"/>
  <c r="A50" i="9"/>
  <c r="K21" i="10"/>
  <c r="F21" i="10"/>
  <c r="H21" i="10"/>
  <c r="L21" i="10"/>
  <c r="M21" i="10"/>
  <c r="I21" i="10"/>
  <c r="A79" i="8"/>
  <c r="A78" i="9"/>
  <c r="C22" i="10"/>
  <c r="A23" i="10"/>
  <c r="C23" i="10" s="1"/>
  <c r="G12" i="10"/>
  <c r="L12" i="10"/>
  <c r="N12" i="10"/>
  <c r="J12" i="10"/>
  <c r="I12" i="10"/>
  <c r="M12" i="10"/>
  <c r="A40" i="8"/>
  <c r="A39" i="9"/>
  <c r="A65" i="8"/>
  <c r="A64" i="9"/>
  <c r="O20" i="10"/>
  <c r="O11" i="10"/>
  <c r="O39" i="10"/>
  <c r="F40" i="10"/>
  <c r="M40" i="10"/>
  <c r="I40" i="10"/>
  <c r="L40" i="10"/>
  <c r="H40" i="10"/>
  <c r="K40" i="10"/>
  <c r="A42" i="10"/>
  <c r="C41" i="10"/>
  <c r="A33" i="10"/>
  <c r="C33" i="10" s="1"/>
  <c r="C32" i="10"/>
  <c r="O30" i="10"/>
  <c r="K31" i="10"/>
  <c r="F31" i="10"/>
  <c r="M31" i="10"/>
  <c r="I31" i="10"/>
  <c r="L31" i="10"/>
  <c r="H31" i="10"/>
  <c r="A66" i="8" l="1"/>
  <c r="A65" i="9"/>
  <c r="O12" i="10"/>
  <c r="A80" i="8"/>
  <c r="A79" i="9"/>
  <c r="A52" i="8"/>
  <c r="A51" i="9"/>
  <c r="K23" i="10"/>
  <c r="H23" i="10"/>
  <c r="F23" i="10"/>
  <c r="O23" i="10" s="1"/>
  <c r="I23" i="10"/>
  <c r="L23" i="10"/>
  <c r="M23" i="10"/>
  <c r="O21" i="10"/>
  <c r="O13" i="10"/>
  <c r="A41" i="8"/>
  <c r="A40" i="9"/>
  <c r="K22" i="10"/>
  <c r="F22" i="10"/>
  <c r="H22" i="10"/>
  <c r="M22" i="10"/>
  <c r="L22" i="10"/>
  <c r="I22" i="10"/>
  <c r="O40" i="10"/>
  <c r="L41" i="10"/>
  <c r="H41" i="10"/>
  <c r="K41" i="10"/>
  <c r="F41" i="10"/>
  <c r="M41" i="10"/>
  <c r="I41" i="10"/>
  <c r="A43" i="10"/>
  <c r="C43" i="10" s="1"/>
  <c r="C42" i="10"/>
  <c r="M32" i="10"/>
  <c r="I32" i="10"/>
  <c r="L32" i="10"/>
  <c r="H32" i="10"/>
  <c r="K32" i="10"/>
  <c r="F32" i="10"/>
  <c r="O31" i="10"/>
  <c r="K33" i="10"/>
  <c r="F33" i="10"/>
  <c r="H33" i="10"/>
  <c r="M33" i="10"/>
  <c r="I33" i="10"/>
  <c r="L33" i="10"/>
  <c r="O22" i="10" l="1"/>
  <c r="P23" i="10" s="1"/>
  <c r="A81" i="8"/>
  <c r="A80" i="9"/>
  <c r="A53" i="8"/>
  <c r="A52" i="9"/>
  <c r="A42" i="8"/>
  <c r="A41" i="9"/>
  <c r="A67" i="8"/>
  <c r="A66" i="9"/>
  <c r="F42" i="10"/>
  <c r="M42" i="10"/>
  <c r="I42" i="10"/>
  <c r="K42" i="10"/>
  <c r="L42" i="10"/>
  <c r="H42" i="10"/>
  <c r="O41" i="10"/>
  <c r="L43" i="10"/>
  <c r="H43" i="10"/>
  <c r="K43" i="10"/>
  <c r="F43" i="10"/>
  <c r="M43" i="10"/>
  <c r="I43" i="10"/>
  <c r="O32" i="10"/>
  <c r="O33" i="10"/>
  <c r="P33" i="10" s="1"/>
  <c r="O42" i="10" l="1"/>
  <c r="A43" i="8"/>
  <c r="A43" i="9" s="1"/>
  <c r="A42" i="9"/>
  <c r="A82" i="8"/>
  <c r="A81" i="9"/>
  <c r="A68" i="8"/>
  <c r="A67" i="9"/>
  <c r="A54" i="8"/>
  <c r="A53" i="9"/>
  <c r="O43" i="10"/>
  <c r="P43" i="10" s="1"/>
  <c r="A55" i="8" l="1"/>
  <c r="A54" i="9"/>
  <c r="A83" i="8"/>
  <c r="A82" i="9"/>
  <c r="A69" i="8"/>
  <c r="A68" i="9"/>
  <c r="A84" i="8" l="1"/>
  <c r="A83" i="9"/>
  <c r="A70" i="8"/>
  <c r="A69" i="9"/>
  <c r="A56" i="8"/>
  <c r="A55" i="9"/>
  <c r="A71" i="8" l="1"/>
  <c r="A71" i="9" s="1"/>
  <c r="A70" i="9"/>
  <c r="A57" i="8"/>
  <c r="A57" i="9" s="1"/>
  <c r="A56" i="9"/>
  <c r="A85" i="8"/>
  <c r="A85" i="9" s="1"/>
  <c r="A84" i="9"/>
</calcChain>
</file>

<file path=xl/sharedStrings.xml><?xml version="1.0" encoding="utf-8"?>
<sst xmlns="http://schemas.openxmlformats.org/spreadsheetml/2006/main" count="1107" uniqueCount="41">
  <si>
    <t>Map</t>
  </si>
  <si>
    <t>Mean square error in data</t>
  </si>
  <si>
    <t>r2_train</t>
  </si>
  <si>
    <t>r2_all</t>
  </si>
  <si>
    <t>cov_train</t>
  </si>
  <si>
    <t>cov_all</t>
  </si>
  <si>
    <t>Map 7</t>
  </si>
  <si>
    <t>Map 6</t>
  </si>
  <si>
    <t>Map 5</t>
  </si>
  <si>
    <t>Map 4</t>
  </si>
  <si>
    <t>Map 3</t>
  </si>
  <si>
    <t>Map 2</t>
  </si>
  <si>
    <t>Map 1</t>
  </si>
  <si>
    <t>Map 8</t>
  </si>
  <si>
    <t>Ratio of cov</t>
  </si>
  <si>
    <t>MeaPower</t>
  </si>
  <si>
    <t>UncerMeaPower</t>
  </si>
  <si>
    <t>CondTempInF</t>
  </si>
  <si>
    <t>EvapTempInF</t>
  </si>
  <si>
    <t>EstPower</t>
  </si>
  <si>
    <t>UncerOverall</t>
  </si>
  <si>
    <t>UncerInput</t>
  </si>
  <si>
    <t>UncerOutput</t>
  </si>
  <si>
    <t>UncerTrain</t>
  </si>
  <si>
    <t>UncerDev</t>
  </si>
  <si>
    <t>UncerCov</t>
  </si>
  <si>
    <t>PowerDiff</t>
  </si>
  <si>
    <t>ARI</t>
  </si>
  <si>
    <t>testing</t>
  </si>
  <si>
    <t>All</t>
  </si>
  <si>
    <t>tevap</t>
  </si>
  <si>
    <t>tcond</t>
  </si>
  <si>
    <t>tevapf</t>
  </si>
  <si>
    <t>tcondf</t>
  </si>
  <si>
    <t>expression</t>
  </si>
  <si>
    <t>Power_est</t>
  </si>
  <si>
    <t>Rel Uncer</t>
  </si>
  <si>
    <t>Rel Diff</t>
  </si>
  <si>
    <t>RelDiff</t>
  </si>
  <si>
    <t>Rel Model Random Error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</si>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</sst>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10" xfId="0" applyBorder="1"/>
    <xf numFmtId="10" fontId="0" fillId="0" borderId="10" xfId="1" applyNumberFormat="1" applyFont="1" applyBorder="1"/>
    <xf numFmtId="2" fontId="0" fillId="0" borderId="10" xfId="1" applyNumberFormat="1" applyFont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Summary!$R$2:$R$85</c:f>
              <c:numCache>
                <c:formatCode>0.00E+00</c:formatCode>
                <c:ptCount val="84"/>
                <c:pt idx="0">
                  <c:v>3.5216558414161034E-2</c:v>
                </c:pt>
                <c:pt idx="1">
                  <c:v>5.9421730396095884E-3</c:v>
                </c:pt>
                <c:pt idx="2">
                  <c:v>5.0922361624899815E-3</c:v>
                </c:pt>
                <c:pt idx="3">
                  <c:v>3.4138184080272319E-2</c:v>
                </c:pt>
                <c:pt idx="4">
                  <c:v>4.1342612571406492E-3</c:v>
                </c:pt>
                <c:pt idx="5">
                  <c:v>3.8659632409145483E-3</c:v>
                </c:pt>
                <c:pt idx="6">
                  <c:v>1.5455148131977327E-2</c:v>
                </c:pt>
                <c:pt idx="7">
                  <c:v>4.0068198727558233E-3</c:v>
                </c:pt>
                <c:pt idx="8">
                  <c:v>3.7177073688993085E-3</c:v>
                </c:pt>
                <c:pt idx="9">
                  <c:v>3.4714948016643845E-3</c:v>
                </c:pt>
                <c:pt idx="10">
                  <c:v>2.7777486180398507E-3</c:v>
                </c:pt>
                <c:pt idx="11">
                  <c:v>4.7459186529355468E-3</c:v>
                </c:pt>
                <c:pt idx="12">
                  <c:v>3.1574907328705448E-3</c:v>
                </c:pt>
                <c:pt idx="13">
                  <c:v>2.6088039703580073E-3</c:v>
                </c:pt>
                <c:pt idx="14">
                  <c:v>1.1242026144311012E-2</c:v>
                </c:pt>
                <c:pt idx="15">
                  <c:v>4.0684412738981775E-3</c:v>
                </c:pt>
                <c:pt idx="16">
                  <c:v>3.7849037680405266E-3</c:v>
                </c:pt>
                <c:pt idx="17">
                  <c:v>3.5595396802614674E-3</c:v>
                </c:pt>
                <c:pt idx="18">
                  <c:v>3.2023262013873041E-3</c:v>
                </c:pt>
                <c:pt idx="19">
                  <c:v>4.7685219926351203E-3</c:v>
                </c:pt>
                <c:pt idx="20">
                  <c:v>3.2348047077247824E-3</c:v>
                </c:pt>
                <c:pt idx="21">
                  <c:v>3.1381166189234835E-3</c:v>
                </c:pt>
                <c:pt idx="22">
                  <c:v>2.6171408687150937E-2</c:v>
                </c:pt>
                <c:pt idx="23">
                  <c:v>1.7858378866033798E-2</c:v>
                </c:pt>
                <c:pt idx="24">
                  <c:v>1.2434878839235787E-2</c:v>
                </c:pt>
                <c:pt idx="25">
                  <c:v>9.0789700171271352E-3</c:v>
                </c:pt>
                <c:pt idx="26">
                  <c:v>7.3625979797343017E-3</c:v>
                </c:pt>
                <c:pt idx="27">
                  <c:v>6.5984848852642239E-3</c:v>
                </c:pt>
                <c:pt idx="28">
                  <c:v>7.1613976619882072E-3</c:v>
                </c:pt>
                <c:pt idx="29">
                  <c:v>3.7297553373299265E-3</c:v>
                </c:pt>
                <c:pt idx="30">
                  <c:v>3.4955271012820028E-3</c:v>
                </c:pt>
                <c:pt idx="31">
                  <c:v>3.2906034743734628E-3</c:v>
                </c:pt>
                <c:pt idx="32">
                  <c:v>3.6941292204142298E-3</c:v>
                </c:pt>
                <c:pt idx="33">
                  <c:v>5.5534087221048118E-3</c:v>
                </c:pt>
                <c:pt idx="34">
                  <c:v>3.850792477345928E-3</c:v>
                </c:pt>
                <c:pt idx="35">
                  <c:v>4.6621656877515938E-3</c:v>
                </c:pt>
                <c:pt idx="36">
                  <c:v>1.1777073281003619E-2</c:v>
                </c:pt>
                <c:pt idx="37">
                  <c:v>8.7940784750160077E-3</c:v>
                </c:pt>
                <c:pt idx="38">
                  <c:v>7.2397238581232608E-3</c:v>
                </c:pt>
                <c:pt idx="39">
                  <c:v>6.4698133922764462E-3</c:v>
                </c:pt>
                <c:pt idx="40">
                  <c:v>6.1021554916149004E-3</c:v>
                </c:pt>
                <c:pt idx="41">
                  <c:v>5.8539435838778865E-3</c:v>
                </c:pt>
                <c:pt idx="42">
                  <c:v>6.7120358275717489E-3</c:v>
                </c:pt>
                <c:pt idx="43">
                  <c:v>3.632380159891506E-3</c:v>
                </c:pt>
                <c:pt idx="44">
                  <c:v>3.4061187388767997E-3</c:v>
                </c:pt>
                <c:pt idx="45">
                  <c:v>3.1969854649636581E-3</c:v>
                </c:pt>
                <c:pt idx="46">
                  <c:v>3.5712219054649104E-3</c:v>
                </c:pt>
                <c:pt idx="47">
                  <c:v>1.1065205870470501E-2</c:v>
                </c:pt>
                <c:pt idx="48">
                  <c:v>7.8168171479275281E-3</c:v>
                </c:pt>
                <c:pt idx="49">
                  <c:v>7.6819928509672588E-3</c:v>
                </c:pt>
                <c:pt idx="50">
                  <c:v>8.8742037480893793E-3</c:v>
                </c:pt>
                <c:pt idx="51">
                  <c:v>7.2889030964496046E-3</c:v>
                </c:pt>
                <c:pt idx="52">
                  <c:v>6.5139977267715983E-3</c:v>
                </c:pt>
                <c:pt idx="53">
                  <c:v>6.0875069436654456E-3</c:v>
                </c:pt>
                <c:pt idx="54">
                  <c:v>5.8288042845263234E-3</c:v>
                </c:pt>
                <c:pt idx="55">
                  <c:v>5.6102118122038601E-3</c:v>
                </c:pt>
                <c:pt idx="56">
                  <c:v>6.6139185576043072E-3</c:v>
                </c:pt>
                <c:pt idx="57">
                  <c:v>3.6095175223556206E-3</c:v>
                </c:pt>
                <c:pt idx="58">
                  <c:v>3.3791634260111054E-3</c:v>
                </c:pt>
                <c:pt idx="59">
                  <c:v>3.1663915703066653E-3</c:v>
                </c:pt>
                <c:pt idx="60">
                  <c:v>3.3864368777947059E-3</c:v>
                </c:pt>
                <c:pt idx="61">
                  <c:v>1.1024958302878092E-2</c:v>
                </c:pt>
                <c:pt idx="62">
                  <c:v>7.7049891382004118E-3</c:v>
                </c:pt>
                <c:pt idx="63">
                  <c:v>7.345901163874965E-3</c:v>
                </c:pt>
                <c:pt idx="64">
                  <c:v>7.5640567773955589E-3</c:v>
                </c:pt>
                <c:pt idx="65">
                  <c:v>6.7273731265084106E-3</c:v>
                </c:pt>
                <c:pt idx="66">
                  <c:v>6.2890958262855259E-3</c:v>
                </c:pt>
                <c:pt idx="67">
                  <c:v>5.9805201961103376E-3</c:v>
                </c:pt>
                <c:pt idx="68">
                  <c:v>5.7471401413114265E-3</c:v>
                </c:pt>
                <c:pt idx="69">
                  <c:v>5.5343334140003312E-3</c:v>
                </c:pt>
                <c:pt idx="70">
                  <c:v>6.6399347812399357E-3</c:v>
                </c:pt>
                <c:pt idx="71">
                  <c:v>3.5371991044364707E-3</c:v>
                </c:pt>
                <c:pt idx="72">
                  <c:v>3.305227338412486E-3</c:v>
                </c:pt>
                <c:pt idx="73">
                  <c:v>3.1084494352154567E-3</c:v>
                </c:pt>
                <c:pt idx="74">
                  <c:v>2.5160178863215281E-3</c:v>
                </c:pt>
                <c:pt idx="75">
                  <c:v>4.3159607724362189E-3</c:v>
                </c:pt>
                <c:pt idx="76">
                  <c:v>2.8708185065245014E-3</c:v>
                </c:pt>
                <c:pt idx="77">
                  <c:v>2.3380648517814465E-3</c:v>
                </c:pt>
                <c:pt idx="78">
                  <c:v>7.8932819656237635E-3</c:v>
                </c:pt>
                <c:pt idx="79">
                  <c:v>7.0352942569823582E-3</c:v>
                </c:pt>
                <c:pt idx="80">
                  <c:v>6.5546050997816498E-3</c:v>
                </c:pt>
                <c:pt idx="81">
                  <c:v>6.2145571905722133E-3</c:v>
                </c:pt>
                <c:pt idx="82">
                  <c:v>5.9640042833037582E-3</c:v>
                </c:pt>
                <c:pt idx="83">
                  <c:v>5.7365210395722713E-3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96416"/>
        <c:axId val="332796992"/>
      </c:scatterChart>
      <c:valAx>
        <c:axId val="3327964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2796992"/>
        <c:crosses val="autoZero"/>
        <c:crossBetween val="midCat"/>
      </c:valAx>
      <c:valAx>
        <c:axId val="332796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279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2_all_result'!$O$2:$O$136</c:f>
              <c:numCache>
                <c:formatCode>0.00E+00</c:formatCode>
                <c:ptCount val="135"/>
                <c:pt idx="0">
                  <c:v>6.6311479393468126E-2</c:v>
                </c:pt>
                <c:pt idx="1">
                  <c:v>1.8540497101636948E-2</c:v>
                </c:pt>
                <c:pt idx="2">
                  <c:v>1.1057869517139697E-2</c:v>
                </c:pt>
                <c:pt idx="3">
                  <c:v>1.2608927779941707E-2</c:v>
                </c:pt>
                <c:pt idx="4">
                  <c:v>1.1132100699086985E-2</c:v>
                </c:pt>
                <c:pt idx="5">
                  <c:v>9.5362857901943564E-3</c:v>
                </c:pt>
                <c:pt idx="6">
                  <c:v>1.0107985628622576E-2</c:v>
                </c:pt>
                <c:pt idx="7">
                  <c:v>9.7828479582193258E-3</c:v>
                </c:pt>
                <c:pt idx="8">
                  <c:v>9.7666417553710777E-3</c:v>
                </c:pt>
                <c:pt idx="9">
                  <c:v>6.6311479393468126E-2</c:v>
                </c:pt>
                <c:pt idx="10">
                  <c:v>1.5035049773879804E-2</c:v>
                </c:pt>
                <c:pt idx="11">
                  <c:v>2.3113905404017688E-2</c:v>
                </c:pt>
                <c:pt idx="12">
                  <c:v>6.4613791306889296E-2</c:v>
                </c:pt>
                <c:pt idx="13">
                  <c:v>1.1277760876178886E-2</c:v>
                </c:pt>
                <c:pt idx="14">
                  <c:v>9.9139832717826254E-3</c:v>
                </c:pt>
                <c:pt idx="15">
                  <c:v>2.7574456561599087E-2</c:v>
                </c:pt>
                <c:pt idx="16">
                  <c:v>1.0248301139115104E-2</c:v>
                </c:pt>
                <c:pt idx="17">
                  <c:v>1.0013769047181936E-2</c:v>
                </c:pt>
                <c:pt idx="18">
                  <c:v>9.8982364700444924E-3</c:v>
                </c:pt>
                <c:pt idx="19">
                  <c:v>1.1310055093488756E-2</c:v>
                </c:pt>
                <c:pt idx="20">
                  <c:v>1.3836730771210962E-2</c:v>
                </c:pt>
                <c:pt idx="21">
                  <c:v>1.1045232198826305E-2</c:v>
                </c:pt>
                <c:pt idx="22">
                  <c:v>1.2395003006943305E-2</c:v>
                </c:pt>
                <c:pt idx="23">
                  <c:v>6.6311479393468126E-2</c:v>
                </c:pt>
                <c:pt idx="24">
                  <c:v>4.3173852860597224E-2</c:v>
                </c:pt>
                <c:pt idx="25">
                  <c:v>2.8145912638641656E-2</c:v>
                </c:pt>
                <c:pt idx="26">
                  <c:v>2.0155840479734972E-2</c:v>
                </c:pt>
                <c:pt idx="27">
                  <c:v>1.5012513371142551E-2</c:v>
                </c:pt>
                <c:pt idx="28">
                  <c:v>1.4176607492380051E-2</c:v>
                </c:pt>
                <c:pt idx="29">
                  <c:v>1.4526734990468639E-2</c:v>
                </c:pt>
                <c:pt idx="30">
                  <c:v>1.5035049773879804E-2</c:v>
                </c:pt>
                <c:pt idx="31">
                  <c:v>1.5606474986236659E-2</c:v>
                </c:pt>
                <c:pt idx="32">
                  <c:v>1.614010959400208E-2</c:v>
                </c:pt>
                <c:pt idx="33">
                  <c:v>1.6501832343686663E-2</c:v>
                </c:pt>
                <c:pt idx="34">
                  <c:v>1.721750208957162E-2</c:v>
                </c:pt>
                <c:pt idx="35">
                  <c:v>1.7779723237577365E-2</c:v>
                </c:pt>
                <c:pt idx="36">
                  <c:v>1.8540497101636948E-2</c:v>
                </c:pt>
                <c:pt idx="37">
                  <c:v>2.0068784235873681E-2</c:v>
                </c:pt>
                <c:pt idx="38">
                  <c:v>2.3113905404017688E-2</c:v>
                </c:pt>
                <c:pt idx="39">
                  <c:v>6.2189426040061627E-2</c:v>
                </c:pt>
                <c:pt idx="40">
                  <c:v>3.8826783744380325E-2</c:v>
                </c:pt>
                <c:pt idx="41">
                  <c:v>2.372694373704777E-2</c:v>
                </c:pt>
                <c:pt idx="42">
                  <c:v>1.5480110668266066E-2</c:v>
                </c:pt>
                <c:pt idx="43">
                  <c:v>1.1714335303413689E-2</c:v>
                </c:pt>
                <c:pt idx="44">
                  <c:v>1.1057869517139697E-2</c:v>
                </c:pt>
                <c:pt idx="45">
                  <c:v>1.1260647711672372E-2</c:v>
                </c:pt>
                <c:pt idx="46">
                  <c:v>1.1483778512944817E-2</c:v>
                </c:pt>
                <c:pt idx="47">
                  <c:v>1.1730151758398207E-2</c:v>
                </c:pt>
                <c:pt idx="48">
                  <c:v>1.2024320795953324E-2</c:v>
                </c:pt>
                <c:pt idx="49">
                  <c:v>1.2318095809972E-2</c:v>
                </c:pt>
                <c:pt idx="50">
                  <c:v>1.2608927779941707E-2</c:v>
                </c:pt>
                <c:pt idx="51">
                  <c:v>1.283424979347377E-2</c:v>
                </c:pt>
                <c:pt idx="52">
                  <c:v>1.3157107479564792E-2</c:v>
                </c:pt>
                <c:pt idx="53">
                  <c:v>1.4015529126807282E-2</c:v>
                </c:pt>
                <c:pt idx="54">
                  <c:v>1.6102232122405975E-2</c:v>
                </c:pt>
                <c:pt idx="55">
                  <c:v>6.4613791306889296E-2</c:v>
                </c:pt>
                <c:pt idx="56">
                  <c:v>3.8763106289885628E-2</c:v>
                </c:pt>
                <c:pt idx="57">
                  <c:v>2.3217712822306103E-2</c:v>
                </c:pt>
                <c:pt idx="58">
                  <c:v>1.5401819488576184E-2</c:v>
                </c:pt>
                <c:pt idx="59">
                  <c:v>1.1420961875134373E-2</c:v>
                </c:pt>
                <c:pt idx="60">
                  <c:v>1.0612172914445083E-2</c:v>
                </c:pt>
                <c:pt idx="61">
                  <c:v>1.0485762273105487E-2</c:v>
                </c:pt>
                <c:pt idx="62">
                  <c:v>1.0411016764007632E-2</c:v>
                </c:pt>
                <c:pt idx="63">
                  <c:v>1.0372659214864893E-2</c:v>
                </c:pt>
                <c:pt idx="64">
                  <c:v>1.0441692805412774E-2</c:v>
                </c:pt>
                <c:pt idx="65">
                  <c:v>1.0607146321543791E-2</c:v>
                </c:pt>
                <c:pt idx="66">
                  <c:v>1.0475035284498991E-2</c:v>
                </c:pt>
                <c:pt idx="67">
                  <c:v>1.0894829815103892E-2</c:v>
                </c:pt>
                <c:pt idx="68">
                  <c:v>1.1132100699086985E-2</c:v>
                </c:pt>
                <c:pt idx="69">
                  <c:v>1.3070456218767786E-2</c:v>
                </c:pt>
                <c:pt idx="70">
                  <c:v>1.3183171323663576E-2</c:v>
                </c:pt>
                <c:pt idx="71">
                  <c:v>4.2251386053702787E-2</c:v>
                </c:pt>
                <c:pt idx="72">
                  <c:v>2.4587109016865311E-2</c:v>
                </c:pt>
                <c:pt idx="73">
                  <c:v>1.5666925517942229E-2</c:v>
                </c:pt>
                <c:pt idx="74">
                  <c:v>1.2651673822738853E-2</c:v>
                </c:pt>
                <c:pt idx="75">
                  <c:v>1.0967490299362673E-2</c:v>
                </c:pt>
                <c:pt idx="76">
                  <c:v>1.0562974893556735E-2</c:v>
                </c:pt>
                <c:pt idx="77">
                  <c:v>1.0249151450801552E-2</c:v>
                </c:pt>
                <c:pt idx="78">
                  <c:v>1.1277760876178886E-2</c:v>
                </c:pt>
                <c:pt idx="79">
                  <c:v>9.9139832717826254E-3</c:v>
                </c:pt>
                <c:pt idx="80">
                  <c:v>9.5362857901943564E-3</c:v>
                </c:pt>
                <c:pt idx="81">
                  <c:v>1.0005536776654734E-2</c:v>
                </c:pt>
                <c:pt idx="82">
                  <c:v>1.0044887032985526E-2</c:v>
                </c:pt>
                <c:pt idx="83">
                  <c:v>1.0107985628622576E-2</c:v>
                </c:pt>
                <c:pt idx="84">
                  <c:v>1.0538773971229752E-2</c:v>
                </c:pt>
                <c:pt idx="85">
                  <c:v>1.1826192314437134E-2</c:v>
                </c:pt>
                <c:pt idx="86">
                  <c:v>2.7574456561599087E-2</c:v>
                </c:pt>
                <c:pt idx="87">
                  <c:v>1.733009852948458E-2</c:v>
                </c:pt>
                <c:pt idx="88">
                  <c:v>1.3103017689906349E-2</c:v>
                </c:pt>
                <c:pt idx="89">
                  <c:v>1.1684253604988003E-2</c:v>
                </c:pt>
                <c:pt idx="90">
                  <c:v>1.1086672770123944E-2</c:v>
                </c:pt>
                <c:pt idx="91">
                  <c:v>1.0622350353399538E-2</c:v>
                </c:pt>
                <c:pt idx="92">
                  <c:v>1.0248301139115104E-2</c:v>
                </c:pt>
                <c:pt idx="93">
                  <c:v>1.0013769047181936E-2</c:v>
                </c:pt>
                <c:pt idx="94">
                  <c:v>9.8982364700444924E-3</c:v>
                </c:pt>
                <c:pt idx="95">
                  <c:v>9.8428681358220214E-3</c:v>
                </c:pt>
                <c:pt idx="96">
                  <c:v>9.7835803281946798E-3</c:v>
                </c:pt>
                <c:pt idx="97">
                  <c:v>9.7828479582193258E-3</c:v>
                </c:pt>
                <c:pt idx="98">
                  <c:v>1.0115502947987874E-2</c:v>
                </c:pt>
                <c:pt idx="99">
                  <c:v>1.1310055093488756E-2</c:v>
                </c:pt>
                <c:pt idx="100">
                  <c:v>1.9761056875626778E-2</c:v>
                </c:pt>
                <c:pt idx="101">
                  <c:v>1.4399231073263628E-2</c:v>
                </c:pt>
                <c:pt idx="102">
                  <c:v>1.2467433843087777E-2</c:v>
                </c:pt>
                <c:pt idx="103">
                  <c:v>1.1664030439314532E-2</c:v>
                </c:pt>
                <c:pt idx="104">
                  <c:v>1.1122835822887882E-2</c:v>
                </c:pt>
                <c:pt idx="105">
                  <c:v>1.0684831450285693E-2</c:v>
                </c:pt>
                <c:pt idx="106">
                  <c:v>1.0358377688191325E-2</c:v>
                </c:pt>
                <c:pt idx="107">
                  <c:v>1.0137149448102895E-2</c:v>
                </c:pt>
                <c:pt idx="108">
                  <c:v>9.9737427087555359E-3</c:v>
                </c:pt>
                <c:pt idx="109">
                  <c:v>9.821987865395513E-3</c:v>
                </c:pt>
                <c:pt idx="110">
                  <c:v>9.7666417553710777E-3</c:v>
                </c:pt>
                <c:pt idx="111">
                  <c:v>1.0041581410963299E-2</c:v>
                </c:pt>
                <c:pt idx="112">
                  <c:v>1.120935510332415E-2</c:v>
                </c:pt>
                <c:pt idx="113">
                  <c:v>1.9485748715158652E-2</c:v>
                </c:pt>
                <c:pt idx="114">
                  <c:v>1.3466662427267814E-2</c:v>
                </c:pt>
                <c:pt idx="115">
                  <c:v>1.2192364117794396E-2</c:v>
                </c:pt>
                <c:pt idx="116">
                  <c:v>1.1477497398543184E-2</c:v>
                </c:pt>
                <c:pt idx="117">
                  <c:v>1.0989858873560399E-2</c:v>
                </c:pt>
                <c:pt idx="118">
                  <c:v>1.0662478741849888E-2</c:v>
                </c:pt>
                <c:pt idx="119">
                  <c:v>8.7797444069684684E-3</c:v>
                </c:pt>
                <c:pt idx="120">
                  <c:v>1.0163978345397191E-2</c:v>
                </c:pt>
                <c:pt idx="121">
                  <c:v>9.9784303664113127E-3</c:v>
                </c:pt>
                <c:pt idx="122">
                  <c:v>9.9265392490298036E-3</c:v>
                </c:pt>
                <c:pt idx="123">
                  <c:v>1.0291240506329114E-2</c:v>
                </c:pt>
                <c:pt idx="124">
                  <c:v>1.148369449500985E-2</c:v>
                </c:pt>
                <c:pt idx="125">
                  <c:v>1.3836730771210962E-2</c:v>
                </c:pt>
                <c:pt idx="126">
                  <c:v>1.2601239398648269E-2</c:v>
                </c:pt>
                <c:pt idx="127">
                  <c:v>1.186863161262494E-2</c:v>
                </c:pt>
                <c:pt idx="128">
                  <c:v>1.1381161348922194E-2</c:v>
                </c:pt>
                <c:pt idx="129">
                  <c:v>1.1045232198826305E-2</c:v>
                </c:pt>
                <c:pt idx="130">
                  <c:v>1.0807882067447098E-2</c:v>
                </c:pt>
                <c:pt idx="131">
                  <c:v>1.0648578471438954E-2</c:v>
                </c:pt>
                <c:pt idx="132">
                  <c:v>1.0694777474745626E-2</c:v>
                </c:pt>
                <c:pt idx="133">
                  <c:v>1.1162745116877877E-2</c:v>
                </c:pt>
                <c:pt idx="134">
                  <c:v>1.2395003006943305E-2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3_all_result'!$O$2:$O$136</c:f>
              <c:numCache>
                <c:formatCode>0.00E+00</c:formatCode>
                <c:ptCount val="135"/>
                <c:pt idx="0">
                  <c:v>2.4969301452014571E-2</c:v>
                </c:pt>
                <c:pt idx="1">
                  <c:v>1.9696113020353113E-2</c:v>
                </c:pt>
                <c:pt idx="2">
                  <c:v>1.0767035226449551E-2</c:v>
                </c:pt>
                <c:pt idx="3">
                  <c:v>1.2381887385210245E-2</c:v>
                </c:pt>
                <c:pt idx="4">
                  <c:v>1.1352103681750081E-2</c:v>
                </c:pt>
                <c:pt idx="5">
                  <c:v>9.4964532591790708E-3</c:v>
                </c:pt>
                <c:pt idx="6">
                  <c:v>1.0278495592948718E-2</c:v>
                </c:pt>
                <c:pt idx="7">
                  <c:v>9.9690492971856778E-3</c:v>
                </c:pt>
                <c:pt idx="8">
                  <c:v>1.0056379075751385E-2</c:v>
                </c:pt>
                <c:pt idx="9">
                  <c:v>2.4969301452014571E-2</c:v>
                </c:pt>
                <c:pt idx="10">
                  <c:v>1.4649255608662839E-2</c:v>
                </c:pt>
                <c:pt idx="11">
                  <c:v>2.7489318022795323E-2</c:v>
                </c:pt>
                <c:pt idx="12">
                  <c:v>2.4699351352027572E-2</c:v>
                </c:pt>
                <c:pt idx="13">
                  <c:v>1.1188249996728478E-2</c:v>
                </c:pt>
                <c:pt idx="14">
                  <c:v>9.8960588732411748E-3</c:v>
                </c:pt>
                <c:pt idx="15">
                  <c:v>1.6534981091301998E-2</c:v>
                </c:pt>
                <c:pt idx="16">
                  <c:v>1.0195357992809762E-2</c:v>
                </c:pt>
                <c:pt idx="17">
                  <c:v>1.0022138626872385E-2</c:v>
                </c:pt>
                <c:pt idx="18">
                  <c:v>9.868922611197364E-3</c:v>
                </c:pt>
                <c:pt idx="19">
                  <c:v>1.2996264185221356E-2</c:v>
                </c:pt>
                <c:pt idx="20">
                  <c:v>1.7074736957775886E-2</c:v>
                </c:pt>
                <c:pt idx="21">
                  <c:v>1.3230969717941734E-2</c:v>
                </c:pt>
                <c:pt idx="22">
                  <c:v>1.6752150203125572E-2</c:v>
                </c:pt>
                <c:pt idx="23">
                  <c:v>2.4969301452014571E-2</c:v>
                </c:pt>
                <c:pt idx="24">
                  <c:v>1.7059216674690608E-2</c:v>
                </c:pt>
                <c:pt idx="25">
                  <c:v>1.3714732605944746E-2</c:v>
                </c:pt>
                <c:pt idx="26">
                  <c:v>1.4339545852986602E-2</c:v>
                </c:pt>
                <c:pt idx="27">
                  <c:v>1.2947878800084585E-2</c:v>
                </c:pt>
                <c:pt idx="28">
                  <c:v>1.3456159984429741E-2</c:v>
                </c:pt>
                <c:pt idx="29">
                  <c:v>1.4057095670638198E-2</c:v>
                </c:pt>
                <c:pt idx="30">
                  <c:v>1.4649255608662839E-2</c:v>
                </c:pt>
                <c:pt idx="31">
                  <c:v>1.5319796097794909E-2</c:v>
                </c:pt>
                <c:pt idx="32">
                  <c:v>1.5918318080121393E-2</c:v>
                </c:pt>
                <c:pt idx="33">
                  <c:v>1.6293709506961358E-2</c:v>
                </c:pt>
                <c:pt idx="34">
                  <c:v>1.7093516543237916E-2</c:v>
                </c:pt>
                <c:pt idx="35">
                  <c:v>1.8026505749206362E-2</c:v>
                </c:pt>
                <c:pt idx="36">
                  <c:v>1.9696113020353113E-2</c:v>
                </c:pt>
                <c:pt idx="37">
                  <c:v>2.2706923592345246E-2</c:v>
                </c:pt>
                <c:pt idx="38">
                  <c:v>2.7489318022795323E-2</c:v>
                </c:pt>
                <c:pt idx="39">
                  <c:v>2.2637224235902108E-2</c:v>
                </c:pt>
                <c:pt idx="40">
                  <c:v>1.4663660649146192E-2</c:v>
                </c:pt>
                <c:pt idx="41">
                  <c:v>1.1388090075404577E-2</c:v>
                </c:pt>
                <c:pt idx="42">
                  <c:v>1.0925608749981906E-2</c:v>
                </c:pt>
                <c:pt idx="43">
                  <c:v>1.0622443949463229E-2</c:v>
                </c:pt>
                <c:pt idx="44">
                  <c:v>1.0767035226449551E-2</c:v>
                </c:pt>
                <c:pt idx="45">
                  <c:v>1.096536343361704E-2</c:v>
                </c:pt>
                <c:pt idx="46">
                  <c:v>1.119032853130666E-2</c:v>
                </c:pt>
                <c:pt idx="47">
                  <c:v>1.152665886425701E-2</c:v>
                </c:pt>
                <c:pt idx="48">
                  <c:v>1.1880340947934165E-2</c:v>
                </c:pt>
                <c:pt idx="49">
                  <c:v>1.2141520957665863E-2</c:v>
                </c:pt>
                <c:pt idx="50">
                  <c:v>1.2381887385210245E-2</c:v>
                </c:pt>
                <c:pt idx="51">
                  <c:v>1.2741121664171786E-2</c:v>
                </c:pt>
                <c:pt idx="52">
                  <c:v>1.3607428537727794E-2</c:v>
                </c:pt>
                <c:pt idx="53">
                  <c:v>1.5538599828584569E-2</c:v>
                </c:pt>
                <c:pt idx="54">
                  <c:v>1.8946652353370036E-2</c:v>
                </c:pt>
                <c:pt idx="55">
                  <c:v>2.4699351352027572E-2</c:v>
                </c:pt>
                <c:pt idx="56">
                  <c:v>1.589559284694669E-2</c:v>
                </c:pt>
                <c:pt idx="57">
                  <c:v>1.228055707795301E-2</c:v>
                </c:pt>
                <c:pt idx="58">
                  <c:v>1.1723685266771497E-2</c:v>
                </c:pt>
                <c:pt idx="59">
                  <c:v>1.0550667655460822E-2</c:v>
                </c:pt>
                <c:pt idx="60">
                  <c:v>1.0296418515691056E-2</c:v>
                </c:pt>
                <c:pt idx="61">
                  <c:v>1.0114389920424403E-2</c:v>
                </c:pt>
                <c:pt idx="62">
                  <c:v>1.0071629740551688E-2</c:v>
                </c:pt>
                <c:pt idx="63">
                  <c:v>1.0171718184426781E-2</c:v>
                </c:pt>
                <c:pt idx="64">
                  <c:v>1.034603701088652E-2</c:v>
                </c:pt>
                <c:pt idx="65">
                  <c:v>1.0497419536454913E-2</c:v>
                </c:pt>
                <c:pt idx="66">
                  <c:v>1.0286007408158519E-2</c:v>
                </c:pt>
                <c:pt idx="67">
                  <c:v>1.0749480795125178E-2</c:v>
                </c:pt>
                <c:pt idx="68">
                  <c:v>1.1352103681750081E-2</c:v>
                </c:pt>
                <c:pt idx="69">
                  <c:v>1.3991297302947939E-2</c:v>
                </c:pt>
                <c:pt idx="70">
                  <c:v>1.5296787866945242E-2</c:v>
                </c:pt>
                <c:pt idx="71">
                  <c:v>1.9686604391255861E-2</c:v>
                </c:pt>
                <c:pt idx="72">
                  <c:v>1.38933115095603E-2</c:v>
                </c:pt>
                <c:pt idx="73">
                  <c:v>1.2054254468113644E-2</c:v>
                </c:pt>
                <c:pt idx="74">
                  <c:v>1.1890503173757783E-2</c:v>
                </c:pt>
                <c:pt idx="75">
                  <c:v>1.0680419673292311E-2</c:v>
                </c:pt>
                <c:pt idx="76">
                  <c:v>1.0245034570508538E-2</c:v>
                </c:pt>
                <c:pt idx="77">
                  <c:v>9.9842921178474268E-3</c:v>
                </c:pt>
                <c:pt idx="78">
                  <c:v>1.1188249996728478E-2</c:v>
                </c:pt>
                <c:pt idx="79">
                  <c:v>9.8960588732411748E-3</c:v>
                </c:pt>
                <c:pt idx="80">
                  <c:v>9.4964532591790708E-3</c:v>
                </c:pt>
                <c:pt idx="81">
                  <c:v>9.8858741212307331E-3</c:v>
                </c:pt>
                <c:pt idx="82">
                  <c:v>9.9291087734792692E-3</c:v>
                </c:pt>
                <c:pt idx="83">
                  <c:v>1.0278495592948718E-2</c:v>
                </c:pt>
                <c:pt idx="84">
                  <c:v>1.1389484747868045E-2</c:v>
                </c:pt>
                <c:pt idx="85">
                  <c:v>1.3585966834434667E-2</c:v>
                </c:pt>
                <c:pt idx="86">
                  <c:v>1.6534981091301998E-2</c:v>
                </c:pt>
                <c:pt idx="87">
                  <c:v>1.3595444443894494E-2</c:v>
                </c:pt>
                <c:pt idx="88">
                  <c:v>1.227161959786972E-2</c:v>
                </c:pt>
                <c:pt idx="89">
                  <c:v>1.1468710345824565E-2</c:v>
                </c:pt>
                <c:pt idx="90">
                  <c:v>1.0886032171187214E-2</c:v>
                </c:pt>
                <c:pt idx="91">
                  <c:v>1.0463586743976466E-2</c:v>
                </c:pt>
                <c:pt idx="92">
                  <c:v>1.0195357992809762E-2</c:v>
                </c:pt>
                <c:pt idx="93">
                  <c:v>1.0022138626872385E-2</c:v>
                </c:pt>
                <c:pt idx="94">
                  <c:v>9.868922611197364E-3</c:v>
                </c:pt>
                <c:pt idx="95">
                  <c:v>9.7307171427671573E-3</c:v>
                </c:pt>
                <c:pt idx="96">
                  <c:v>9.6865554879487399E-3</c:v>
                </c:pt>
                <c:pt idx="97">
                  <c:v>9.9690492971856778E-3</c:v>
                </c:pt>
                <c:pt idx="98">
                  <c:v>1.0940026388120416E-2</c:v>
                </c:pt>
                <c:pt idx="99">
                  <c:v>1.2996264185221356E-2</c:v>
                </c:pt>
                <c:pt idx="100">
                  <c:v>1.5653724166155108E-2</c:v>
                </c:pt>
                <c:pt idx="101">
                  <c:v>1.3313619040770837E-2</c:v>
                </c:pt>
                <c:pt idx="102">
                  <c:v>1.2130722370775449E-2</c:v>
                </c:pt>
                <c:pt idx="103">
                  <c:v>1.1400296088855828E-2</c:v>
                </c:pt>
                <c:pt idx="104">
                  <c:v>1.0889917626797325E-2</c:v>
                </c:pt>
                <c:pt idx="105">
                  <c:v>1.0517816702870083E-2</c:v>
                </c:pt>
                <c:pt idx="106">
                  <c:v>1.0225952245757121E-2</c:v>
                </c:pt>
                <c:pt idx="107">
                  <c:v>9.9783944329476862E-3</c:v>
                </c:pt>
                <c:pt idx="108">
                  <c:v>9.7872918585166294E-3</c:v>
                </c:pt>
                <c:pt idx="109">
                  <c:v>9.7404764726798636E-3</c:v>
                </c:pt>
                <c:pt idx="110">
                  <c:v>1.0056379075751385E-2</c:v>
                </c:pt>
                <c:pt idx="111">
                  <c:v>1.1046082351163816E-2</c:v>
                </c:pt>
                <c:pt idx="112">
                  <c:v>1.3089206926032448E-2</c:v>
                </c:pt>
                <c:pt idx="113">
                  <c:v>1.9027452850561479E-2</c:v>
                </c:pt>
                <c:pt idx="114">
                  <c:v>1.3656584939052278E-2</c:v>
                </c:pt>
                <c:pt idx="115">
                  <c:v>1.236417722379928E-2</c:v>
                </c:pt>
                <c:pt idx="116">
                  <c:v>1.1586421981352664E-2</c:v>
                </c:pt>
                <c:pt idx="117">
                  <c:v>1.1062419460448539E-2</c:v>
                </c:pt>
                <c:pt idx="118">
                  <c:v>1.0743962502872361E-2</c:v>
                </c:pt>
                <c:pt idx="119">
                  <c:v>8.892915317841605E-3</c:v>
                </c:pt>
                <c:pt idx="120">
                  <c:v>1.0331190703689763E-2</c:v>
                </c:pt>
                <c:pt idx="121">
                  <c:v>1.0384023217156715E-2</c:v>
                </c:pt>
                <c:pt idx="122">
                  <c:v>1.085892148204042E-2</c:v>
                </c:pt>
                <c:pt idx="123">
                  <c:v>1.2028373774044754E-2</c:v>
                </c:pt>
                <c:pt idx="124">
                  <c:v>1.4104988230493703E-2</c:v>
                </c:pt>
                <c:pt idx="125">
                  <c:v>1.7074736957775886E-2</c:v>
                </c:pt>
                <c:pt idx="126">
                  <c:v>1.5408176322433858E-2</c:v>
                </c:pt>
                <c:pt idx="127">
                  <c:v>1.4368690763878176E-2</c:v>
                </c:pt>
                <c:pt idx="128">
                  <c:v>1.3624416566347757E-2</c:v>
                </c:pt>
                <c:pt idx="129">
                  <c:v>1.3230969717941734E-2</c:v>
                </c:pt>
                <c:pt idx="130">
                  <c:v>1.3018000537329473E-2</c:v>
                </c:pt>
                <c:pt idx="131">
                  <c:v>1.3131131973670012E-2</c:v>
                </c:pt>
                <c:pt idx="132">
                  <c:v>1.3677624757858027E-2</c:v>
                </c:pt>
                <c:pt idx="133">
                  <c:v>1.4839067681168078E-2</c:v>
                </c:pt>
                <c:pt idx="134">
                  <c:v>1.6752150203125572E-2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4_all_result'!$O$2:$O$136</c:f>
              <c:numCache>
                <c:formatCode>0.00E+00</c:formatCode>
                <c:ptCount val="135"/>
                <c:pt idx="0">
                  <c:v>1.6503383822107639E-2</c:v>
                </c:pt>
                <c:pt idx="1">
                  <c:v>1.9712347560975611E-2</c:v>
                </c:pt>
                <c:pt idx="2">
                  <c:v>1.0611031869556357E-2</c:v>
                </c:pt>
                <c:pt idx="3">
                  <c:v>1.2311282453915273E-2</c:v>
                </c:pt>
                <c:pt idx="4">
                  <c:v>1.1349077297480165E-2</c:v>
                </c:pt>
                <c:pt idx="5">
                  <c:v>9.4494419092164533E-3</c:v>
                </c:pt>
                <c:pt idx="6">
                  <c:v>1.0304824446064032E-2</c:v>
                </c:pt>
                <c:pt idx="7">
                  <c:v>1.0072463255493696E-2</c:v>
                </c:pt>
                <c:pt idx="8">
                  <c:v>1.0709953581080475E-2</c:v>
                </c:pt>
                <c:pt idx="9">
                  <c:v>1.6503383822107639E-2</c:v>
                </c:pt>
                <c:pt idx="10">
                  <c:v>1.463391872789903E-2</c:v>
                </c:pt>
                <c:pt idx="11">
                  <c:v>2.652957320428748E-2</c:v>
                </c:pt>
                <c:pt idx="12">
                  <c:v>1.7947162758023747E-2</c:v>
                </c:pt>
                <c:pt idx="13">
                  <c:v>1.1187143614688148E-2</c:v>
                </c:pt>
                <c:pt idx="14">
                  <c:v>9.880843998530996E-3</c:v>
                </c:pt>
                <c:pt idx="15">
                  <c:v>1.5900605037287182E-2</c:v>
                </c:pt>
                <c:pt idx="16">
                  <c:v>1.0195124731632246E-2</c:v>
                </c:pt>
                <c:pt idx="17">
                  <c:v>1.0009684728042766E-2</c:v>
                </c:pt>
                <c:pt idx="18">
                  <c:v>9.8372295047277521E-3</c:v>
                </c:pt>
                <c:pt idx="19">
                  <c:v>1.2851216855424744E-2</c:v>
                </c:pt>
                <c:pt idx="20">
                  <c:v>3.1571205432937177E-2</c:v>
                </c:pt>
                <c:pt idx="21">
                  <c:v>2.3576436801224822E-2</c:v>
                </c:pt>
                <c:pt idx="22">
                  <c:v>2.4246208969571623E-2</c:v>
                </c:pt>
                <c:pt idx="23">
                  <c:v>1.6503383822107639E-2</c:v>
                </c:pt>
                <c:pt idx="24">
                  <c:v>1.2995150427602811E-2</c:v>
                </c:pt>
                <c:pt idx="25">
                  <c:v>1.2299566468486012E-2</c:v>
                </c:pt>
                <c:pt idx="26">
                  <c:v>1.405726639894303E-2</c:v>
                </c:pt>
                <c:pt idx="27">
                  <c:v>1.2814305503085254E-2</c:v>
                </c:pt>
                <c:pt idx="28">
                  <c:v>1.3369461004988441E-2</c:v>
                </c:pt>
                <c:pt idx="29">
                  <c:v>1.4005587699510132E-2</c:v>
                </c:pt>
                <c:pt idx="30">
                  <c:v>1.463391872789903E-2</c:v>
                </c:pt>
                <c:pt idx="31">
                  <c:v>1.532529135872655E-2</c:v>
                </c:pt>
                <c:pt idx="32">
                  <c:v>1.592745917368487E-2</c:v>
                </c:pt>
                <c:pt idx="33">
                  <c:v>1.6307772670288344E-2</c:v>
                </c:pt>
                <c:pt idx="34">
                  <c:v>1.7144456932334119E-2</c:v>
                </c:pt>
                <c:pt idx="35">
                  <c:v>1.8108188941053316E-2</c:v>
                </c:pt>
                <c:pt idx="36">
                  <c:v>1.9712347560975611E-2</c:v>
                </c:pt>
                <c:pt idx="37">
                  <c:v>2.2413934018842292E-2</c:v>
                </c:pt>
                <c:pt idx="38">
                  <c:v>2.652957320428748E-2</c:v>
                </c:pt>
                <c:pt idx="39">
                  <c:v>1.5263089245800946E-2</c:v>
                </c:pt>
                <c:pt idx="40">
                  <c:v>1.1556004745792504E-2</c:v>
                </c:pt>
                <c:pt idx="41">
                  <c:v>1.062305759269706E-2</c:v>
                </c:pt>
                <c:pt idx="42">
                  <c:v>1.0816890672790251E-2</c:v>
                </c:pt>
                <c:pt idx="43">
                  <c:v>1.0523330884734889E-2</c:v>
                </c:pt>
                <c:pt idx="44">
                  <c:v>1.0611031869556357E-2</c:v>
                </c:pt>
                <c:pt idx="45">
                  <c:v>1.0809086247394715E-2</c:v>
                </c:pt>
                <c:pt idx="46">
                  <c:v>1.1059738085743953E-2</c:v>
                </c:pt>
                <c:pt idx="47">
                  <c:v>1.1413076398879382E-2</c:v>
                </c:pt>
                <c:pt idx="48">
                  <c:v>1.1766683751176831E-2</c:v>
                </c:pt>
                <c:pt idx="49">
                  <c:v>1.2032997704325496E-2</c:v>
                </c:pt>
                <c:pt idx="50">
                  <c:v>1.2311282453915273E-2</c:v>
                </c:pt>
                <c:pt idx="51">
                  <c:v>1.2734918428749714E-2</c:v>
                </c:pt>
                <c:pt idx="52">
                  <c:v>1.3613291308097511E-2</c:v>
                </c:pt>
                <c:pt idx="53">
                  <c:v>1.5362855940775751E-2</c:v>
                </c:pt>
                <c:pt idx="54">
                  <c:v>1.827675873418157E-2</c:v>
                </c:pt>
                <c:pt idx="55">
                  <c:v>1.7947162758023747E-2</c:v>
                </c:pt>
                <c:pt idx="56">
                  <c:v>1.3314479319679651E-2</c:v>
                </c:pt>
                <c:pt idx="57">
                  <c:v>1.1620358268624587E-2</c:v>
                </c:pt>
                <c:pt idx="58">
                  <c:v>1.1524252585840456E-2</c:v>
                </c:pt>
                <c:pt idx="59">
                  <c:v>1.0307160346476871E-2</c:v>
                </c:pt>
                <c:pt idx="60">
                  <c:v>1.0015717850224893E-2</c:v>
                </c:pt>
                <c:pt idx="61">
                  <c:v>9.8686239437488447E-3</c:v>
                </c:pt>
                <c:pt idx="62">
                  <c:v>9.8857153266057058E-3</c:v>
                </c:pt>
                <c:pt idx="63">
                  <c:v>1.00224712109217E-2</c:v>
                </c:pt>
                <c:pt idx="64">
                  <c:v>1.0203318916114116E-2</c:v>
                </c:pt>
                <c:pt idx="65">
                  <c:v>1.0356275962164057E-2</c:v>
                </c:pt>
                <c:pt idx="66">
                  <c:v>1.0175602365621542E-2</c:v>
                </c:pt>
                <c:pt idx="67">
                  <c:v>1.0703281218355197E-2</c:v>
                </c:pt>
                <c:pt idx="68">
                  <c:v>1.1349077297480165E-2</c:v>
                </c:pt>
                <c:pt idx="69">
                  <c:v>1.3885088454777445E-2</c:v>
                </c:pt>
                <c:pt idx="70">
                  <c:v>1.4807918046367977E-2</c:v>
                </c:pt>
                <c:pt idx="71">
                  <c:v>1.7437797649432776E-2</c:v>
                </c:pt>
                <c:pt idx="72">
                  <c:v>1.3303846890359369E-2</c:v>
                </c:pt>
                <c:pt idx="73">
                  <c:v>1.1905768447288327E-2</c:v>
                </c:pt>
                <c:pt idx="74">
                  <c:v>1.1760245973236435E-2</c:v>
                </c:pt>
                <c:pt idx="75">
                  <c:v>1.0538487243388182E-2</c:v>
                </c:pt>
                <c:pt idx="76">
                  <c:v>1.0158797706504212E-2</c:v>
                </c:pt>
                <c:pt idx="77">
                  <c:v>9.962400906002266E-3</c:v>
                </c:pt>
                <c:pt idx="78">
                  <c:v>1.1187143614688148E-2</c:v>
                </c:pt>
                <c:pt idx="79">
                  <c:v>9.880843998530996E-3</c:v>
                </c:pt>
                <c:pt idx="80">
                  <c:v>9.4494419092164533E-3</c:v>
                </c:pt>
                <c:pt idx="81">
                  <c:v>9.8387543252595154E-3</c:v>
                </c:pt>
                <c:pt idx="82">
                  <c:v>9.9195083726018179E-3</c:v>
                </c:pt>
                <c:pt idx="83">
                  <c:v>1.0304824446064032E-2</c:v>
                </c:pt>
                <c:pt idx="84">
                  <c:v>1.1340178852933588E-2</c:v>
                </c:pt>
                <c:pt idx="85">
                  <c:v>1.3233236750245259E-2</c:v>
                </c:pt>
                <c:pt idx="86">
                  <c:v>1.5900605037287182E-2</c:v>
                </c:pt>
                <c:pt idx="87">
                  <c:v>1.3419339830428778E-2</c:v>
                </c:pt>
                <c:pt idx="88">
                  <c:v>1.2120085604526584E-2</c:v>
                </c:pt>
                <c:pt idx="89">
                  <c:v>1.1324210999815249E-2</c:v>
                </c:pt>
                <c:pt idx="90">
                  <c:v>1.079717345699459E-2</c:v>
                </c:pt>
                <c:pt idx="91">
                  <c:v>1.0436788492028389E-2</c:v>
                </c:pt>
                <c:pt idx="92">
                  <c:v>1.0195124731632246E-2</c:v>
                </c:pt>
                <c:pt idx="93">
                  <c:v>1.0009684728042766E-2</c:v>
                </c:pt>
                <c:pt idx="94">
                  <c:v>9.8372295047277521E-3</c:v>
                </c:pt>
                <c:pt idx="95">
                  <c:v>9.709084128447355E-3</c:v>
                </c:pt>
                <c:pt idx="96">
                  <c:v>9.7220441409608428E-3</c:v>
                </c:pt>
                <c:pt idx="97">
                  <c:v>1.0072463255493696E-2</c:v>
                </c:pt>
                <c:pt idx="98">
                  <c:v>1.1026154552684341E-2</c:v>
                </c:pt>
                <c:pt idx="99">
                  <c:v>1.2851216855424744E-2</c:v>
                </c:pt>
                <c:pt idx="100">
                  <c:v>1.6332602152731728E-2</c:v>
                </c:pt>
                <c:pt idx="101">
                  <c:v>1.3759551226861816E-2</c:v>
                </c:pt>
                <c:pt idx="102">
                  <c:v>1.2377398934654244E-2</c:v>
                </c:pt>
                <c:pt idx="103">
                  <c:v>1.1562133539219043E-2</c:v>
                </c:pt>
                <c:pt idx="104">
                  <c:v>1.1029459825388674E-2</c:v>
                </c:pt>
                <c:pt idx="105">
                  <c:v>1.0673106829302843E-2</c:v>
                </c:pt>
                <c:pt idx="106">
                  <c:v>1.0400184625617091E-2</c:v>
                </c:pt>
                <c:pt idx="107">
                  <c:v>1.0205776647379015E-2</c:v>
                </c:pt>
                <c:pt idx="108">
                  <c:v>1.0115170390794419E-2</c:v>
                </c:pt>
                <c:pt idx="109">
                  <c:v>1.0240540380399361E-2</c:v>
                </c:pt>
                <c:pt idx="110">
                  <c:v>1.0709953581080475E-2</c:v>
                </c:pt>
                <c:pt idx="111">
                  <c:v>1.177602252620117E-2</c:v>
                </c:pt>
                <c:pt idx="112">
                  <c:v>1.3646765646709101E-2</c:v>
                </c:pt>
                <c:pt idx="113">
                  <c:v>2.4455336766275582E-2</c:v>
                </c:pt>
                <c:pt idx="114">
                  <c:v>1.9040189424335018E-2</c:v>
                </c:pt>
                <c:pt idx="115">
                  <c:v>1.6880360755706265E-2</c:v>
                </c:pt>
                <c:pt idx="116">
                  <c:v>1.5583501201526037E-2</c:v>
                </c:pt>
                <c:pt idx="117">
                  <c:v>1.4565172048008964E-2</c:v>
                </c:pt>
                <c:pt idx="118">
                  <c:v>1.4053795913409781E-2</c:v>
                </c:pt>
                <c:pt idx="119">
                  <c:v>1.2527411505505438E-2</c:v>
                </c:pt>
                <c:pt idx="120">
                  <c:v>1.3528733446159846E-2</c:v>
                </c:pt>
                <c:pt idx="121">
                  <c:v>1.3590874893493591E-2</c:v>
                </c:pt>
                <c:pt idx="122">
                  <c:v>1.4097998737846422E-2</c:v>
                </c:pt>
                <c:pt idx="123">
                  <c:v>1.5214366276468005E-2</c:v>
                </c:pt>
                <c:pt idx="124">
                  <c:v>1.6927283549991363E-2</c:v>
                </c:pt>
                <c:pt idx="125">
                  <c:v>3.1571205432937177E-2</c:v>
                </c:pt>
                <c:pt idx="126">
                  <c:v>2.8471339154624839E-2</c:v>
                </c:pt>
                <c:pt idx="127">
                  <c:v>2.6326116143505378E-2</c:v>
                </c:pt>
                <c:pt idx="128">
                  <c:v>2.4563905951906748E-2</c:v>
                </c:pt>
                <c:pt idx="129">
                  <c:v>2.3576436801224822E-2</c:v>
                </c:pt>
                <c:pt idx="130">
                  <c:v>2.2757825731672243E-2</c:v>
                </c:pt>
                <c:pt idx="131">
                  <c:v>2.2449719813108584E-2</c:v>
                </c:pt>
                <c:pt idx="132">
                  <c:v>2.2542160301337499E-2</c:v>
                </c:pt>
                <c:pt idx="133">
                  <c:v>2.3110129659022073E-2</c:v>
                </c:pt>
                <c:pt idx="134">
                  <c:v>2.4246208969571623E-2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5_all_result'!$O$2:$O$136</c:f>
              <c:numCache>
                <c:formatCode>0.00E+00</c:formatCode>
                <c:ptCount val="135"/>
                <c:pt idx="0">
                  <c:v>1.273007472537975E-2</c:v>
                </c:pt>
                <c:pt idx="1">
                  <c:v>1.9721610269623352E-2</c:v>
                </c:pt>
                <c:pt idx="2">
                  <c:v>1.0563340600659693E-2</c:v>
                </c:pt>
                <c:pt idx="3">
                  <c:v>1.2289585898472491E-2</c:v>
                </c:pt>
                <c:pt idx="4">
                  <c:v>1.1320080868049207E-2</c:v>
                </c:pt>
                <c:pt idx="5">
                  <c:v>9.4483292214712182E-3</c:v>
                </c:pt>
                <c:pt idx="6">
                  <c:v>1.0269300899673392E-2</c:v>
                </c:pt>
                <c:pt idx="7">
                  <c:v>1.0042258171013535E-2</c:v>
                </c:pt>
                <c:pt idx="8">
                  <c:v>1.0653826989805767E-2</c:v>
                </c:pt>
                <c:pt idx="9">
                  <c:v>1.273007472537975E-2</c:v>
                </c:pt>
                <c:pt idx="10">
                  <c:v>1.4625374533976807E-2</c:v>
                </c:pt>
                <c:pt idx="11">
                  <c:v>2.6162328599281904E-2</c:v>
                </c:pt>
                <c:pt idx="12">
                  <c:v>1.5527074816282512E-2</c:v>
                </c:pt>
                <c:pt idx="13">
                  <c:v>1.1231772342076063E-2</c:v>
                </c:pt>
                <c:pt idx="14">
                  <c:v>9.9044236098680995E-3</c:v>
                </c:pt>
                <c:pt idx="15">
                  <c:v>1.5790338555735639E-2</c:v>
                </c:pt>
                <c:pt idx="16">
                  <c:v>1.0213218063208563E-2</c:v>
                </c:pt>
                <c:pt idx="17">
                  <c:v>1.0009418733802296E-2</c:v>
                </c:pt>
                <c:pt idx="18">
                  <c:v>9.8255252203210495E-3</c:v>
                </c:pt>
                <c:pt idx="19">
                  <c:v>1.2381680202937477E-2</c:v>
                </c:pt>
                <c:pt idx="20">
                  <c:v>3.1650257757324614E-2</c:v>
                </c:pt>
                <c:pt idx="21">
                  <c:v>2.3348243652151032E-2</c:v>
                </c:pt>
                <c:pt idx="22">
                  <c:v>2.3307487054124398E-2</c:v>
                </c:pt>
                <c:pt idx="23">
                  <c:v>1.273007472537975E-2</c:v>
                </c:pt>
                <c:pt idx="24">
                  <c:v>1.1669166865546124E-2</c:v>
                </c:pt>
                <c:pt idx="25">
                  <c:v>1.1966303141121924E-2</c:v>
                </c:pt>
                <c:pt idx="26">
                  <c:v>1.3994233059612612E-2</c:v>
                </c:pt>
                <c:pt idx="27">
                  <c:v>1.2736043447813756E-2</c:v>
                </c:pt>
                <c:pt idx="28">
                  <c:v>1.3301713228852331E-2</c:v>
                </c:pt>
                <c:pt idx="29">
                  <c:v>1.3968049459625277E-2</c:v>
                </c:pt>
                <c:pt idx="30">
                  <c:v>1.4625374533976807E-2</c:v>
                </c:pt>
                <c:pt idx="31">
                  <c:v>1.5325809861344276E-2</c:v>
                </c:pt>
                <c:pt idx="32">
                  <c:v>1.5919484965956177E-2</c:v>
                </c:pt>
                <c:pt idx="33">
                  <c:v>1.629027270523932E-2</c:v>
                </c:pt>
                <c:pt idx="34">
                  <c:v>1.7135942026633343E-2</c:v>
                </c:pt>
                <c:pt idx="35">
                  <c:v>1.8121450638540704E-2</c:v>
                </c:pt>
                <c:pt idx="36">
                  <c:v>1.9721610269623352E-2</c:v>
                </c:pt>
                <c:pt idx="37">
                  <c:v>2.231982413244565E-2</c:v>
                </c:pt>
                <c:pt idx="38">
                  <c:v>2.6162328599281904E-2</c:v>
                </c:pt>
                <c:pt idx="39">
                  <c:v>1.2473200521759754E-2</c:v>
                </c:pt>
                <c:pt idx="40">
                  <c:v>1.0782793053068666E-2</c:v>
                </c:pt>
                <c:pt idx="41">
                  <c:v>1.0551239648232187E-2</c:v>
                </c:pt>
                <c:pt idx="42">
                  <c:v>1.0819590686995654E-2</c:v>
                </c:pt>
                <c:pt idx="43">
                  <c:v>1.048335005930116E-2</c:v>
                </c:pt>
                <c:pt idx="44">
                  <c:v>1.0563340600659693E-2</c:v>
                </c:pt>
                <c:pt idx="45">
                  <c:v>1.0788347603907835E-2</c:v>
                </c:pt>
                <c:pt idx="46">
                  <c:v>1.1065301998057992E-2</c:v>
                </c:pt>
                <c:pt idx="47">
                  <c:v>1.1421866424421355E-2</c:v>
                </c:pt>
                <c:pt idx="48">
                  <c:v>1.1759899982555095E-2</c:v>
                </c:pt>
                <c:pt idx="49">
                  <c:v>1.2010590685359668E-2</c:v>
                </c:pt>
                <c:pt idx="50">
                  <c:v>1.2289585898472491E-2</c:v>
                </c:pt>
                <c:pt idx="51">
                  <c:v>1.2727894205623147E-2</c:v>
                </c:pt>
                <c:pt idx="52">
                  <c:v>1.3595207589431134E-2</c:v>
                </c:pt>
                <c:pt idx="53">
                  <c:v>1.5235116827310435E-2</c:v>
                </c:pt>
                <c:pt idx="54">
                  <c:v>1.7875305371090389E-2</c:v>
                </c:pt>
                <c:pt idx="55">
                  <c:v>1.5527074816282512E-2</c:v>
                </c:pt>
                <c:pt idx="56">
                  <c:v>1.2629263297662851E-2</c:v>
                </c:pt>
                <c:pt idx="57">
                  <c:v>1.1503138370097097E-2</c:v>
                </c:pt>
                <c:pt idx="58">
                  <c:v>1.1490006657506694E-2</c:v>
                </c:pt>
                <c:pt idx="59">
                  <c:v>1.0265490996029917E-2</c:v>
                </c:pt>
                <c:pt idx="60">
                  <c:v>9.9954458175372952E-3</c:v>
                </c:pt>
                <c:pt idx="61">
                  <c:v>9.8901971364153164E-3</c:v>
                </c:pt>
                <c:pt idx="62">
                  <c:v>9.933962504689647E-3</c:v>
                </c:pt>
                <c:pt idx="63">
                  <c:v>1.0067990529026459E-2</c:v>
                </c:pt>
                <c:pt idx="64">
                  <c:v>1.022463756218497E-2</c:v>
                </c:pt>
                <c:pt idx="65">
                  <c:v>1.0353115959027289E-2</c:v>
                </c:pt>
                <c:pt idx="66">
                  <c:v>1.0164708338303709E-2</c:v>
                </c:pt>
                <c:pt idx="67">
                  <c:v>1.06964538359728E-2</c:v>
                </c:pt>
                <c:pt idx="68">
                  <c:v>1.1320080868049207E-2</c:v>
                </c:pt>
                <c:pt idx="69">
                  <c:v>1.3751626065105294E-2</c:v>
                </c:pt>
                <c:pt idx="70">
                  <c:v>1.4375569461827284E-2</c:v>
                </c:pt>
                <c:pt idx="71">
                  <c:v>1.6841090972401496E-2</c:v>
                </c:pt>
                <c:pt idx="72">
                  <c:v>1.3178139158920252E-2</c:v>
                </c:pt>
                <c:pt idx="73">
                  <c:v>1.1875098836958553E-2</c:v>
                </c:pt>
                <c:pt idx="74">
                  <c:v>1.1742931377044168E-2</c:v>
                </c:pt>
                <c:pt idx="75">
                  <c:v>1.0548081413136241E-2</c:v>
                </c:pt>
                <c:pt idx="76">
                  <c:v>1.0204394710223094E-2</c:v>
                </c:pt>
                <c:pt idx="77">
                  <c:v>1.0024913499632396E-2</c:v>
                </c:pt>
                <c:pt idx="78">
                  <c:v>1.1231772342076063E-2</c:v>
                </c:pt>
                <c:pt idx="79">
                  <c:v>9.9044236098680995E-3</c:v>
                </c:pt>
                <c:pt idx="80">
                  <c:v>9.4483292214712182E-3</c:v>
                </c:pt>
                <c:pt idx="81">
                  <c:v>9.829366463478777E-3</c:v>
                </c:pt>
                <c:pt idx="82">
                  <c:v>9.9123522110489345E-3</c:v>
                </c:pt>
                <c:pt idx="83">
                  <c:v>1.0269300899673392E-2</c:v>
                </c:pt>
                <c:pt idx="84">
                  <c:v>1.1175484191517213E-2</c:v>
                </c:pt>
                <c:pt idx="85">
                  <c:v>1.2781093846259157E-2</c:v>
                </c:pt>
                <c:pt idx="86">
                  <c:v>1.5790338555735639E-2</c:v>
                </c:pt>
                <c:pt idx="87">
                  <c:v>1.3387857521120905E-2</c:v>
                </c:pt>
                <c:pt idx="88">
                  <c:v>1.2092143274905624E-2</c:v>
                </c:pt>
                <c:pt idx="89">
                  <c:v>1.1313744311860649E-2</c:v>
                </c:pt>
                <c:pt idx="90">
                  <c:v>1.0811593669488407E-2</c:v>
                </c:pt>
                <c:pt idx="91">
                  <c:v>1.0462906255103708E-2</c:v>
                </c:pt>
                <c:pt idx="92">
                  <c:v>1.0213218063208563E-2</c:v>
                </c:pt>
                <c:pt idx="93">
                  <c:v>1.0009418733802296E-2</c:v>
                </c:pt>
                <c:pt idx="94">
                  <c:v>9.8255252203210495E-3</c:v>
                </c:pt>
                <c:pt idx="95">
                  <c:v>9.7016614925592645E-3</c:v>
                </c:pt>
                <c:pt idx="96">
                  <c:v>9.7229000690823974E-3</c:v>
                </c:pt>
                <c:pt idx="97">
                  <c:v>1.0042258171013535E-2</c:v>
                </c:pt>
                <c:pt idx="98">
                  <c:v>1.0859486839422811E-2</c:v>
                </c:pt>
                <c:pt idx="99">
                  <c:v>1.2381680202937477E-2</c:v>
                </c:pt>
                <c:pt idx="100">
                  <c:v>1.6348105107969822E-2</c:v>
                </c:pt>
                <c:pt idx="101">
                  <c:v>1.3741754373377222E-2</c:v>
                </c:pt>
                <c:pt idx="102">
                  <c:v>1.234888902270127E-2</c:v>
                </c:pt>
                <c:pt idx="103">
                  <c:v>1.1540893330613911E-2</c:v>
                </c:pt>
                <c:pt idx="104">
                  <c:v>1.1014047117206049E-2</c:v>
                </c:pt>
                <c:pt idx="105">
                  <c:v>1.0653828860734547E-2</c:v>
                </c:pt>
                <c:pt idx="106">
                  <c:v>1.0374191883717262E-2</c:v>
                </c:pt>
                <c:pt idx="107">
                  <c:v>1.0180209637088235E-2</c:v>
                </c:pt>
                <c:pt idx="108">
                  <c:v>1.0100602001977323E-2</c:v>
                </c:pt>
                <c:pt idx="109">
                  <c:v>1.0229080360613157E-2</c:v>
                </c:pt>
                <c:pt idx="110">
                  <c:v>1.0653826989805767E-2</c:v>
                </c:pt>
                <c:pt idx="111">
                  <c:v>1.156601065356767E-2</c:v>
                </c:pt>
                <c:pt idx="112">
                  <c:v>1.312878839886767E-2</c:v>
                </c:pt>
                <c:pt idx="113">
                  <c:v>2.4577392143115512E-2</c:v>
                </c:pt>
                <c:pt idx="114">
                  <c:v>1.9111940269010794E-2</c:v>
                </c:pt>
                <c:pt idx="115">
                  <c:v>1.6908120852937091E-2</c:v>
                </c:pt>
                <c:pt idx="116">
                  <c:v>1.5577697757859152E-2</c:v>
                </c:pt>
                <c:pt idx="117">
                  <c:v>1.4528784190816111E-2</c:v>
                </c:pt>
                <c:pt idx="118">
                  <c:v>1.3989937183294511E-2</c:v>
                </c:pt>
                <c:pt idx="119">
                  <c:v>1.2431566880683483E-2</c:v>
                </c:pt>
                <c:pt idx="120">
                  <c:v>1.3423313710294637E-2</c:v>
                </c:pt>
                <c:pt idx="121">
                  <c:v>1.3455324335222663E-2</c:v>
                </c:pt>
                <c:pt idx="122">
                  <c:v>1.3885455470824976E-2</c:v>
                </c:pt>
                <c:pt idx="123">
                  <c:v>1.4836002032137734E-2</c:v>
                </c:pt>
                <c:pt idx="124">
                  <c:v>1.6254721326577615E-2</c:v>
                </c:pt>
                <c:pt idx="125">
                  <c:v>3.1650257757324614E-2</c:v>
                </c:pt>
                <c:pt idx="126">
                  <c:v>2.8467355777845055E-2</c:v>
                </c:pt>
                <c:pt idx="127">
                  <c:v>2.6242887473460721E-2</c:v>
                </c:pt>
                <c:pt idx="128">
                  <c:v>2.4407961762587572E-2</c:v>
                </c:pt>
                <c:pt idx="129">
                  <c:v>2.3348243652151032E-2</c:v>
                </c:pt>
                <c:pt idx="130">
                  <c:v>2.245970740252453E-2</c:v>
                </c:pt>
                <c:pt idx="131">
                  <c:v>2.2068029311664836E-2</c:v>
                </c:pt>
                <c:pt idx="132">
                  <c:v>2.204593214642896E-2</c:v>
                </c:pt>
                <c:pt idx="133">
                  <c:v>2.2436253461675472E-2</c:v>
                </c:pt>
                <c:pt idx="134">
                  <c:v>2.3307487054124398E-2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6_all_result'!$O$2:$O$136</c:f>
              <c:numCache>
                <c:formatCode>0.00E+00</c:formatCode>
                <c:ptCount val="135"/>
                <c:pt idx="0">
                  <c:v>1.374449497152623E-2</c:v>
                </c:pt>
                <c:pt idx="1">
                  <c:v>1.8410013273728699E-2</c:v>
                </c:pt>
                <c:pt idx="2">
                  <c:v>1.071083105086156E-2</c:v>
                </c:pt>
                <c:pt idx="3">
                  <c:v>1.2393165548511382E-2</c:v>
                </c:pt>
                <c:pt idx="4">
                  <c:v>1.0910717109963407E-2</c:v>
                </c:pt>
                <c:pt idx="5">
                  <c:v>9.302980431978804E-3</c:v>
                </c:pt>
                <c:pt idx="6">
                  <c:v>9.9136184200651432E-3</c:v>
                </c:pt>
                <c:pt idx="7">
                  <c:v>9.6077821818087612E-3</c:v>
                </c:pt>
                <c:pt idx="8">
                  <c:v>9.6139962804012141E-3</c:v>
                </c:pt>
                <c:pt idx="9">
                  <c:v>1.374449497152623E-2</c:v>
                </c:pt>
                <c:pt idx="10">
                  <c:v>1.4995680888502939E-2</c:v>
                </c:pt>
                <c:pt idx="11">
                  <c:v>2.0614667714038939E-2</c:v>
                </c:pt>
                <c:pt idx="12">
                  <c:v>1.6334766642603811E-2</c:v>
                </c:pt>
                <c:pt idx="13">
                  <c:v>1.1037020072306107E-2</c:v>
                </c:pt>
                <c:pt idx="14">
                  <c:v>9.6970304542692426E-3</c:v>
                </c:pt>
                <c:pt idx="15">
                  <c:v>1.5933256836871298E-2</c:v>
                </c:pt>
                <c:pt idx="16">
                  <c:v>1.0001108166554267E-2</c:v>
                </c:pt>
                <c:pt idx="17">
                  <c:v>9.8252985470168985E-3</c:v>
                </c:pt>
                <c:pt idx="18">
                  <c:v>9.7048353562989333E-3</c:v>
                </c:pt>
                <c:pt idx="19">
                  <c:v>1.0111815615900492E-2</c:v>
                </c:pt>
                <c:pt idx="20">
                  <c:v>1.4151590114493733E-2</c:v>
                </c:pt>
                <c:pt idx="21">
                  <c:v>1.105120241587999E-2</c:v>
                </c:pt>
                <c:pt idx="22">
                  <c:v>1.088991734813244E-2</c:v>
                </c:pt>
                <c:pt idx="23">
                  <c:v>1.374449497152623E-2</c:v>
                </c:pt>
                <c:pt idx="24">
                  <c:v>1.2397864425070286E-2</c:v>
                </c:pt>
                <c:pt idx="25">
                  <c:v>1.251803606669675E-2</c:v>
                </c:pt>
                <c:pt idx="26">
                  <c:v>1.4356273444877473E-2</c:v>
                </c:pt>
                <c:pt idx="27">
                  <c:v>1.3202503559623057E-2</c:v>
                </c:pt>
                <c:pt idx="28">
                  <c:v>1.3737586342667982E-2</c:v>
                </c:pt>
                <c:pt idx="29">
                  <c:v>1.4367336548388466E-2</c:v>
                </c:pt>
                <c:pt idx="30">
                  <c:v>1.4995680888502939E-2</c:v>
                </c:pt>
                <c:pt idx="31">
                  <c:v>1.5695763719972302E-2</c:v>
                </c:pt>
                <c:pt idx="32">
                  <c:v>1.631028283951735E-2</c:v>
                </c:pt>
                <c:pt idx="33">
                  <c:v>1.6674815604170588E-2</c:v>
                </c:pt>
                <c:pt idx="34">
                  <c:v>1.7355353787082396E-2</c:v>
                </c:pt>
                <c:pt idx="35">
                  <c:v>1.7854555191532256E-2</c:v>
                </c:pt>
                <c:pt idx="36">
                  <c:v>1.8410013273728699E-2</c:v>
                </c:pt>
                <c:pt idx="37">
                  <c:v>1.9245301098253113E-2</c:v>
                </c:pt>
                <c:pt idx="38">
                  <c:v>2.0614667714038939E-2</c:v>
                </c:pt>
                <c:pt idx="39">
                  <c:v>1.3290773908499216E-2</c:v>
                </c:pt>
                <c:pt idx="40">
                  <c:v>1.1155165400556282E-2</c:v>
                </c:pt>
                <c:pt idx="41">
                  <c:v>1.0721382444513976E-2</c:v>
                </c:pt>
                <c:pt idx="42">
                  <c:v>1.0959381828179489E-2</c:v>
                </c:pt>
                <c:pt idx="43">
                  <c:v>1.0640604617644107E-2</c:v>
                </c:pt>
                <c:pt idx="44">
                  <c:v>1.071083105086156E-2</c:v>
                </c:pt>
                <c:pt idx="45">
                  <c:v>1.0890600389428384E-2</c:v>
                </c:pt>
                <c:pt idx="46">
                  <c:v>1.1115049557319524E-2</c:v>
                </c:pt>
                <c:pt idx="47">
                  <c:v>1.1450430226791791E-2</c:v>
                </c:pt>
                <c:pt idx="48">
                  <c:v>1.1815260460213022E-2</c:v>
                </c:pt>
                <c:pt idx="49">
                  <c:v>1.2115165853624493E-2</c:v>
                </c:pt>
                <c:pt idx="50">
                  <c:v>1.2393165548511382E-2</c:v>
                </c:pt>
                <c:pt idx="51">
                  <c:v>1.262814433455268E-2</c:v>
                </c:pt>
                <c:pt idx="52">
                  <c:v>1.2909728471683474E-2</c:v>
                </c:pt>
                <c:pt idx="53">
                  <c:v>1.3368113485168193E-2</c:v>
                </c:pt>
                <c:pt idx="54">
                  <c:v>1.4212715934341624E-2</c:v>
                </c:pt>
                <c:pt idx="55">
                  <c:v>1.6334766642603811E-2</c:v>
                </c:pt>
                <c:pt idx="56">
                  <c:v>1.3098685099293017E-2</c:v>
                </c:pt>
                <c:pt idx="57">
                  <c:v>1.1813784268511401E-2</c:v>
                </c:pt>
                <c:pt idx="58">
                  <c:v>1.1754675026083836E-2</c:v>
                </c:pt>
                <c:pt idx="59">
                  <c:v>1.0536574240576836E-2</c:v>
                </c:pt>
                <c:pt idx="60">
                  <c:v>1.021990598311634E-2</c:v>
                </c:pt>
                <c:pt idx="61">
                  <c:v>1.0022850228887622E-2</c:v>
                </c:pt>
                <c:pt idx="62">
                  <c:v>9.9658029389806443E-3</c:v>
                </c:pt>
                <c:pt idx="63">
                  <c:v>1.0032176455543959E-2</c:v>
                </c:pt>
                <c:pt idx="64">
                  <c:v>1.0179793874006389E-2</c:v>
                </c:pt>
                <c:pt idx="65">
                  <c:v>1.035221970654091E-2</c:v>
                </c:pt>
                <c:pt idx="66">
                  <c:v>1.019925640360528E-2</c:v>
                </c:pt>
                <c:pt idx="67">
                  <c:v>1.0653808536665347E-2</c:v>
                </c:pt>
                <c:pt idx="68">
                  <c:v>1.0910717109963407E-2</c:v>
                </c:pt>
                <c:pt idx="69">
                  <c:v>1.266541905813386E-2</c:v>
                </c:pt>
                <c:pt idx="70">
                  <c:v>1.1704538067258408E-2</c:v>
                </c:pt>
                <c:pt idx="71">
                  <c:v>1.7142111264478187E-2</c:v>
                </c:pt>
                <c:pt idx="72">
                  <c:v>1.3384942464588481E-2</c:v>
                </c:pt>
                <c:pt idx="73">
                  <c:v>1.201951168114637E-2</c:v>
                </c:pt>
                <c:pt idx="74">
                  <c:v>1.1827366638589815E-2</c:v>
                </c:pt>
                <c:pt idx="75">
                  <c:v>1.0563855169611207E-2</c:v>
                </c:pt>
                <c:pt idx="76">
                  <c:v>1.0121251464344607E-2</c:v>
                </c:pt>
                <c:pt idx="77">
                  <c:v>9.8494700803499584E-3</c:v>
                </c:pt>
                <c:pt idx="78">
                  <c:v>1.1037020072306107E-2</c:v>
                </c:pt>
                <c:pt idx="79">
                  <c:v>9.6970304542692426E-3</c:v>
                </c:pt>
                <c:pt idx="80">
                  <c:v>9.302980431978804E-3</c:v>
                </c:pt>
                <c:pt idx="81">
                  <c:v>9.7652854886404808E-3</c:v>
                </c:pt>
                <c:pt idx="82">
                  <c:v>9.8255777294366138E-3</c:v>
                </c:pt>
                <c:pt idx="83">
                  <c:v>9.9136184200651432E-3</c:v>
                </c:pt>
                <c:pt idx="84">
                  <c:v>1.0138736181833358E-2</c:v>
                </c:pt>
                <c:pt idx="85">
                  <c:v>1.0571360904704105E-2</c:v>
                </c:pt>
                <c:pt idx="86">
                  <c:v>1.5933256836871298E-2</c:v>
                </c:pt>
                <c:pt idx="87">
                  <c:v>1.3527581259585416E-2</c:v>
                </c:pt>
                <c:pt idx="88">
                  <c:v>1.2170927904463226E-2</c:v>
                </c:pt>
                <c:pt idx="89">
                  <c:v>1.1299546646428385E-2</c:v>
                </c:pt>
                <c:pt idx="90">
                  <c:v>1.0702288952675351E-2</c:v>
                </c:pt>
                <c:pt idx="91">
                  <c:v>1.0279337971389206E-2</c:v>
                </c:pt>
                <c:pt idx="92">
                  <c:v>1.0001108166554267E-2</c:v>
                </c:pt>
                <c:pt idx="93">
                  <c:v>9.8252985470168985E-3</c:v>
                </c:pt>
                <c:pt idx="94">
                  <c:v>9.7048353562989333E-3</c:v>
                </c:pt>
                <c:pt idx="95">
                  <c:v>9.6304384344028226E-3</c:v>
                </c:pt>
                <c:pt idx="96">
                  <c:v>9.5904160635949948E-3</c:v>
                </c:pt>
                <c:pt idx="97">
                  <c:v>9.6077821818087612E-3</c:v>
                </c:pt>
                <c:pt idx="98">
                  <c:v>9.7423608424263702E-3</c:v>
                </c:pt>
                <c:pt idx="99">
                  <c:v>1.0111815615900492E-2</c:v>
                </c:pt>
                <c:pt idx="100">
                  <c:v>1.5683031631438308E-2</c:v>
                </c:pt>
                <c:pt idx="101">
                  <c:v>1.3377857624073657E-2</c:v>
                </c:pt>
                <c:pt idx="102">
                  <c:v>1.2114023801865553E-2</c:v>
                </c:pt>
                <c:pt idx="103">
                  <c:v>1.134457980741173E-2</c:v>
                </c:pt>
                <c:pt idx="104">
                  <c:v>1.0825507614213198E-2</c:v>
                </c:pt>
                <c:pt idx="105">
                  <c:v>1.0454637954637955E-2</c:v>
                </c:pt>
                <c:pt idx="106">
                  <c:v>1.0172476137452863E-2</c:v>
                </c:pt>
                <c:pt idx="107">
                  <c:v>9.9544580426613894E-3</c:v>
                </c:pt>
                <c:pt idx="108">
                  <c:v>9.7887488769262138E-3</c:v>
                </c:pt>
                <c:pt idx="109">
                  <c:v>9.664360657058689E-3</c:v>
                </c:pt>
                <c:pt idx="110">
                  <c:v>9.6139962804012141E-3</c:v>
                </c:pt>
                <c:pt idx="111">
                  <c:v>9.6626657036029909E-3</c:v>
                </c:pt>
                <c:pt idx="112">
                  <c:v>9.9957060174218765E-3</c:v>
                </c:pt>
                <c:pt idx="113">
                  <c:v>1.8569805100010332E-2</c:v>
                </c:pt>
                <c:pt idx="114">
                  <c:v>1.3264405823135957E-2</c:v>
                </c:pt>
                <c:pt idx="115">
                  <c:v>1.2045168172511061E-2</c:v>
                </c:pt>
                <c:pt idx="116">
                  <c:v>1.1308229384243985E-2</c:v>
                </c:pt>
                <c:pt idx="117">
                  <c:v>1.0831578065535315E-2</c:v>
                </c:pt>
                <c:pt idx="118">
                  <c:v>1.0522592960981462E-2</c:v>
                </c:pt>
                <c:pt idx="119">
                  <c:v>8.6085915961532002E-3</c:v>
                </c:pt>
                <c:pt idx="120">
                  <c:v>1.0032560003089459E-2</c:v>
                </c:pt>
                <c:pt idx="121">
                  <c:v>9.8687431033934701E-3</c:v>
                </c:pt>
                <c:pt idx="122">
                  <c:v>9.7870503843674166E-3</c:v>
                </c:pt>
                <c:pt idx="123">
                  <c:v>9.8643586361711645E-3</c:v>
                </c:pt>
                <c:pt idx="124">
                  <c:v>1.0162304629761159E-2</c:v>
                </c:pt>
                <c:pt idx="125">
                  <c:v>1.4151590114493733E-2</c:v>
                </c:pt>
                <c:pt idx="126">
                  <c:v>1.2814089482191558E-2</c:v>
                </c:pt>
                <c:pt idx="127">
                  <c:v>1.199350840450183E-2</c:v>
                </c:pt>
                <c:pt idx="128">
                  <c:v>1.1436525083064376E-2</c:v>
                </c:pt>
                <c:pt idx="129">
                  <c:v>1.105120241587999E-2</c:v>
                </c:pt>
                <c:pt idx="130">
                  <c:v>1.0776147168251345E-2</c:v>
                </c:pt>
                <c:pt idx="131">
                  <c:v>1.0582823608099506E-2</c:v>
                </c:pt>
                <c:pt idx="132">
                  <c:v>1.0514607720235091E-2</c:v>
                </c:pt>
                <c:pt idx="133">
                  <c:v>1.0586399035234336E-2</c:v>
                </c:pt>
                <c:pt idx="134">
                  <c:v>1.088991734813244E-2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7_all_result'!$O$11:$O$136</c:f>
              <c:numCache>
                <c:formatCode>0.00E+00</c:formatCode>
                <c:ptCount val="126"/>
                <c:pt idx="0">
                  <c:v>0.17112398533647552</c:v>
                </c:pt>
                <c:pt idx="1">
                  <c:v>1.94293370701147E-2</c:v>
                </c:pt>
                <c:pt idx="2">
                  <c:v>2.6170277736352856E-2</c:v>
                </c:pt>
                <c:pt idx="3">
                  <c:v>0.17512518580930655</c:v>
                </c:pt>
                <c:pt idx="4">
                  <c:v>1.235819659841329E-2</c:v>
                </c:pt>
                <c:pt idx="5">
                  <c:v>1.0578761225242957E-2</c:v>
                </c:pt>
                <c:pt idx="6">
                  <c:v>6.5884858932167875E-2</c:v>
                </c:pt>
                <c:pt idx="7">
                  <c:v>1.1649923329820597E-2</c:v>
                </c:pt>
                <c:pt idx="8">
                  <c:v>1.0871606637156382E-2</c:v>
                </c:pt>
                <c:pt idx="9">
                  <c:v>1.0338128277015669E-2</c:v>
                </c:pt>
                <c:pt idx="10">
                  <c:v>1.1128324466670779E-2</c:v>
                </c:pt>
                <c:pt idx="11">
                  <c:v>1.8375351778329767E-2</c:v>
                </c:pt>
                <c:pt idx="12">
                  <c:v>1.3603127319559757E-2</c:v>
                </c:pt>
                <c:pt idx="13">
                  <c:v>1.2794335301256491E-2</c:v>
                </c:pt>
                <c:pt idx="14">
                  <c:v>0.17112398533647552</c:v>
                </c:pt>
                <c:pt idx="15">
                  <c:v>0.1084379333212757</c:v>
                </c:pt>
                <c:pt idx="16">
                  <c:v>6.6477057904033146E-2</c:v>
                </c:pt>
                <c:pt idx="17">
                  <c:v>3.8955425076191902E-2</c:v>
                </c:pt>
                <c:pt idx="18">
                  <c:v>2.2420616775897982E-2</c:v>
                </c:pt>
                <c:pt idx="19">
                  <c:v>1.7357358966738609E-2</c:v>
                </c:pt>
                <c:pt idx="20">
                  <c:v>1.8171525602310463E-2</c:v>
                </c:pt>
                <c:pt idx="21">
                  <c:v>1.94293370701147E-2</c:v>
                </c:pt>
                <c:pt idx="22">
                  <c:v>1.9843521646025122E-2</c:v>
                </c:pt>
                <c:pt idx="23">
                  <c:v>1.9550495278870532E-2</c:v>
                </c:pt>
                <c:pt idx="24">
                  <c:v>1.8979970774233034E-2</c:v>
                </c:pt>
                <c:pt idx="25">
                  <c:v>1.9126412114831761E-2</c:v>
                </c:pt>
                <c:pt idx="26">
                  <c:v>1.961793360052547E-2</c:v>
                </c:pt>
                <c:pt idx="27">
                  <c:v>2.0644584423210377E-2</c:v>
                </c:pt>
                <c:pt idx="28">
                  <c:v>2.2565355322935434E-2</c:v>
                </c:pt>
                <c:pt idx="29">
                  <c:v>2.6170277736352856E-2</c:v>
                </c:pt>
                <c:pt idx="30">
                  <c:v>0.16713139158576054</c:v>
                </c:pt>
                <c:pt idx="31">
                  <c:v>0.10372387366465396</c:v>
                </c:pt>
                <c:pt idx="32">
                  <c:v>6.1404949917854675E-2</c:v>
                </c:pt>
                <c:pt idx="33">
                  <c:v>3.4563910955743002E-2</c:v>
                </c:pt>
                <c:pt idx="34">
                  <c:v>1.85210856525636E-2</c:v>
                </c:pt>
                <c:pt idx="35">
                  <c:v>1.2490983816438749E-2</c:v>
                </c:pt>
                <c:pt idx="36">
                  <c:v>1.2503763771278197E-2</c:v>
                </c:pt>
                <c:pt idx="37">
                  <c:v>1.3354262910613536E-2</c:v>
                </c:pt>
                <c:pt idx="38">
                  <c:v>1.3584409220272537E-2</c:v>
                </c:pt>
                <c:pt idx="39">
                  <c:v>1.3379381286469219E-2</c:v>
                </c:pt>
                <c:pt idx="40">
                  <c:v>1.3163764327507771E-2</c:v>
                </c:pt>
                <c:pt idx="41">
                  <c:v>1.3246884280954392E-2</c:v>
                </c:pt>
                <c:pt idx="42">
                  <c:v>1.3519729308659736E-2</c:v>
                </c:pt>
                <c:pt idx="43">
                  <c:v>1.3880068191769167E-2</c:v>
                </c:pt>
                <c:pt idx="44">
                  <c:v>1.4574338754723182E-2</c:v>
                </c:pt>
                <c:pt idx="45">
                  <c:v>1.6478732281680768E-2</c:v>
                </c:pt>
                <c:pt idx="46">
                  <c:v>0.17512518580930655</c:v>
                </c:pt>
                <c:pt idx="47">
                  <c:v>0.10443467269587509</c:v>
                </c:pt>
                <c:pt idx="48">
                  <c:v>6.0617601538193358E-2</c:v>
                </c:pt>
                <c:pt idx="49">
                  <c:v>3.4114600070024322E-2</c:v>
                </c:pt>
                <c:pt idx="50">
                  <c:v>1.8535152456787725E-2</c:v>
                </c:pt>
                <c:pt idx="51">
                  <c:v>1.2441809398331137E-2</c:v>
                </c:pt>
                <c:pt idx="52">
                  <c:v>1.1713703710821147E-2</c:v>
                </c:pt>
                <c:pt idx="53">
                  <c:v>1.1924461084144156E-2</c:v>
                </c:pt>
                <c:pt idx="54">
                  <c:v>1.1731083700258538E-2</c:v>
                </c:pt>
                <c:pt idx="55">
                  <c:v>1.1312356402720412E-2</c:v>
                </c:pt>
                <c:pt idx="56">
                  <c:v>1.1088731321857014E-2</c:v>
                </c:pt>
                <c:pt idx="57">
                  <c:v>1.0893613091390081E-2</c:v>
                </c:pt>
                <c:pt idx="58">
                  <c:v>1.1425894499664873E-2</c:v>
                </c:pt>
                <c:pt idx="59">
                  <c:v>1.1678425699742074E-2</c:v>
                </c:pt>
                <c:pt idx="60">
                  <c:v>1.3309391615608712E-2</c:v>
                </c:pt>
                <c:pt idx="61">
                  <c:v>1.3017855088124792E-2</c:v>
                </c:pt>
                <c:pt idx="62">
                  <c:v>0.11018168917720397</c:v>
                </c:pt>
                <c:pt idx="63">
                  <c:v>6.213865550821001E-2</c:v>
                </c:pt>
                <c:pt idx="64">
                  <c:v>3.4073456490034029E-2</c:v>
                </c:pt>
                <c:pt idx="65">
                  <c:v>1.92174958638879E-2</c:v>
                </c:pt>
                <c:pt idx="66">
                  <c:v>1.2960782577903684E-2</c:v>
                </c:pt>
                <c:pt idx="67">
                  <c:v>1.1948806667038712E-2</c:v>
                </c:pt>
                <c:pt idx="68">
                  <c:v>1.1751738207252591E-2</c:v>
                </c:pt>
                <c:pt idx="69">
                  <c:v>1.235819659841329E-2</c:v>
                </c:pt>
                <c:pt idx="70">
                  <c:v>1.0578761225242957E-2</c:v>
                </c:pt>
                <c:pt idx="71">
                  <c:v>9.8206172235425684E-3</c:v>
                </c:pt>
                <c:pt idx="72">
                  <c:v>1.0197340778416629E-2</c:v>
                </c:pt>
                <c:pt idx="73">
                  <c:v>1.0370673071869316E-2</c:v>
                </c:pt>
                <c:pt idx="74">
                  <c:v>1.0473394559730792E-2</c:v>
                </c:pt>
                <c:pt idx="75">
                  <c:v>1.0653767650604568E-2</c:v>
                </c:pt>
                <c:pt idx="76">
                  <c:v>1.1594479893024007E-2</c:v>
                </c:pt>
                <c:pt idx="77">
                  <c:v>6.5884858932167875E-2</c:v>
                </c:pt>
                <c:pt idx="78">
                  <c:v>3.5322279261811716E-2</c:v>
                </c:pt>
                <c:pt idx="79">
                  <c:v>1.9618744292745943E-2</c:v>
                </c:pt>
                <c:pt idx="80">
                  <c:v>1.3773257565109134E-2</c:v>
                </c:pt>
                <c:pt idx="81">
                  <c:v>1.2705794697125407E-2</c:v>
                </c:pt>
                <c:pt idx="82">
                  <c:v>1.233192885640777E-2</c:v>
                </c:pt>
                <c:pt idx="83">
                  <c:v>1.1649923329820597E-2</c:v>
                </c:pt>
                <c:pt idx="84">
                  <c:v>1.0871606637156382E-2</c:v>
                </c:pt>
                <c:pt idx="85">
                  <c:v>1.0338128277015669E-2</c:v>
                </c:pt>
                <c:pt idx="86">
                  <c:v>1.01594084286846E-2</c:v>
                </c:pt>
                <c:pt idx="87">
                  <c:v>1.0156297337432393E-2</c:v>
                </c:pt>
                <c:pt idx="88">
                  <c:v>1.0138536341631843E-2</c:v>
                </c:pt>
                <c:pt idx="89">
                  <c:v>1.0223673991911569E-2</c:v>
                </c:pt>
                <c:pt idx="90">
                  <c:v>1.1128324466670779E-2</c:v>
                </c:pt>
                <c:pt idx="91">
                  <c:v>3.8281148533162931E-2</c:v>
                </c:pt>
                <c:pt idx="92">
                  <c:v>2.1236420353082125E-2</c:v>
                </c:pt>
                <c:pt idx="93">
                  <c:v>1.4806741898613951E-2</c:v>
                </c:pt>
                <c:pt idx="94">
                  <c:v>1.3363261680065247E-2</c:v>
                </c:pt>
                <c:pt idx="95">
                  <c:v>1.288089537427697E-2</c:v>
                </c:pt>
                <c:pt idx="96">
                  <c:v>1.2217565760142666E-2</c:v>
                </c:pt>
                <c:pt idx="97">
                  <c:v>1.1488114499422978E-2</c:v>
                </c:pt>
                <c:pt idx="98">
                  <c:v>1.0946145768596104E-2</c:v>
                </c:pt>
                <c:pt idx="99">
                  <c:v>1.0662211834322503E-2</c:v>
                </c:pt>
                <c:pt idx="100">
                  <c:v>1.0492305066019239E-2</c:v>
                </c:pt>
                <c:pt idx="101">
                  <c:v>1.0300931486674285E-2</c:v>
                </c:pt>
                <c:pt idx="102">
                  <c:v>1.0213141342448223E-2</c:v>
                </c:pt>
                <c:pt idx="103">
                  <c:v>1.1011130416554125E-2</c:v>
                </c:pt>
                <c:pt idx="104">
                  <c:v>2.7818293882249504E-2</c:v>
                </c:pt>
                <c:pt idx="105">
                  <c:v>1.6968226951485414E-2</c:v>
                </c:pt>
                <c:pt idx="106">
                  <c:v>1.4053748353473453E-2</c:v>
                </c:pt>
                <c:pt idx="107">
                  <c:v>1.3035110862727768E-2</c:v>
                </c:pt>
                <c:pt idx="108">
                  <c:v>1.2385588599937264E-2</c:v>
                </c:pt>
                <c:pt idx="109">
                  <c:v>1.1886375210344522E-2</c:v>
                </c:pt>
                <c:pt idx="110">
                  <c:v>1.0134110877366662E-2</c:v>
                </c:pt>
                <c:pt idx="111">
                  <c:v>1.1324380509499698E-2</c:v>
                </c:pt>
                <c:pt idx="112">
                  <c:v>1.1105508454356022E-2</c:v>
                </c:pt>
                <c:pt idx="113">
                  <c:v>1.0799225580707268E-2</c:v>
                </c:pt>
                <c:pt idx="114">
                  <c:v>1.0615103902686265E-2</c:v>
                </c:pt>
                <c:pt idx="115">
                  <c:v>1.1201326554700231E-2</c:v>
                </c:pt>
                <c:pt idx="116">
                  <c:v>1.8375351778329767E-2</c:v>
                </c:pt>
                <c:pt idx="117">
                  <c:v>1.5751076983633597E-2</c:v>
                </c:pt>
                <c:pt idx="118">
                  <c:v>1.4490861320212592E-2</c:v>
                </c:pt>
                <c:pt idx="119">
                  <c:v>1.3834766704901656E-2</c:v>
                </c:pt>
                <c:pt idx="120">
                  <c:v>1.3603127319559757E-2</c:v>
                </c:pt>
                <c:pt idx="121">
                  <c:v>1.3451767076216807E-2</c:v>
                </c:pt>
                <c:pt idx="122">
                  <c:v>1.3252836027983153E-2</c:v>
                </c:pt>
                <c:pt idx="123">
                  <c:v>1.2908178864506344E-2</c:v>
                </c:pt>
                <c:pt idx="124">
                  <c:v>1.2547013418102214E-2</c:v>
                </c:pt>
                <c:pt idx="125">
                  <c:v>1.2794335301256491E-2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44032"/>
        <c:axId val="336044608"/>
      </c:scatterChart>
      <c:valAx>
        <c:axId val="3360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6044608"/>
        <c:crossesAt val="-0.1"/>
        <c:crossBetween val="midCat"/>
      </c:valAx>
      <c:valAx>
        <c:axId val="33604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604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2_all_result'!$U$2:$U$136</c:f>
              <c:numCache>
                <c:formatCode>0.00E+00</c:formatCode>
                <c:ptCount val="135"/>
                <c:pt idx="0">
                  <c:v>2.6171408687150937E-2</c:v>
                </c:pt>
                <c:pt idx="1">
                  <c:v>5.182218047905157E-3</c:v>
                </c:pt>
                <c:pt idx="2">
                  <c:v>5.6037751447178923E-3</c:v>
                </c:pt>
                <c:pt idx="3">
                  <c:v>4.3397645401134005E-3</c:v>
                </c:pt>
                <c:pt idx="4">
                  <c:v>3.5312204585349308E-3</c:v>
                </c:pt>
                <c:pt idx="5">
                  <c:v>3.7274805437046347E-3</c:v>
                </c:pt>
                <c:pt idx="6">
                  <c:v>3.2286032849669537E-3</c:v>
                </c:pt>
                <c:pt idx="7">
                  <c:v>3.0332653038178015E-3</c:v>
                </c:pt>
                <c:pt idx="8">
                  <c:v>2.8934022127799467E-3</c:v>
                </c:pt>
                <c:pt idx="9">
                  <c:v>2.6171408687150937E-2</c:v>
                </c:pt>
                <c:pt idx="10">
                  <c:v>6.0362087494743996E-3</c:v>
                </c:pt>
                <c:pt idx="11">
                  <c:v>6.2433101128314458E-3</c:v>
                </c:pt>
                <c:pt idx="12">
                  <c:v>2.4983120848020457E-2</c:v>
                </c:pt>
                <c:pt idx="13">
                  <c:v>4.1911592891413392E-3</c:v>
                </c:pt>
                <c:pt idx="14">
                  <c:v>3.9323485763679538E-3</c:v>
                </c:pt>
                <c:pt idx="15">
                  <c:v>1.1242026144311012E-2</c:v>
                </c:pt>
                <c:pt idx="16">
                  <c:v>4.0684412738981775E-3</c:v>
                </c:pt>
                <c:pt idx="17">
                  <c:v>3.7849037680405266E-3</c:v>
                </c:pt>
                <c:pt idx="18">
                  <c:v>3.5595396802614674E-3</c:v>
                </c:pt>
                <c:pt idx="19">
                  <c:v>3.2023262013873041E-3</c:v>
                </c:pt>
                <c:pt idx="20">
                  <c:v>4.7685219926351195E-3</c:v>
                </c:pt>
                <c:pt idx="21">
                  <c:v>3.2348047077247824E-3</c:v>
                </c:pt>
                <c:pt idx="22">
                  <c:v>3.138116618923483E-3</c:v>
                </c:pt>
                <c:pt idx="23">
                  <c:v>2.6171408687150937E-2</c:v>
                </c:pt>
                <c:pt idx="24">
                  <c:v>1.7858378866033798E-2</c:v>
                </c:pt>
                <c:pt idx="25">
                  <c:v>1.2434878839235788E-2</c:v>
                </c:pt>
                <c:pt idx="26">
                  <c:v>9.0789700171271352E-3</c:v>
                </c:pt>
                <c:pt idx="27">
                  <c:v>7.3625979797343017E-3</c:v>
                </c:pt>
                <c:pt idx="28">
                  <c:v>6.5984848852642239E-3</c:v>
                </c:pt>
                <c:pt idx="29">
                  <c:v>6.2646101019731863E-3</c:v>
                </c:pt>
                <c:pt idx="30">
                  <c:v>6.0362087494743996E-3</c:v>
                </c:pt>
                <c:pt idx="31">
                  <c:v>5.8466601510832631E-3</c:v>
                </c:pt>
                <c:pt idx="32">
                  <c:v>5.6747513623712645E-3</c:v>
                </c:pt>
                <c:pt idx="33">
                  <c:v>5.5096678336518197E-3</c:v>
                </c:pt>
                <c:pt idx="34">
                  <c:v>5.3708697899941408E-3</c:v>
                </c:pt>
                <c:pt idx="35">
                  <c:v>5.2364660309604247E-3</c:v>
                </c:pt>
                <c:pt idx="36">
                  <c:v>5.182218047905157E-3</c:v>
                </c:pt>
                <c:pt idx="37">
                  <c:v>5.4122297536354745E-3</c:v>
                </c:pt>
                <c:pt idx="38">
                  <c:v>6.2433101128314458E-3</c:v>
                </c:pt>
                <c:pt idx="39">
                  <c:v>2.4362131930282662E-2</c:v>
                </c:pt>
                <c:pt idx="40">
                  <c:v>1.6015245923325028E-2</c:v>
                </c:pt>
                <c:pt idx="41">
                  <c:v>1.0651780684531559E-2</c:v>
                </c:pt>
                <c:pt idx="42">
                  <c:v>7.6316370633182345E-3</c:v>
                </c:pt>
                <c:pt idx="43">
                  <c:v>6.1897089771784626E-3</c:v>
                </c:pt>
                <c:pt idx="44">
                  <c:v>5.6037751447178923E-3</c:v>
                </c:pt>
                <c:pt idx="45">
                  <c:v>5.3165592131469205E-3</c:v>
                </c:pt>
                <c:pt idx="46">
                  <c:v>5.0815673538361032E-3</c:v>
                </c:pt>
                <c:pt idx="47">
                  <c:v>4.8689824149343204E-3</c:v>
                </c:pt>
                <c:pt idx="48">
                  <c:v>4.6758197955256188E-3</c:v>
                </c:pt>
                <c:pt idx="49">
                  <c:v>4.5011453297015246E-3</c:v>
                </c:pt>
                <c:pt idx="50">
                  <c:v>4.3397645401134005E-3</c:v>
                </c:pt>
                <c:pt idx="51">
                  <c:v>4.1635641116004023E-3</c:v>
                </c:pt>
                <c:pt idx="52">
                  <c:v>4.0135346349997143E-3</c:v>
                </c:pt>
                <c:pt idx="53">
                  <c:v>4.0380713476723083E-3</c:v>
                </c:pt>
                <c:pt idx="54">
                  <c:v>4.5130486614926345E-3</c:v>
                </c:pt>
                <c:pt idx="55">
                  <c:v>2.4983120848020457E-2</c:v>
                </c:pt>
                <c:pt idx="56">
                  <c:v>1.5715766373065439E-2</c:v>
                </c:pt>
                <c:pt idx="57">
                  <c:v>1.018389361009606E-2</c:v>
                </c:pt>
                <c:pt idx="58">
                  <c:v>7.229556565801246E-3</c:v>
                </c:pt>
                <c:pt idx="59">
                  <c:v>5.876173550727724E-3</c:v>
                </c:pt>
                <c:pt idx="60">
                  <c:v>5.3076193188328494E-3</c:v>
                </c:pt>
                <c:pt idx="61">
                  <c:v>4.9816693202758321E-3</c:v>
                </c:pt>
                <c:pt idx="62">
                  <c:v>4.706099547055748E-3</c:v>
                </c:pt>
                <c:pt idx="63">
                  <c:v>4.4478365737813897E-3</c:v>
                </c:pt>
                <c:pt idx="64">
                  <c:v>4.2159442110585501E-3</c:v>
                </c:pt>
                <c:pt idx="65">
                  <c:v>4.0280664347206487E-3</c:v>
                </c:pt>
                <c:pt idx="66">
                  <c:v>3.8592776521858179E-3</c:v>
                </c:pt>
                <c:pt idx="67">
                  <c:v>3.6933322256727397E-3</c:v>
                </c:pt>
                <c:pt idx="68">
                  <c:v>3.5312204585349308E-3</c:v>
                </c:pt>
                <c:pt idx="69">
                  <c:v>3.4864524647226641E-3</c:v>
                </c:pt>
                <c:pt idx="70">
                  <c:v>3.8061409564157846E-3</c:v>
                </c:pt>
                <c:pt idx="71">
                  <c:v>1.6561384651656172E-2</c:v>
                </c:pt>
                <c:pt idx="72">
                  <c:v>1.0439662617192416E-2</c:v>
                </c:pt>
                <c:pt idx="73">
                  <c:v>7.2566975180924417E-3</c:v>
                </c:pt>
                <c:pt idx="74">
                  <c:v>5.8137662019318061E-3</c:v>
                </c:pt>
                <c:pt idx="75">
                  <c:v>5.2035023857171384E-3</c:v>
                </c:pt>
                <c:pt idx="76">
                  <c:v>4.8247452316334061E-3</c:v>
                </c:pt>
                <c:pt idx="77">
                  <c:v>4.4936180542921988E-3</c:v>
                </c:pt>
                <c:pt idx="78">
                  <c:v>4.1911592891413392E-3</c:v>
                </c:pt>
                <c:pt idx="79">
                  <c:v>3.9323485763679538E-3</c:v>
                </c:pt>
                <c:pt idx="80">
                  <c:v>3.7274805437046347E-3</c:v>
                </c:pt>
                <c:pt idx="81">
                  <c:v>3.5539659877329819E-3</c:v>
                </c:pt>
                <c:pt idx="82">
                  <c:v>3.3850501306081698E-3</c:v>
                </c:pt>
                <c:pt idx="83">
                  <c:v>3.2286032849669537E-3</c:v>
                </c:pt>
                <c:pt idx="84">
                  <c:v>3.1725432839444945E-3</c:v>
                </c:pt>
                <c:pt idx="85">
                  <c:v>3.4196067492566228E-3</c:v>
                </c:pt>
                <c:pt idx="86">
                  <c:v>1.1242026144311012E-2</c:v>
                </c:pt>
                <c:pt idx="87">
                  <c:v>7.5599123702001893E-3</c:v>
                </c:pt>
                <c:pt idx="88">
                  <c:v>5.9148156636753321E-3</c:v>
                </c:pt>
                <c:pt idx="89">
                  <c:v>5.1903161095139937E-3</c:v>
                </c:pt>
                <c:pt idx="90">
                  <c:v>4.761817171406689E-3</c:v>
                </c:pt>
                <c:pt idx="91">
                  <c:v>4.3993138843518307E-3</c:v>
                </c:pt>
                <c:pt idx="92">
                  <c:v>4.0684412738981775E-3</c:v>
                </c:pt>
                <c:pt idx="93">
                  <c:v>3.7849037680405266E-3</c:v>
                </c:pt>
                <c:pt idx="94">
                  <c:v>3.5595396802614674E-3</c:v>
                </c:pt>
                <c:pt idx="95">
                  <c:v>3.3702579358584677E-3</c:v>
                </c:pt>
                <c:pt idx="96">
                  <c:v>3.1926610058339885E-3</c:v>
                </c:pt>
                <c:pt idx="97">
                  <c:v>3.0332653038178015E-3</c:v>
                </c:pt>
                <c:pt idx="98">
                  <c:v>2.9702767091226217E-3</c:v>
                </c:pt>
                <c:pt idx="99">
                  <c:v>3.2023262013873041E-3</c:v>
                </c:pt>
                <c:pt idx="100">
                  <c:v>8.1193858185472992E-3</c:v>
                </c:pt>
                <c:pt idx="101">
                  <c:v>6.0956406334597667E-3</c:v>
                </c:pt>
                <c:pt idx="102">
                  <c:v>5.2087533144913236E-3</c:v>
                </c:pt>
                <c:pt idx="103">
                  <c:v>4.7160866301767142E-3</c:v>
                </c:pt>
                <c:pt idx="104">
                  <c:v>4.3281721001330632E-3</c:v>
                </c:pt>
                <c:pt idx="105">
                  <c:v>3.9870473597004097E-3</c:v>
                </c:pt>
                <c:pt idx="106">
                  <c:v>3.7007001688876056E-3</c:v>
                </c:pt>
                <c:pt idx="107">
                  <c:v>3.4595641530194938E-3</c:v>
                </c:pt>
                <c:pt idx="108">
                  <c:v>3.2507859089415522E-3</c:v>
                </c:pt>
                <c:pt idx="109">
                  <c:v>3.0561739059520952E-3</c:v>
                </c:pt>
                <c:pt idx="110">
                  <c:v>2.8934022127799467E-3</c:v>
                </c:pt>
                <c:pt idx="111">
                  <c:v>2.8347980000792456E-3</c:v>
                </c:pt>
                <c:pt idx="112">
                  <c:v>3.0736474956268834E-3</c:v>
                </c:pt>
                <c:pt idx="113">
                  <c:v>6.4776380833412488E-3</c:v>
                </c:pt>
                <c:pt idx="114">
                  <c:v>5.2562444701642732E-3</c:v>
                </c:pt>
                <c:pt idx="115">
                  <c:v>4.6255146307213777E-3</c:v>
                </c:pt>
                <c:pt idx="116">
                  <c:v>4.1892183720115515E-3</c:v>
                </c:pt>
                <c:pt idx="117">
                  <c:v>3.8487725900169779E-3</c:v>
                </c:pt>
                <c:pt idx="118">
                  <c:v>3.5629544621349906E-3</c:v>
                </c:pt>
                <c:pt idx="119">
                  <c:v>3.3208016449925689E-3</c:v>
                </c:pt>
                <c:pt idx="120">
                  <c:v>3.1099611121426719E-3</c:v>
                </c:pt>
                <c:pt idx="121">
                  <c:v>2.9190797069335883E-3</c:v>
                </c:pt>
                <c:pt idx="122">
                  <c:v>2.7640783268810427E-3</c:v>
                </c:pt>
                <c:pt idx="123">
                  <c:v>2.7382136906981772E-3</c:v>
                </c:pt>
                <c:pt idx="124">
                  <c:v>3.0215600845226614E-3</c:v>
                </c:pt>
                <c:pt idx="125">
                  <c:v>4.7685219926351195E-3</c:v>
                </c:pt>
                <c:pt idx="126">
                  <c:v>4.1928390889639199E-3</c:v>
                </c:pt>
                <c:pt idx="127">
                  <c:v>3.7822370336488176E-3</c:v>
                </c:pt>
                <c:pt idx="128">
                  <c:v>3.4741249468367343E-3</c:v>
                </c:pt>
                <c:pt idx="129">
                  <c:v>3.2348047077247824E-3</c:v>
                </c:pt>
                <c:pt idx="130">
                  <c:v>3.0340092126869681E-3</c:v>
                </c:pt>
                <c:pt idx="131">
                  <c:v>2.866234969217442E-3</c:v>
                </c:pt>
                <c:pt idx="132">
                  <c:v>2.7573072760414745E-3</c:v>
                </c:pt>
                <c:pt idx="133">
                  <c:v>2.8003180231221864E-3</c:v>
                </c:pt>
                <c:pt idx="134">
                  <c:v>3.138116618923483E-3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3_all_result'!$U$2:$U$136</c:f>
              <c:numCache>
                <c:formatCode>0.00E+00</c:formatCode>
                <c:ptCount val="135"/>
                <c:pt idx="0">
                  <c:v>1.1777073281003619E-2</c:v>
                </c:pt>
                <c:pt idx="1">
                  <c:v>5.1575203309918854E-3</c:v>
                </c:pt>
                <c:pt idx="2">
                  <c:v>5.1037019899481837E-3</c:v>
                </c:pt>
                <c:pt idx="3">
                  <c:v>3.9454659066179279E-3</c:v>
                </c:pt>
                <c:pt idx="4">
                  <c:v>3.3372588910257541E-3</c:v>
                </c:pt>
                <c:pt idx="5">
                  <c:v>3.4290385154318198E-3</c:v>
                </c:pt>
                <c:pt idx="6">
                  <c:v>3.0480891571585196E-3</c:v>
                </c:pt>
                <c:pt idx="7">
                  <c:v>2.8797619861286733E-3</c:v>
                </c:pt>
                <c:pt idx="8">
                  <c:v>2.7733414764430611E-3</c:v>
                </c:pt>
                <c:pt idx="9">
                  <c:v>1.1777073281003619E-2</c:v>
                </c:pt>
                <c:pt idx="10">
                  <c:v>5.4776621581296581E-3</c:v>
                </c:pt>
                <c:pt idx="11">
                  <c:v>7.486063767668809E-3</c:v>
                </c:pt>
                <c:pt idx="12">
                  <c:v>1.1105070284030653E-2</c:v>
                </c:pt>
                <c:pt idx="13">
                  <c:v>3.8136022194376448E-3</c:v>
                </c:pt>
                <c:pt idx="14">
                  <c:v>3.6082973187804303E-3</c:v>
                </c:pt>
                <c:pt idx="15">
                  <c:v>7.1613976619882072E-3</c:v>
                </c:pt>
                <c:pt idx="16">
                  <c:v>3.7297553373299265E-3</c:v>
                </c:pt>
                <c:pt idx="17">
                  <c:v>3.4955271012820032E-3</c:v>
                </c:pt>
                <c:pt idx="18">
                  <c:v>3.2906034743734628E-3</c:v>
                </c:pt>
                <c:pt idx="19">
                  <c:v>3.6941292204142298E-3</c:v>
                </c:pt>
                <c:pt idx="20">
                  <c:v>5.5534087221048118E-3</c:v>
                </c:pt>
                <c:pt idx="21">
                  <c:v>3.850792477345928E-3</c:v>
                </c:pt>
                <c:pt idx="22">
                  <c:v>4.6621656877515946E-3</c:v>
                </c:pt>
                <c:pt idx="23">
                  <c:v>1.1777073281003619E-2</c:v>
                </c:pt>
                <c:pt idx="24">
                  <c:v>8.7940784750160077E-3</c:v>
                </c:pt>
                <c:pt idx="25">
                  <c:v>7.2397238581232617E-3</c:v>
                </c:pt>
                <c:pt idx="26">
                  <c:v>6.469813392276447E-3</c:v>
                </c:pt>
                <c:pt idx="27">
                  <c:v>6.1021554916148996E-3</c:v>
                </c:pt>
                <c:pt idx="28">
                  <c:v>5.8539435838778874E-3</c:v>
                </c:pt>
                <c:pt idx="29">
                  <c:v>5.6601836805283169E-3</c:v>
                </c:pt>
                <c:pt idx="30">
                  <c:v>5.4776621581296581E-3</c:v>
                </c:pt>
                <c:pt idx="31">
                  <c:v>5.3262913546259063E-3</c:v>
                </c:pt>
                <c:pt idx="32">
                  <c:v>5.1865461536722392E-3</c:v>
                </c:pt>
                <c:pt idx="33">
                  <c:v>5.0363500040215619E-3</c:v>
                </c:pt>
                <c:pt idx="34">
                  <c:v>4.9189117438967955E-3</c:v>
                </c:pt>
                <c:pt idx="35">
                  <c:v>4.893472020955341E-3</c:v>
                </c:pt>
                <c:pt idx="36">
                  <c:v>5.1575203309918854E-3</c:v>
                </c:pt>
                <c:pt idx="37">
                  <c:v>5.9648237487362737E-3</c:v>
                </c:pt>
                <c:pt idx="38">
                  <c:v>7.486063767668809E-3</c:v>
                </c:pt>
                <c:pt idx="39">
                  <c:v>1.0680627590411768E-2</c:v>
                </c:pt>
                <c:pt idx="40">
                  <c:v>7.7777673948383353E-3</c:v>
                </c:pt>
                <c:pt idx="41">
                  <c:v>6.3381730236615223E-3</c:v>
                </c:pt>
                <c:pt idx="42">
                  <c:v>5.7043324523340724E-3</c:v>
                </c:pt>
                <c:pt idx="43">
                  <c:v>5.3666328114951338E-3</c:v>
                </c:pt>
                <c:pt idx="44">
                  <c:v>5.1037019899481837E-3</c:v>
                </c:pt>
                <c:pt idx="45">
                  <c:v>4.8583147235676753E-3</c:v>
                </c:pt>
                <c:pt idx="46">
                  <c:v>4.6277646213503344E-3</c:v>
                </c:pt>
                <c:pt idx="47">
                  <c:v>4.4408003075536301E-3</c:v>
                </c:pt>
                <c:pt idx="48">
                  <c:v>4.2776634746654772E-3</c:v>
                </c:pt>
                <c:pt idx="49">
                  <c:v>4.1121877670828467E-3</c:v>
                </c:pt>
                <c:pt idx="50">
                  <c:v>3.9454659066179279E-3</c:v>
                </c:pt>
                <c:pt idx="51">
                  <c:v>3.8096046695620376E-3</c:v>
                </c:pt>
                <c:pt idx="52">
                  <c:v>3.8447943002535311E-3</c:v>
                </c:pt>
                <c:pt idx="53">
                  <c:v>4.2872987053331948E-3</c:v>
                </c:pt>
                <c:pt idx="54">
                  <c:v>5.3156970271204564E-3</c:v>
                </c:pt>
                <c:pt idx="55">
                  <c:v>1.1105070284030653E-2</c:v>
                </c:pt>
                <c:pt idx="56">
                  <c:v>7.8151752224854109E-3</c:v>
                </c:pt>
                <c:pt idx="57">
                  <c:v>6.2727943002989384E-3</c:v>
                </c:pt>
                <c:pt idx="58">
                  <c:v>5.5812875229584637E-3</c:v>
                </c:pt>
                <c:pt idx="59">
                  <c:v>5.1793693682053686E-3</c:v>
                </c:pt>
                <c:pt idx="60">
                  <c:v>4.8473448790742274E-3</c:v>
                </c:pt>
                <c:pt idx="61">
                  <c:v>4.5327590788954396E-3</c:v>
                </c:pt>
                <c:pt idx="62">
                  <c:v>4.2619561612399024E-3</c:v>
                </c:pt>
                <c:pt idx="63">
                  <c:v>4.0416922527415806E-3</c:v>
                </c:pt>
                <c:pt idx="64">
                  <c:v>3.8557511206288846E-3</c:v>
                </c:pt>
                <c:pt idx="65">
                  <c:v>3.6887632856353499E-3</c:v>
                </c:pt>
                <c:pt idx="66">
                  <c:v>3.5175528947433712E-3</c:v>
                </c:pt>
                <c:pt idx="67">
                  <c:v>3.3709283437647277E-3</c:v>
                </c:pt>
                <c:pt idx="68">
                  <c:v>3.3372588910257541E-3</c:v>
                </c:pt>
                <c:pt idx="69">
                  <c:v>3.6081342487673139E-3</c:v>
                </c:pt>
                <c:pt idx="70">
                  <c:v>4.3931583684546013E-3</c:v>
                </c:pt>
                <c:pt idx="71">
                  <c:v>8.4747631461526713E-3</c:v>
                </c:pt>
                <c:pt idx="72">
                  <c:v>6.5390231063991193E-3</c:v>
                </c:pt>
                <c:pt idx="73">
                  <c:v>5.6515903561019766E-3</c:v>
                </c:pt>
                <c:pt idx="74">
                  <c:v>5.1379164525319834E-3</c:v>
                </c:pt>
                <c:pt idx="75">
                  <c:v>4.7427837090796661E-3</c:v>
                </c:pt>
                <c:pt idx="76">
                  <c:v>4.3797946178883293E-3</c:v>
                </c:pt>
                <c:pt idx="77">
                  <c:v>4.0660062710743961E-3</c:v>
                </c:pt>
                <c:pt idx="78">
                  <c:v>3.8136022194376448E-3</c:v>
                </c:pt>
                <c:pt idx="79">
                  <c:v>3.6082973187804303E-3</c:v>
                </c:pt>
                <c:pt idx="80">
                  <c:v>3.4290385154318198E-3</c:v>
                </c:pt>
                <c:pt idx="81">
                  <c:v>3.2543161688675668E-3</c:v>
                </c:pt>
                <c:pt idx="82">
                  <c:v>3.0989168748050112E-3</c:v>
                </c:pt>
                <c:pt idx="83">
                  <c:v>3.0480891571585196E-3</c:v>
                </c:pt>
                <c:pt idx="84">
                  <c:v>3.2651897298952913E-3</c:v>
                </c:pt>
                <c:pt idx="85">
                  <c:v>3.9115660540357733E-3</c:v>
                </c:pt>
                <c:pt idx="86">
                  <c:v>7.1613976619882072E-3</c:v>
                </c:pt>
                <c:pt idx="87">
                  <c:v>5.8948874687963166E-3</c:v>
                </c:pt>
                <c:pt idx="88">
                  <c:v>5.2190334202609897E-3</c:v>
                </c:pt>
                <c:pt idx="89">
                  <c:v>4.7414032167952562E-3</c:v>
                </c:pt>
                <c:pt idx="90">
                  <c:v>4.3456926455668031E-3</c:v>
                </c:pt>
                <c:pt idx="91">
                  <c:v>4.0093819093657461E-3</c:v>
                </c:pt>
                <c:pt idx="92">
                  <c:v>3.7297553373299265E-3</c:v>
                </c:pt>
                <c:pt idx="93">
                  <c:v>3.4955271012820032E-3</c:v>
                </c:pt>
                <c:pt idx="94">
                  <c:v>3.2906034743734628E-3</c:v>
                </c:pt>
                <c:pt idx="95">
                  <c:v>3.0975172293667358E-3</c:v>
                </c:pt>
                <c:pt idx="96">
                  <c:v>2.9341661286035165E-3</c:v>
                </c:pt>
                <c:pt idx="97">
                  <c:v>2.8797619861286733E-3</c:v>
                </c:pt>
                <c:pt idx="98">
                  <c:v>3.0775255231671175E-3</c:v>
                </c:pt>
                <c:pt idx="99">
                  <c:v>3.6941292204142298E-3</c:v>
                </c:pt>
                <c:pt idx="100">
                  <c:v>6.3331751652647289E-3</c:v>
                </c:pt>
                <c:pt idx="101">
                  <c:v>5.3302510030721817E-3</c:v>
                </c:pt>
                <c:pt idx="102">
                  <c:v>4.7271680624872327E-3</c:v>
                </c:pt>
                <c:pt idx="103">
                  <c:v>4.2876082766144267E-3</c:v>
                </c:pt>
                <c:pt idx="104">
                  <c:v>3.9305338244142339E-3</c:v>
                </c:pt>
                <c:pt idx="105">
                  <c:v>3.6350152279780055E-3</c:v>
                </c:pt>
                <c:pt idx="106">
                  <c:v>3.3886516951104236E-3</c:v>
                </c:pt>
                <c:pt idx="107">
                  <c:v>3.1645597858290342E-3</c:v>
                </c:pt>
                <c:pt idx="108">
                  <c:v>2.9595587161943388E-3</c:v>
                </c:pt>
                <c:pt idx="109">
                  <c:v>2.8008997592192967E-3</c:v>
                </c:pt>
                <c:pt idx="110">
                  <c:v>2.7733414764430611E-3</c:v>
                </c:pt>
                <c:pt idx="111">
                  <c:v>3.0084452274662479E-3</c:v>
                </c:pt>
                <c:pt idx="112">
                  <c:v>3.641707731577262E-3</c:v>
                </c:pt>
                <c:pt idx="113">
                  <c:v>5.8559759687358921E-3</c:v>
                </c:pt>
                <c:pt idx="114">
                  <c:v>4.9221633080662203E-3</c:v>
                </c:pt>
                <c:pt idx="115">
                  <c:v>4.3267721818683082E-3</c:v>
                </c:pt>
                <c:pt idx="116">
                  <c:v>3.9029769467949162E-3</c:v>
                </c:pt>
                <c:pt idx="117">
                  <c:v>3.5807438392588924E-3</c:v>
                </c:pt>
                <c:pt idx="118">
                  <c:v>3.3254911449893871E-3</c:v>
                </c:pt>
                <c:pt idx="119">
                  <c:v>3.1058450500810143E-3</c:v>
                </c:pt>
                <c:pt idx="120">
                  <c:v>2.925904909525108E-3</c:v>
                </c:pt>
                <c:pt idx="121">
                  <c:v>2.8172426351143623E-3</c:v>
                </c:pt>
                <c:pt idx="122">
                  <c:v>2.864208949692448E-3</c:v>
                </c:pt>
                <c:pt idx="123">
                  <c:v>3.1810784962055302E-3</c:v>
                </c:pt>
                <c:pt idx="124">
                  <c:v>3.8603844616568982E-3</c:v>
                </c:pt>
                <c:pt idx="125">
                  <c:v>5.5534087221048118E-3</c:v>
                </c:pt>
                <c:pt idx="126">
                  <c:v>4.894052927486593E-3</c:v>
                </c:pt>
                <c:pt idx="127">
                  <c:v>4.4355428435215102E-3</c:v>
                </c:pt>
                <c:pt idx="128">
                  <c:v>4.0803089247493244E-3</c:v>
                </c:pt>
                <c:pt idx="129">
                  <c:v>3.850792477345928E-3</c:v>
                </c:pt>
                <c:pt idx="130">
                  <c:v>3.673867942078044E-3</c:v>
                </c:pt>
                <c:pt idx="131">
                  <c:v>3.6155058215300183E-3</c:v>
                </c:pt>
                <c:pt idx="132">
                  <c:v>3.7103309368160787E-3</c:v>
                </c:pt>
                <c:pt idx="133">
                  <c:v>4.0421879121750577E-3</c:v>
                </c:pt>
                <c:pt idx="134">
                  <c:v>4.6621656877515946E-3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4_all_result'!$U$2:$U$136</c:f>
              <c:numCache>
                <c:formatCode>0.00E+00</c:formatCode>
                <c:ptCount val="135"/>
                <c:pt idx="0">
                  <c:v>8.8742037480893793E-3</c:v>
                </c:pt>
                <c:pt idx="1">
                  <c:v>4.9582753608876937E-3</c:v>
                </c:pt>
                <c:pt idx="2">
                  <c:v>4.8979326759731488E-3</c:v>
                </c:pt>
                <c:pt idx="3">
                  <c:v>3.7917941741705003E-3</c:v>
                </c:pt>
                <c:pt idx="4">
                  <c:v>3.2279341564228755E-3</c:v>
                </c:pt>
                <c:pt idx="5">
                  <c:v>3.3226291235148599E-3</c:v>
                </c:pt>
                <c:pt idx="6">
                  <c:v>2.959740298323587E-3</c:v>
                </c:pt>
                <c:pt idx="7">
                  <c:v>2.814127387524042E-3</c:v>
                </c:pt>
                <c:pt idx="8">
                  <c:v>2.8862093077790005E-3</c:v>
                </c:pt>
                <c:pt idx="9">
                  <c:v>8.8742037480893793E-3</c:v>
                </c:pt>
                <c:pt idx="10">
                  <c:v>5.2645138009255891E-3</c:v>
                </c:pt>
                <c:pt idx="11">
                  <c:v>6.9147827313669726E-3</c:v>
                </c:pt>
                <c:pt idx="12">
                  <c:v>8.5069211471210313E-3</c:v>
                </c:pt>
                <c:pt idx="13">
                  <c:v>3.6988444313792446E-3</c:v>
                </c:pt>
                <c:pt idx="14">
                  <c:v>3.5036814852841087E-3</c:v>
                </c:pt>
                <c:pt idx="15">
                  <c:v>6.7120358275717489E-3</c:v>
                </c:pt>
                <c:pt idx="16">
                  <c:v>3.6323801598915056E-3</c:v>
                </c:pt>
                <c:pt idx="17">
                  <c:v>3.4061187388767997E-3</c:v>
                </c:pt>
                <c:pt idx="18">
                  <c:v>3.1969854649636581E-3</c:v>
                </c:pt>
                <c:pt idx="19">
                  <c:v>3.5712219054649104E-3</c:v>
                </c:pt>
                <c:pt idx="20">
                  <c:v>1.1065205870470503E-2</c:v>
                </c:pt>
                <c:pt idx="21">
                  <c:v>7.8168171479275281E-3</c:v>
                </c:pt>
                <c:pt idx="22">
                  <c:v>7.6819928509672597E-3</c:v>
                </c:pt>
                <c:pt idx="23">
                  <c:v>8.8742037480893793E-3</c:v>
                </c:pt>
                <c:pt idx="24">
                  <c:v>7.2889030964496037E-3</c:v>
                </c:pt>
                <c:pt idx="25">
                  <c:v>6.5139977267715983E-3</c:v>
                </c:pt>
                <c:pt idx="26">
                  <c:v>6.0875069436654447E-3</c:v>
                </c:pt>
                <c:pt idx="27">
                  <c:v>5.8288042845263234E-3</c:v>
                </c:pt>
                <c:pt idx="28">
                  <c:v>5.6102118122038601E-3</c:v>
                </c:pt>
                <c:pt idx="29">
                  <c:v>5.4316069326462426E-3</c:v>
                </c:pt>
                <c:pt idx="30">
                  <c:v>5.2645138009255891E-3</c:v>
                </c:pt>
                <c:pt idx="31">
                  <c:v>5.1248061497897483E-3</c:v>
                </c:pt>
                <c:pt idx="32">
                  <c:v>4.9903907494226523E-3</c:v>
                </c:pt>
                <c:pt idx="33">
                  <c:v>4.843784305082293E-3</c:v>
                </c:pt>
                <c:pt idx="34">
                  <c:v>4.7357096749878367E-3</c:v>
                </c:pt>
                <c:pt idx="35">
                  <c:v>4.7192127347442424E-3</c:v>
                </c:pt>
                <c:pt idx="36">
                  <c:v>4.9582753608876937E-3</c:v>
                </c:pt>
                <c:pt idx="37">
                  <c:v>5.6467478039971437E-3</c:v>
                </c:pt>
                <c:pt idx="38">
                  <c:v>6.9147827313669726E-3</c:v>
                </c:pt>
                <c:pt idx="39">
                  <c:v>8.0384904536514087E-3</c:v>
                </c:pt>
                <c:pt idx="40">
                  <c:v>6.561643169047472E-3</c:v>
                </c:pt>
                <c:pt idx="41">
                  <c:v>5.8477892233903921E-3</c:v>
                </c:pt>
                <c:pt idx="42">
                  <c:v>5.4591467332250438E-3</c:v>
                </c:pt>
                <c:pt idx="43">
                  <c:v>5.1649094374026068E-3</c:v>
                </c:pt>
                <c:pt idx="44">
                  <c:v>4.8979326759731488E-3</c:v>
                </c:pt>
                <c:pt idx="45">
                  <c:v>4.6541803209411807E-3</c:v>
                </c:pt>
                <c:pt idx="46">
                  <c:v>4.4349213743874486E-3</c:v>
                </c:pt>
                <c:pt idx="47">
                  <c:v>4.2600348027227661E-3</c:v>
                </c:pt>
                <c:pt idx="48">
                  <c:v>4.1043974235250762E-3</c:v>
                </c:pt>
                <c:pt idx="49">
                  <c:v>3.94533795577693E-3</c:v>
                </c:pt>
                <c:pt idx="50">
                  <c:v>3.7917941741705003E-3</c:v>
                </c:pt>
                <c:pt idx="51">
                  <c:v>3.6775403691992484E-3</c:v>
                </c:pt>
                <c:pt idx="52">
                  <c:v>3.7186752253322436E-3</c:v>
                </c:pt>
                <c:pt idx="53">
                  <c:v>4.0963771660153725E-3</c:v>
                </c:pt>
                <c:pt idx="54">
                  <c:v>4.9425522616172021E-3</c:v>
                </c:pt>
                <c:pt idx="55">
                  <c:v>8.5069211471210313E-3</c:v>
                </c:pt>
                <c:pt idx="56">
                  <c:v>6.6968791309225404E-3</c:v>
                </c:pt>
                <c:pt idx="57">
                  <c:v>5.8238142450967971E-3</c:v>
                </c:pt>
                <c:pt idx="58">
                  <c:v>5.327555069151565E-3</c:v>
                </c:pt>
                <c:pt idx="59">
                  <c:v>4.9488394213314472E-3</c:v>
                </c:pt>
                <c:pt idx="60">
                  <c:v>4.6128042507496397E-3</c:v>
                </c:pt>
                <c:pt idx="61">
                  <c:v>4.3091133737829862E-3</c:v>
                </c:pt>
                <c:pt idx="62">
                  <c:v>4.0608887211808567E-3</c:v>
                </c:pt>
                <c:pt idx="63">
                  <c:v>3.8616971523554463E-3</c:v>
                </c:pt>
                <c:pt idx="64">
                  <c:v>3.6888819640064903E-3</c:v>
                </c:pt>
                <c:pt idx="65">
                  <c:v>3.5294818364463723E-3</c:v>
                </c:pt>
                <c:pt idx="66">
                  <c:v>3.3700338317116021E-3</c:v>
                </c:pt>
                <c:pt idx="67">
                  <c:v>3.2443174786669234E-3</c:v>
                </c:pt>
                <c:pt idx="68">
                  <c:v>3.2279341564228755E-3</c:v>
                </c:pt>
                <c:pt idx="69">
                  <c:v>3.4682645953988808E-3</c:v>
                </c:pt>
                <c:pt idx="70">
                  <c:v>4.1216913762993244E-3</c:v>
                </c:pt>
                <c:pt idx="71">
                  <c:v>7.3419266291325511E-3</c:v>
                </c:pt>
                <c:pt idx="72">
                  <c:v>6.088796668527254E-3</c:v>
                </c:pt>
                <c:pt idx="73">
                  <c:v>5.403793577887726E-3</c:v>
                </c:pt>
                <c:pt idx="74">
                  <c:v>4.9248447162746024E-3</c:v>
                </c:pt>
                <c:pt idx="75">
                  <c:v>4.5416649117229254E-3</c:v>
                </c:pt>
                <c:pt idx="76">
                  <c:v>4.2057715790136422E-3</c:v>
                </c:pt>
                <c:pt idx="77">
                  <c:v>3.9264627375902366E-3</c:v>
                </c:pt>
                <c:pt idx="78">
                  <c:v>3.6988444313792446E-3</c:v>
                </c:pt>
                <c:pt idx="79">
                  <c:v>3.5036814852841087E-3</c:v>
                </c:pt>
                <c:pt idx="80">
                  <c:v>3.3226291235148599E-3</c:v>
                </c:pt>
                <c:pt idx="81">
                  <c:v>3.1468749488791029E-3</c:v>
                </c:pt>
                <c:pt idx="82">
                  <c:v>2.9995858720482656E-3</c:v>
                </c:pt>
                <c:pt idx="83">
                  <c:v>2.959740298323587E-3</c:v>
                </c:pt>
                <c:pt idx="84">
                  <c:v>3.1562087266167149E-3</c:v>
                </c:pt>
                <c:pt idx="85">
                  <c:v>3.7053668000199013E-3</c:v>
                </c:pt>
                <c:pt idx="86">
                  <c:v>6.7120358275717489E-3</c:v>
                </c:pt>
                <c:pt idx="87">
                  <c:v>5.6497365871466566E-3</c:v>
                </c:pt>
                <c:pt idx="88">
                  <c:v>5.0089544393418124E-3</c:v>
                </c:pt>
                <c:pt idx="89">
                  <c:v>4.5481909066887446E-3</c:v>
                </c:pt>
                <c:pt idx="90">
                  <c:v>4.1844910452002579E-3</c:v>
                </c:pt>
                <c:pt idx="91">
                  <c:v>3.8856193167104429E-3</c:v>
                </c:pt>
                <c:pt idx="92">
                  <c:v>3.6323801598915056E-3</c:v>
                </c:pt>
                <c:pt idx="93">
                  <c:v>3.4061187388767997E-3</c:v>
                </c:pt>
                <c:pt idx="94">
                  <c:v>3.1969854649636581E-3</c:v>
                </c:pt>
                <c:pt idx="95">
                  <c:v>3.0004110957527115E-3</c:v>
                </c:pt>
                <c:pt idx="96">
                  <c:v>2.847082349552213E-3</c:v>
                </c:pt>
                <c:pt idx="97">
                  <c:v>2.814127387524042E-3</c:v>
                </c:pt>
                <c:pt idx="98">
                  <c:v>3.0165253955264505E-3</c:v>
                </c:pt>
                <c:pt idx="99">
                  <c:v>3.5712219054649104E-3</c:v>
                </c:pt>
                <c:pt idx="100">
                  <c:v>6.4553525588922425E-3</c:v>
                </c:pt>
                <c:pt idx="101">
                  <c:v>5.3586853354285219E-3</c:v>
                </c:pt>
                <c:pt idx="102">
                  <c:v>4.6776806481953143E-3</c:v>
                </c:pt>
                <c:pt idx="103">
                  <c:v>4.2063582940204871E-3</c:v>
                </c:pt>
                <c:pt idx="104">
                  <c:v>3.8458391276666734E-3</c:v>
                </c:pt>
                <c:pt idx="105">
                  <c:v>3.5615979405851715E-3</c:v>
                </c:pt>
                <c:pt idx="106">
                  <c:v>3.323940269846214E-3</c:v>
                </c:pt>
                <c:pt idx="107">
                  <c:v>3.1141248477733153E-3</c:v>
                </c:pt>
                <c:pt idx="108">
                  <c:v>2.937747232357553E-3</c:v>
                </c:pt>
                <c:pt idx="109">
                  <c:v>2.8407767501907313E-3</c:v>
                </c:pt>
                <c:pt idx="110">
                  <c:v>2.8862093077790005E-3</c:v>
                </c:pt>
                <c:pt idx="111">
                  <c:v>3.1828589917228954E-3</c:v>
                </c:pt>
                <c:pt idx="112">
                  <c:v>3.7916875269152308E-3</c:v>
                </c:pt>
                <c:pt idx="113">
                  <c:v>8.1014150349223834E-3</c:v>
                </c:pt>
                <c:pt idx="114">
                  <c:v>6.8062234838729418E-3</c:v>
                </c:pt>
                <c:pt idx="115">
                  <c:v>5.8753476944465241E-3</c:v>
                </c:pt>
                <c:pt idx="116">
                  <c:v>5.2618350851588603E-3</c:v>
                </c:pt>
                <c:pt idx="117">
                  <c:v>4.7633372420176319E-3</c:v>
                </c:pt>
                <c:pt idx="118">
                  <c:v>4.4507610936570345E-3</c:v>
                </c:pt>
                <c:pt idx="119">
                  <c:v>4.2067781566313212E-3</c:v>
                </c:pt>
                <c:pt idx="120">
                  <c:v>4.0422907146701647E-3</c:v>
                </c:pt>
                <c:pt idx="121">
                  <c:v>3.9649786653723693E-3</c:v>
                </c:pt>
                <c:pt idx="122">
                  <c:v>4.0611640684285683E-3</c:v>
                </c:pt>
                <c:pt idx="123">
                  <c:v>4.3936058122843969E-3</c:v>
                </c:pt>
                <c:pt idx="124">
                  <c:v>4.9588300163304578E-3</c:v>
                </c:pt>
                <c:pt idx="125">
                  <c:v>1.1065205870470503E-2</c:v>
                </c:pt>
                <c:pt idx="126">
                  <c:v>9.8490660660054026E-3</c:v>
                </c:pt>
                <c:pt idx="127">
                  <c:v>8.9785331676815947E-3</c:v>
                </c:pt>
                <c:pt idx="128">
                  <c:v>8.2518742769973896E-3</c:v>
                </c:pt>
                <c:pt idx="129">
                  <c:v>7.8168171479275281E-3</c:v>
                </c:pt>
                <c:pt idx="130">
                  <c:v>7.4389579091322646E-3</c:v>
                </c:pt>
                <c:pt idx="131">
                  <c:v>7.2531235745198911E-3</c:v>
                </c:pt>
                <c:pt idx="132">
                  <c:v>7.2101338843850362E-3</c:v>
                </c:pt>
                <c:pt idx="133">
                  <c:v>7.3416213500224585E-3</c:v>
                </c:pt>
                <c:pt idx="134">
                  <c:v>7.6819928509672597E-3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5_all_result'!$U$2:$U$136</c:f>
              <c:numCache>
                <c:formatCode>0.00E+00</c:formatCode>
                <c:ptCount val="135"/>
                <c:pt idx="0">
                  <c:v>7.5640567773955589E-3</c:v>
                </c:pt>
                <c:pt idx="1">
                  <c:v>4.9142654607254258E-3</c:v>
                </c:pt>
                <c:pt idx="2">
                  <c:v>4.8489725968397252E-3</c:v>
                </c:pt>
                <c:pt idx="3">
                  <c:v>3.7523162414978602E-3</c:v>
                </c:pt>
                <c:pt idx="4">
                  <c:v>3.1941967171381395E-3</c:v>
                </c:pt>
                <c:pt idx="5">
                  <c:v>3.2951968061349208E-3</c:v>
                </c:pt>
                <c:pt idx="6">
                  <c:v>2.9253641609298217E-3</c:v>
                </c:pt>
                <c:pt idx="7">
                  <c:v>2.7809490018724514E-3</c:v>
                </c:pt>
                <c:pt idx="8">
                  <c:v>2.8430771123392627E-3</c:v>
                </c:pt>
                <c:pt idx="9">
                  <c:v>7.5640567773955589E-3</c:v>
                </c:pt>
                <c:pt idx="10">
                  <c:v>5.2071789856882964E-3</c:v>
                </c:pt>
                <c:pt idx="11">
                  <c:v>6.7333257853977313E-3</c:v>
                </c:pt>
                <c:pt idx="12">
                  <c:v>7.5944389689314587E-3</c:v>
                </c:pt>
                <c:pt idx="13">
                  <c:v>3.6841383308746415E-3</c:v>
                </c:pt>
                <c:pt idx="14">
                  <c:v>3.4831740166614182E-3</c:v>
                </c:pt>
                <c:pt idx="15">
                  <c:v>6.6139185576043064E-3</c:v>
                </c:pt>
                <c:pt idx="16">
                  <c:v>3.6095175223556202E-3</c:v>
                </c:pt>
                <c:pt idx="17">
                  <c:v>3.3791634260111054E-3</c:v>
                </c:pt>
                <c:pt idx="18">
                  <c:v>3.1663915703066653E-3</c:v>
                </c:pt>
                <c:pt idx="19">
                  <c:v>3.3864368777947055E-3</c:v>
                </c:pt>
                <c:pt idx="20">
                  <c:v>1.1024958302878092E-2</c:v>
                </c:pt>
                <c:pt idx="21">
                  <c:v>7.7049891382004118E-3</c:v>
                </c:pt>
                <c:pt idx="22">
                  <c:v>7.345901163874965E-3</c:v>
                </c:pt>
                <c:pt idx="23">
                  <c:v>7.5640567773955589E-3</c:v>
                </c:pt>
                <c:pt idx="24">
                  <c:v>6.7273731265084114E-3</c:v>
                </c:pt>
                <c:pt idx="25">
                  <c:v>6.2890958262855259E-3</c:v>
                </c:pt>
                <c:pt idx="26">
                  <c:v>5.9805201961103376E-3</c:v>
                </c:pt>
                <c:pt idx="27">
                  <c:v>5.7471401413114265E-3</c:v>
                </c:pt>
                <c:pt idx="28">
                  <c:v>5.5343334140003312E-3</c:v>
                </c:pt>
                <c:pt idx="29">
                  <c:v>5.3633996109113524E-3</c:v>
                </c:pt>
                <c:pt idx="30">
                  <c:v>5.2071789856882964E-3</c:v>
                </c:pt>
                <c:pt idx="31">
                  <c:v>5.0752756073727387E-3</c:v>
                </c:pt>
                <c:pt idx="32">
                  <c:v>4.9430223888703691E-3</c:v>
                </c:pt>
                <c:pt idx="33">
                  <c:v>4.7956691004799549E-3</c:v>
                </c:pt>
                <c:pt idx="34">
                  <c:v>4.689259081455858E-3</c:v>
                </c:pt>
                <c:pt idx="35">
                  <c:v>4.6781385423059624E-3</c:v>
                </c:pt>
                <c:pt idx="36">
                  <c:v>4.9142654607254258E-3</c:v>
                </c:pt>
                <c:pt idx="37">
                  <c:v>5.5641043736217701E-3</c:v>
                </c:pt>
                <c:pt idx="38">
                  <c:v>6.7333257853977313E-3</c:v>
                </c:pt>
                <c:pt idx="39">
                  <c:v>7.0370556038785691E-3</c:v>
                </c:pt>
                <c:pt idx="40">
                  <c:v>6.2063834679803318E-3</c:v>
                </c:pt>
                <c:pt idx="41">
                  <c:v>5.7445421758731642E-3</c:v>
                </c:pt>
                <c:pt idx="42">
                  <c:v>5.4146514053458787E-3</c:v>
                </c:pt>
                <c:pt idx="43">
                  <c:v>5.1203648378275136E-3</c:v>
                </c:pt>
                <c:pt idx="44">
                  <c:v>4.8489725968397252E-3</c:v>
                </c:pt>
                <c:pt idx="45">
                  <c:v>4.6084457120207367E-3</c:v>
                </c:pt>
                <c:pt idx="46">
                  <c:v>4.3962612314556405E-3</c:v>
                </c:pt>
                <c:pt idx="47">
                  <c:v>4.2250738330879599E-3</c:v>
                </c:pt>
                <c:pt idx="48">
                  <c:v>4.0679829618798236E-3</c:v>
                </c:pt>
                <c:pt idx="49">
                  <c:v>3.9057100848231135E-3</c:v>
                </c:pt>
                <c:pt idx="50">
                  <c:v>3.7523162414978602E-3</c:v>
                </c:pt>
                <c:pt idx="51">
                  <c:v>3.6431764118172831E-3</c:v>
                </c:pt>
                <c:pt idx="52">
                  <c:v>3.6829174909947808E-3</c:v>
                </c:pt>
                <c:pt idx="53">
                  <c:v>4.0254568191569143E-3</c:v>
                </c:pt>
                <c:pt idx="54">
                  <c:v>4.7777139076765436E-3</c:v>
                </c:pt>
                <c:pt idx="55">
                  <c:v>7.5944389689314587E-3</c:v>
                </c:pt>
                <c:pt idx="56">
                  <c:v>6.3841208396532637E-3</c:v>
                </c:pt>
                <c:pt idx="57">
                  <c:v>5.7269179492776285E-3</c:v>
                </c:pt>
                <c:pt idx="58">
                  <c:v>5.2800671955953189E-3</c:v>
                </c:pt>
                <c:pt idx="59">
                  <c:v>4.9058944351320979E-3</c:v>
                </c:pt>
                <c:pt idx="60">
                  <c:v>4.5729069570519879E-3</c:v>
                </c:pt>
                <c:pt idx="61">
                  <c:v>4.2780023521547554E-3</c:v>
                </c:pt>
                <c:pt idx="62">
                  <c:v>4.0380683833199579E-3</c:v>
                </c:pt>
                <c:pt idx="63">
                  <c:v>3.8413301704602271E-3</c:v>
                </c:pt>
                <c:pt idx="64">
                  <c:v>3.6646026738161026E-3</c:v>
                </c:pt>
                <c:pt idx="65">
                  <c:v>3.4992763782762623E-3</c:v>
                </c:pt>
                <c:pt idx="66">
                  <c:v>3.3376795255159724E-3</c:v>
                </c:pt>
                <c:pt idx="67">
                  <c:v>3.2144366579079254E-3</c:v>
                </c:pt>
                <c:pt idx="68">
                  <c:v>3.1941967171381395E-3</c:v>
                </c:pt>
                <c:pt idx="69">
                  <c:v>3.398360318634754E-3</c:v>
                </c:pt>
                <c:pt idx="70">
                  <c:v>3.9563549935893571E-3</c:v>
                </c:pt>
                <c:pt idx="71">
                  <c:v>7.0403601057563228E-3</c:v>
                </c:pt>
                <c:pt idx="72">
                  <c:v>5.9873709593253896E-3</c:v>
                </c:pt>
                <c:pt idx="73">
                  <c:v>5.3520731529446411E-3</c:v>
                </c:pt>
                <c:pt idx="74">
                  <c:v>4.8830834379360727E-3</c:v>
                </c:pt>
                <c:pt idx="75">
                  <c:v>4.5079823496476804E-3</c:v>
                </c:pt>
                <c:pt idx="76">
                  <c:v>4.1829794373535222E-3</c:v>
                </c:pt>
                <c:pt idx="77">
                  <c:v>3.9113832936797559E-3</c:v>
                </c:pt>
                <c:pt idx="78">
                  <c:v>3.6841383308746415E-3</c:v>
                </c:pt>
                <c:pt idx="79">
                  <c:v>3.4831740166614182E-3</c:v>
                </c:pt>
                <c:pt idx="80">
                  <c:v>3.2951968061349208E-3</c:v>
                </c:pt>
                <c:pt idx="81">
                  <c:v>3.1168075164891306E-3</c:v>
                </c:pt>
                <c:pt idx="82">
                  <c:v>2.9712996727570022E-3</c:v>
                </c:pt>
                <c:pt idx="83">
                  <c:v>2.9253641609298217E-3</c:v>
                </c:pt>
                <c:pt idx="84">
                  <c:v>3.0813026717861941E-3</c:v>
                </c:pt>
                <c:pt idx="85">
                  <c:v>3.5328590338036376E-3</c:v>
                </c:pt>
                <c:pt idx="86">
                  <c:v>6.6139185576043064E-3</c:v>
                </c:pt>
                <c:pt idx="87">
                  <c:v>5.5930195274795083E-3</c:v>
                </c:pt>
                <c:pt idx="88">
                  <c:v>4.9600661712826217E-3</c:v>
                </c:pt>
                <c:pt idx="89">
                  <c:v>4.5073160203377514E-3</c:v>
                </c:pt>
                <c:pt idx="90">
                  <c:v>4.1538770925935026E-3</c:v>
                </c:pt>
                <c:pt idx="91">
                  <c:v>3.8620656359333746E-3</c:v>
                </c:pt>
                <c:pt idx="92">
                  <c:v>3.6095175223556202E-3</c:v>
                </c:pt>
                <c:pt idx="93">
                  <c:v>3.3791634260111054E-3</c:v>
                </c:pt>
                <c:pt idx="94">
                  <c:v>3.1663915703066653E-3</c:v>
                </c:pt>
                <c:pt idx="95">
                  <c:v>2.9708505014275173E-3</c:v>
                </c:pt>
                <c:pt idx="96">
                  <c:v>2.8214543987222012E-3</c:v>
                </c:pt>
                <c:pt idx="97">
                  <c:v>2.7809490018724514E-3</c:v>
                </c:pt>
                <c:pt idx="98">
                  <c:v>2.9379333455135312E-3</c:v>
                </c:pt>
                <c:pt idx="99">
                  <c:v>3.3864368777947055E-3</c:v>
                </c:pt>
                <c:pt idx="100">
                  <c:v>6.4135338597469662E-3</c:v>
                </c:pt>
                <c:pt idx="101">
                  <c:v>5.3104515184824262E-3</c:v>
                </c:pt>
                <c:pt idx="102">
                  <c:v>4.6289342078927303E-3</c:v>
                </c:pt>
                <c:pt idx="103">
                  <c:v>4.1631481501740539E-3</c:v>
                </c:pt>
                <c:pt idx="104">
                  <c:v>3.8081246166488986E-3</c:v>
                </c:pt>
                <c:pt idx="105">
                  <c:v>3.5254625899441712E-3</c:v>
                </c:pt>
                <c:pt idx="106">
                  <c:v>3.2869113145845099E-3</c:v>
                </c:pt>
                <c:pt idx="107">
                  <c:v>3.0774310378108081E-3</c:v>
                </c:pt>
                <c:pt idx="108">
                  <c:v>2.9051765868765757E-3</c:v>
                </c:pt>
                <c:pt idx="109">
                  <c:v>2.8111185245300835E-3</c:v>
                </c:pt>
                <c:pt idx="110">
                  <c:v>2.8430771123392627E-3</c:v>
                </c:pt>
                <c:pt idx="111">
                  <c:v>3.0853805973185774E-3</c:v>
                </c:pt>
                <c:pt idx="112">
                  <c:v>3.5835901515740274E-3</c:v>
                </c:pt>
                <c:pt idx="113">
                  <c:v>8.0921089543337637E-3</c:v>
                </c:pt>
                <c:pt idx="114">
                  <c:v>6.7807595260807067E-3</c:v>
                </c:pt>
                <c:pt idx="115">
                  <c:v>5.8408049748745984E-3</c:v>
                </c:pt>
                <c:pt idx="116">
                  <c:v>5.2213439134588171E-3</c:v>
                </c:pt>
                <c:pt idx="117">
                  <c:v>4.7170412585084091E-3</c:v>
                </c:pt>
                <c:pt idx="118">
                  <c:v>4.3981139302531475E-3</c:v>
                </c:pt>
                <c:pt idx="119">
                  <c:v>4.1485978952408905E-3</c:v>
                </c:pt>
                <c:pt idx="120">
                  <c:v>3.9793129088570196E-3</c:v>
                </c:pt>
                <c:pt idx="121">
                  <c:v>3.8934295716396747E-3</c:v>
                </c:pt>
                <c:pt idx="122">
                  <c:v>3.9644381029659403E-3</c:v>
                </c:pt>
                <c:pt idx="123">
                  <c:v>4.2394262439870017E-3</c:v>
                </c:pt>
                <c:pt idx="124">
                  <c:v>4.701267301182685E-3</c:v>
                </c:pt>
                <c:pt idx="125">
                  <c:v>1.1024958302878092E-2</c:v>
                </c:pt>
                <c:pt idx="126">
                  <c:v>9.7907900861121579E-3</c:v>
                </c:pt>
                <c:pt idx="127">
                  <c:v>8.902211726602223E-3</c:v>
                </c:pt>
                <c:pt idx="128">
                  <c:v>8.158517850079568E-3</c:v>
                </c:pt>
                <c:pt idx="129">
                  <c:v>7.7049891382004118E-3</c:v>
                </c:pt>
                <c:pt idx="130">
                  <c:v>7.3085979698466769E-3</c:v>
                </c:pt>
                <c:pt idx="131">
                  <c:v>7.0987540101697362E-3</c:v>
                </c:pt>
                <c:pt idx="132">
                  <c:v>7.0205451174861341E-3</c:v>
                </c:pt>
                <c:pt idx="133">
                  <c:v>7.094375258042125E-3</c:v>
                </c:pt>
                <c:pt idx="134">
                  <c:v>7.345901163874965E-3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6_all_result'!$U$2:$U$136</c:f>
              <c:numCache>
                <c:formatCode>0.00E+00</c:formatCode>
                <c:ptCount val="135"/>
                <c:pt idx="0">
                  <c:v>7.8932819656237635E-3</c:v>
                </c:pt>
                <c:pt idx="1">
                  <c:v>4.5434147771402159E-3</c:v>
                </c:pt>
                <c:pt idx="2">
                  <c:v>4.9095446704907637E-3</c:v>
                </c:pt>
                <c:pt idx="3">
                  <c:v>3.7916384241362456E-3</c:v>
                </c:pt>
                <c:pt idx="4">
                  <c:v>3.0745681943730161E-3</c:v>
                </c:pt>
                <c:pt idx="5">
                  <c:v>3.2475599728225423E-3</c:v>
                </c:pt>
                <c:pt idx="6">
                  <c:v>2.8116107968829155E-3</c:v>
                </c:pt>
                <c:pt idx="7">
                  <c:v>2.6433267064851777E-3</c:v>
                </c:pt>
                <c:pt idx="8">
                  <c:v>2.5275960291362308E-3</c:v>
                </c:pt>
                <c:pt idx="9">
                  <c:v>7.8932819656237635E-3</c:v>
                </c:pt>
                <c:pt idx="10">
                  <c:v>5.3713448277780589E-3</c:v>
                </c:pt>
                <c:pt idx="11">
                  <c:v>4.6811831223433388E-3</c:v>
                </c:pt>
                <c:pt idx="12">
                  <c:v>7.8769444206902954E-3</c:v>
                </c:pt>
                <c:pt idx="13">
                  <c:v>3.6365395285893293E-3</c:v>
                </c:pt>
                <c:pt idx="14">
                  <c:v>3.4259463252533959E-3</c:v>
                </c:pt>
                <c:pt idx="15">
                  <c:v>6.6399347812399366E-3</c:v>
                </c:pt>
                <c:pt idx="16">
                  <c:v>3.5371991044364703E-3</c:v>
                </c:pt>
                <c:pt idx="17">
                  <c:v>3.3052273384124855E-3</c:v>
                </c:pt>
                <c:pt idx="18">
                  <c:v>3.1084494352154562E-3</c:v>
                </c:pt>
                <c:pt idx="19">
                  <c:v>2.5160178863215281E-3</c:v>
                </c:pt>
                <c:pt idx="20">
                  <c:v>4.3159607724362189E-3</c:v>
                </c:pt>
                <c:pt idx="21">
                  <c:v>2.8708185065245018E-3</c:v>
                </c:pt>
                <c:pt idx="22">
                  <c:v>2.3380648517814461E-3</c:v>
                </c:pt>
                <c:pt idx="23">
                  <c:v>7.8932819656237635E-3</c:v>
                </c:pt>
                <c:pt idx="24">
                  <c:v>7.0352942569823591E-3</c:v>
                </c:pt>
                <c:pt idx="25">
                  <c:v>6.5546050997816498E-3</c:v>
                </c:pt>
                <c:pt idx="26">
                  <c:v>6.2145571905722142E-3</c:v>
                </c:pt>
                <c:pt idx="27">
                  <c:v>5.9640042833037591E-3</c:v>
                </c:pt>
                <c:pt idx="28">
                  <c:v>5.7365210395722713E-3</c:v>
                </c:pt>
                <c:pt idx="29">
                  <c:v>5.5483253237029609E-3</c:v>
                </c:pt>
                <c:pt idx="30">
                  <c:v>5.3713448277780589E-3</c:v>
                </c:pt>
                <c:pt idx="31">
                  <c:v>5.2242068031305476E-3</c:v>
                </c:pt>
                <c:pt idx="32">
                  <c:v>5.0879764964614537E-3</c:v>
                </c:pt>
                <c:pt idx="33">
                  <c:v>4.9414332483726283E-3</c:v>
                </c:pt>
                <c:pt idx="34">
                  <c:v>4.8064080236913942E-3</c:v>
                </c:pt>
                <c:pt idx="35">
                  <c:v>4.6629603354003384E-3</c:v>
                </c:pt>
                <c:pt idx="36">
                  <c:v>4.5434147771402159E-3</c:v>
                </c:pt>
                <c:pt idx="37">
                  <c:v>4.5122685038888619E-3</c:v>
                </c:pt>
                <c:pt idx="38">
                  <c:v>4.6811831223433388E-3</c:v>
                </c:pt>
                <c:pt idx="39">
                  <c:v>7.3500921703181961E-3</c:v>
                </c:pt>
                <c:pt idx="40">
                  <c:v>6.3965223102404314E-3</c:v>
                </c:pt>
                <c:pt idx="41">
                  <c:v>5.8473351569756932E-3</c:v>
                </c:pt>
                <c:pt idx="42">
                  <c:v>5.4801989966631213E-3</c:v>
                </c:pt>
                <c:pt idx="43">
                  <c:v>5.1798361105509566E-3</c:v>
                </c:pt>
                <c:pt idx="44">
                  <c:v>4.9095446704907637E-3</c:v>
                </c:pt>
                <c:pt idx="45">
                  <c:v>4.6645360652046424E-3</c:v>
                </c:pt>
                <c:pt idx="46">
                  <c:v>4.4384583433996492E-3</c:v>
                </c:pt>
                <c:pt idx="47">
                  <c:v>4.2536222918082671E-3</c:v>
                </c:pt>
                <c:pt idx="48">
                  <c:v>4.0926005433459057E-3</c:v>
                </c:pt>
                <c:pt idx="49">
                  <c:v>3.9385972680522352E-3</c:v>
                </c:pt>
                <c:pt idx="50">
                  <c:v>3.7916384241362456E-3</c:v>
                </c:pt>
                <c:pt idx="51">
                  <c:v>3.6369929613651901E-3</c:v>
                </c:pt>
                <c:pt idx="52">
                  <c:v>3.4947449600716786E-3</c:v>
                </c:pt>
                <c:pt idx="53">
                  <c:v>3.404629457156355E-3</c:v>
                </c:pt>
                <c:pt idx="54">
                  <c:v>3.4422714763986235E-3</c:v>
                </c:pt>
                <c:pt idx="55">
                  <c:v>7.8769444206902954E-3</c:v>
                </c:pt>
                <c:pt idx="56">
                  <c:v>6.561036131465128E-3</c:v>
                </c:pt>
                <c:pt idx="57">
                  <c:v>5.8271347318171922E-3</c:v>
                </c:pt>
                <c:pt idx="58">
                  <c:v>5.3496211916781869E-3</c:v>
                </c:pt>
                <c:pt idx="59">
                  <c:v>4.9715004696052178E-3</c:v>
                </c:pt>
                <c:pt idx="60">
                  <c:v>4.6390595826478302E-3</c:v>
                </c:pt>
                <c:pt idx="61">
                  <c:v>4.3355665844032219E-3</c:v>
                </c:pt>
                <c:pt idx="62">
                  <c:v>4.0764254798848192E-3</c:v>
                </c:pt>
                <c:pt idx="63">
                  <c:v>3.8579473654120951E-3</c:v>
                </c:pt>
                <c:pt idx="64">
                  <c:v>3.6675863746570623E-3</c:v>
                </c:pt>
                <c:pt idx="65">
                  <c:v>3.5042664031718863E-3</c:v>
                </c:pt>
                <c:pt idx="66">
                  <c:v>3.3514886313807347E-3</c:v>
                </c:pt>
                <c:pt idx="67">
                  <c:v>3.2100015395652229E-3</c:v>
                </c:pt>
                <c:pt idx="68">
                  <c:v>3.0745681943730161E-3</c:v>
                </c:pt>
                <c:pt idx="69">
                  <c:v>2.9758757592071735E-3</c:v>
                </c:pt>
                <c:pt idx="70">
                  <c:v>2.9725846710180158E-3</c:v>
                </c:pt>
                <c:pt idx="71">
                  <c:v>7.1784664588206972E-3</c:v>
                </c:pt>
                <c:pt idx="72">
                  <c:v>6.0844717849211577E-3</c:v>
                </c:pt>
                <c:pt idx="73">
                  <c:v>5.4157390213229253E-3</c:v>
                </c:pt>
                <c:pt idx="74">
                  <c:v>4.9256927224591079E-3</c:v>
                </c:pt>
                <c:pt idx="75">
                  <c:v>4.5328903697961437E-3</c:v>
                </c:pt>
                <c:pt idx="76">
                  <c:v>4.184769162644735E-3</c:v>
                </c:pt>
                <c:pt idx="77">
                  <c:v>3.8858183235590139E-3</c:v>
                </c:pt>
                <c:pt idx="78">
                  <c:v>3.6365395285893293E-3</c:v>
                </c:pt>
                <c:pt idx="79">
                  <c:v>3.4259463252533959E-3</c:v>
                </c:pt>
                <c:pt idx="80">
                  <c:v>3.2475599728225423E-3</c:v>
                </c:pt>
                <c:pt idx="81">
                  <c:v>3.0882956386162857E-3</c:v>
                </c:pt>
                <c:pt idx="82">
                  <c:v>2.9413770080546934E-3</c:v>
                </c:pt>
                <c:pt idx="83">
                  <c:v>2.8116107968829155E-3</c:v>
                </c:pt>
                <c:pt idx="84">
                  <c:v>2.7159269718964735E-3</c:v>
                </c:pt>
                <c:pt idx="85">
                  <c:v>2.6974662913499246E-3</c:v>
                </c:pt>
                <c:pt idx="86">
                  <c:v>6.6399347812399366E-3</c:v>
                </c:pt>
                <c:pt idx="87">
                  <c:v>5.6431045752904415E-3</c:v>
                </c:pt>
                <c:pt idx="88">
                  <c:v>4.9979162459942404E-3</c:v>
                </c:pt>
                <c:pt idx="89">
                  <c:v>4.5174301748748457E-3</c:v>
                </c:pt>
                <c:pt idx="90">
                  <c:v>4.131586087721165E-3</c:v>
                </c:pt>
                <c:pt idx="91">
                  <c:v>3.8094513566764247E-3</c:v>
                </c:pt>
                <c:pt idx="92">
                  <c:v>3.5371991044364703E-3</c:v>
                </c:pt>
                <c:pt idx="93">
                  <c:v>3.3052273384124855E-3</c:v>
                </c:pt>
                <c:pt idx="94">
                  <c:v>3.1084494352154562E-3</c:v>
                </c:pt>
                <c:pt idx="95">
                  <c:v>2.9346217431695312E-3</c:v>
                </c:pt>
                <c:pt idx="96">
                  <c:v>2.7784375049476635E-3</c:v>
                </c:pt>
                <c:pt idx="97">
                  <c:v>2.6433267064851777E-3</c:v>
                </c:pt>
                <c:pt idx="98">
                  <c:v>2.5421313975324102E-3</c:v>
                </c:pt>
                <c:pt idx="99">
                  <c:v>2.5160178863215281E-3</c:v>
                </c:pt>
                <c:pt idx="100">
                  <c:v>6.075292185985133E-3</c:v>
                </c:pt>
                <c:pt idx="101">
                  <c:v>5.1472134148995907E-3</c:v>
                </c:pt>
                <c:pt idx="102">
                  <c:v>4.5442091756992204E-3</c:v>
                </c:pt>
                <c:pt idx="103">
                  <c:v>4.106587828011145E-3</c:v>
                </c:pt>
                <c:pt idx="104">
                  <c:v>3.7585167025969341E-3</c:v>
                </c:pt>
                <c:pt idx="105">
                  <c:v>3.4724971833043233E-3</c:v>
                </c:pt>
                <c:pt idx="106">
                  <c:v>3.2347764222896975E-3</c:v>
                </c:pt>
                <c:pt idx="107">
                  <c:v>3.0248220845889742E-3</c:v>
                </c:pt>
                <c:pt idx="108">
                  <c:v>2.836844979610004E-3</c:v>
                </c:pt>
                <c:pt idx="109">
                  <c:v>2.6680859730683353E-3</c:v>
                </c:pt>
                <c:pt idx="110">
                  <c:v>2.5275960291362308E-3</c:v>
                </c:pt>
                <c:pt idx="111">
                  <c:v>2.4217886107504622E-3</c:v>
                </c:pt>
                <c:pt idx="112">
                  <c:v>2.3926751516672356E-3</c:v>
                </c:pt>
                <c:pt idx="113">
                  <c:v>5.4894970768619789E-3</c:v>
                </c:pt>
                <c:pt idx="114">
                  <c:v>4.6287043664649547E-3</c:v>
                </c:pt>
                <c:pt idx="115">
                  <c:v>4.0723762506973639E-3</c:v>
                </c:pt>
                <c:pt idx="116">
                  <c:v>3.6701526843866189E-3</c:v>
                </c:pt>
                <c:pt idx="117">
                  <c:v>3.3699919177605322E-3</c:v>
                </c:pt>
                <c:pt idx="118">
                  <c:v>3.1244254241701041E-3</c:v>
                </c:pt>
                <c:pt idx="119">
                  <c:v>2.9115898290685291E-3</c:v>
                </c:pt>
                <c:pt idx="120">
                  <c:v>2.7242405258884796E-3</c:v>
                </c:pt>
                <c:pt idx="121">
                  <c:v>2.5597327316762104E-3</c:v>
                </c:pt>
                <c:pt idx="122">
                  <c:v>2.4195542230001465E-3</c:v>
                </c:pt>
                <c:pt idx="123">
                  <c:v>2.3233768267937275E-3</c:v>
                </c:pt>
                <c:pt idx="124">
                  <c:v>2.3063846904338332E-3</c:v>
                </c:pt>
                <c:pt idx="125">
                  <c:v>4.3159607724362189E-3</c:v>
                </c:pt>
                <c:pt idx="126">
                  <c:v>3.772889996932924E-3</c:v>
                </c:pt>
                <c:pt idx="127">
                  <c:v>3.3851364679619474E-3</c:v>
                </c:pt>
                <c:pt idx="128">
                  <c:v>3.09563697638204E-3</c:v>
                </c:pt>
                <c:pt idx="129">
                  <c:v>2.8708185065245018E-3</c:v>
                </c:pt>
                <c:pt idx="130">
                  <c:v>2.6815147358877868E-3</c:v>
                </c:pt>
                <c:pt idx="131">
                  <c:v>2.5247210483406203E-3</c:v>
                </c:pt>
                <c:pt idx="132">
                  <c:v>2.4020517641164434E-3</c:v>
                </c:pt>
                <c:pt idx="133">
                  <c:v>2.3288258443227199E-3</c:v>
                </c:pt>
                <c:pt idx="134">
                  <c:v>2.3380648517814461E-3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7_all_result'!$U$11:$U$136</c:f>
              <c:numCache>
                <c:formatCode>0.00E+00</c:formatCode>
                <c:ptCount val="126"/>
                <c:pt idx="0">
                  <c:v>6.1254985369457483E-2</c:v>
                </c:pt>
                <c:pt idx="1">
                  <c:v>7.5105765252174014E-3</c:v>
                </c:pt>
                <c:pt idx="2">
                  <c:v>7.1837163052767689E-3</c:v>
                </c:pt>
                <c:pt idx="3">
                  <c:v>6.2322774854733448E-2</c:v>
                </c:pt>
                <c:pt idx="4">
                  <c:v>4.5837596852673209E-3</c:v>
                </c:pt>
                <c:pt idx="5">
                  <c:v>4.1825778107282335E-3</c:v>
                </c:pt>
                <c:pt idx="6">
                  <c:v>2.4309408873133681E-2</c:v>
                </c:pt>
                <c:pt idx="7">
                  <c:v>4.5267139204794703E-3</c:v>
                </c:pt>
                <c:pt idx="8">
                  <c:v>4.0909534941049094E-3</c:v>
                </c:pt>
                <c:pt idx="9">
                  <c:v>3.7292059037475193E-3</c:v>
                </c:pt>
                <c:pt idx="10">
                  <c:v>3.1426532972239295E-3</c:v>
                </c:pt>
                <c:pt idx="11">
                  <c:v>6.3634723518586501E-3</c:v>
                </c:pt>
                <c:pt idx="12">
                  <c:v>4.0932310036124187E-3</c:v>
                </c:pt>
                <c:pt idx="13">
                  <c:v>3.0882222587875008E-3</c:v>
                </c:pt>
                <c:pt idx="14">
                  <c:v>6.1254985369457483E-2</c:v>
                </c:pt>
                <c:pt idx="15">
                  <c:v>3.9536867048878578E-2</c:v>
                </c:pt>
                <c:pt idx="16">
                  <c:v>2.5026956298760179E-2</c:v>
                </c:pt>
                <c:pt idx="17">
                  <c:v>1.5409594392503433E-2</c:v>
                </c:pt>
                <c:pt idx="18">
                  <c:v>9.9764482662648684E-3</c:v>
                </c:pt>
                <c:pt idx="19">
                  <c:v>7.8628279431035616E-3</c:v>
                </c:pt>
                <c:pt idx="20">
                  <c:v>7.538197219305061E-3</c:v>
                </c:pt>
                <c:pt idx="21">
                  <c:v>7.5105765252174014E-3</c:v>
                </c:pt>
                <c:pt idx="22">
                  <c:v>7.2952463807062452E-3</c:v>
                </c:pt>
                <c:pt idx="23">
                  <c:v>6.8663343259227749E-3</c:v>
                </c:pt>
                <c:pt idx="24">
                  <c:v>6.3603292397380988E-3</c:v>
                </c:pt>
                <c:pt idx="25">
                  <c:v>5.9834853675427482E-3</c:v>
                </c:pt>
                <c:pt idx="26">
                  <c:v>5.7836391729056448E-3</c:v>
                </c:pt>
                <c:pt idx="27">
                  <c:v>5.8106391795846053E-3</c:v>
                </c:pt>
                <c:pt idx="28">
                  <c:v>6.1823873052964662E-3</c:v>
                </c:pt>
                <c:pt idx="29">
                  <c:v>7.1837163052767689E-3</c:v>
                </c:pt>
                <c:pt idx="30">
                  <c:v>5.9610698066631974E-2</c:v>
                </c:pt>
                <c:pt idx="31">
                  <c:v>3.7606053599179373E-2</c:v>
                </c:pt>
                <c:pt idx="32">
                  <c:v>2.2938324080068854E-2</c:v>
                </c:pt>
                <c:pt idx="33">
                  <c:v>1.3682564028623521E-2</c:v>
                </c:pt>
                <c:pt idx="34">
                  <c:v>8.3544084441468641E-3</c:v>
                </c:pt>
                <c:pt idx="35">
                  <c:v>6.1737879105189658E-3</c:v>
                </c:pt>
                <c:pt idx="36">
                  <c:v>5.7173100867904834E-3</c:v>
                </c:pt>
                <c:pt idx="37">
                  <c:v>5.6344284844051396E-3</c:v>
                </c:pt>
                <c:pt idx="38">
                  <c:v>5.4461126081917239E-3</c:v>
                </c:pt>
                <c:pt idx="39">
                  <c:v>5.1305415860226555E-3</c:v>
                </c:pt>
                <c:pt idx="40">
                  <c:v>4.8019917957873078E-3</c:v>
                </c:pt>
                <c:pt idx="41">
                  <c:v>4.5625352117640433E-3</c:v>
                </c:pt>
                <c:pt idx="42">
                  <c:v>4.3944308922433343E-3</c:v>
                </c:pt>
                <c:pt idx="43">
                  <c:v>4.2599985900835299E-3</c:v>
                </c:pt>
                <c:pt idx="44">
                  <c:v>4.2129475120087339E-3</c:v>
                </c:pt>
                <c:pt idx="45">
                  <c:v>4.555892124431987E-3</c:v>
                </c:pt>
                <c:pt idx="46">
                  <c:v>6.2322774854733448E-2</c:v>
                </c:pt>
                <c:pt idx="47">
                  <c:v>3.7736192862361947E-2</c:v>
                </c:pt>
                <c:pt idx="48">
                  <c:v>2.2506846030396183E-2</c:v>
                </c:pt>
                <c:pt idx="49">
                  <c:v>1.3272355208395719E-2</c:v>
                </c:pt>
                <c:pt idx="50">
                  <c:v>8.1111771402019132E-3</c:v>
                </c:pt>
                <c:pt idx="51">
                  <c:v>5.931053787243617E-3</c:v>
                </c:pt>
                <c:pt idx="52">
                  <c:v>5.3459347001749927E-3</c:v>
                </c:pt>
                <c:pt idx="53">
                  <c:v>5.1374394111542787E-3</c:v>
                </c:pt>
                <c:pt idx="54">
                  <c:v>4.8640939307961753E-3</c:v>
                </c:pt>
                <c:pt idx="55">
                  <c:v>4.5176675928312246E-3</c:v>
                </c:pt>
                <c:pt idx="56">
                  <c:v>4.2195852076550413E-3</c:v>
                </c:pt>
                <c:pt idx="57">
                  <c:v>4.0215990001958822E-3</c:v>
                </c:pt>
                <c:pt idx="58">
                  <c:v>3.895436433171202E-3</c:v>
                </c:pt>
                <c:pt idx="59">
                  <c:v>3.7502714443011201E-3</c:v>
                </c:pt>
                <c:pt idx="60">
                  <c:v>3.6018274605903945E-3</c:v>
                </c:pt>
                <c:pt idx="61">
                  <c:v>3.713380642257339E-3</c:v>
                </c:pt>
                <c:pt idx="62">
                  <c:v>3.9653213762629556E-2</c:v>
                </c:pt>
                <c:pt idx="63">
                  <c:v>2.3014753049700808E-2</c:v>
                </c:pt>
                <c:pt idx="64">
                  <c:v>1.3296663900750348E-2</c:v>
                </c:pt>
                <c:pt idx="65">
                  <c:v>8.034935540100473E-3</c:v>
                </c:pt>
                <c:pt idx="66">
                  <c:v>5.9096018187990975E-3</c:v>
                </c:pt>
                <c:pt idx="67">
                  <c:v>5.2607015483113048E-3</c:v>
                </c:pt>
                <c:pt idx="68">
                  <c:v>4.9484782971743295E-3</c:v>
                </c:pt>
                <c:pt idx="69">
                  <c:v>4.5837596852673209E-3</c:v>
                </c:pt>
                <c:pt idx="70">
                  <c:v>4.1825778107282335E-3</c:v>
                </c:pt>
                <c:pt idx="71">
                  <c:v>3.852308000152003E-3</c:v>
                </c:pt>
                <c:pt idx="72">
                  <c:v>3.6428221528517182E-3</c:v>
                </c:pt>
                <c:pt idx="73">
                  <c:v>3.5112863730904342E-3</c:v>
                </c:pt>
                <c:pt idx="74">
                  <c:v>3.3769361912454193E-3</c:v>
                </c:pt>
                <c:pt idx="75">
                  <c:v>3.2395830966802735E-3</c:v>
                </c:pt>
                <c:pt idx="76">
                  <c:v>3.3275250077260256E-3</c:v>
                </c:pt>
                <c:pt idx="77">
                  <c:v>2.4309408873133681E-2</c:v>
                </c:pt>
                <c:pt idx="78">
                  <c:v>1.3659369390070382E-2</c:v>
                </c:pt>
                <c:pt idx="79">
                  <c:v>8.1797859913748799E-3</c:v>
                </c:pt>
                <c:pt idx="80">
                  <c:v>5.9536208575934743E-3</c:v>
                </c:pt>
                <c:pt idx="81">
                  <c:v>5.2816847287030016E-3</c:v>
                </c:pt>
                <c:pt idx="82">
                  <c:v>4.9304524567527694E-3</c:v>
                </c:pt>
                <c:pt idx="83">
                  <c:v>4.5267139204794703E-3</c:v>
                </c:pt>
                <c:pt idx="84">
                  <c:v>4.0909534941049094E-3</c:v>
                </c:pt>
                <c:pt idx="85">
                  <c:v>3.7292059037475193E-3</c:v>
                </c:pt>
                <c:pt idx="86">
                  <c:v>3.4855468077227203E-3</c:v>
                </c:pt>
                <c:pt idx="87">
                  <c:v>3.3215441109587397E-3</c:v>
                </c:pt>
                <c:pt idx="88">
                  <c:v>3.1676741921035337E-3</c:v>
                </c:pt>
                <c:pt idx="89">
                  <c:v>3.0307091214435236E-3</c:v>
                </c:pt>
                <c:pt idx="90">
                  <c:v>3.1426532972239295E-3</c:v>
                </c:pt>
                <c:pt idx="91">
                  <c:v>1.456527950857439E-2</c:v>
                </c:pt>
                <c:pt idx="92">
                  <c:v>8.5361978601477227E-3</c:v>
                </c:pt>
                <c:pt idx="93">
                  <c:v>6.0615839586927941E-3</c:v>
                </c:pt>
                <c:pt idx="94">
                  <c:v>5.2641961659169881E-3</c:v>
                </c:pt>
                <c:pt idx="95">
                  <c:v>4.8793173657333058E-3</c:v>
                </c:pt>
                <c:pt idx="96">
                  <c:v>4.4880346961398594E-3</c:v>
                </c:pt>
                <c:pt idx="97">
                  <c:v>4.0882953866614906E-3</c:v>
                </c:pt>
                <c:pt idx="98">
                  <c:v>3.7423203894874106E-3</c:v>
                </c:pt>
                <c:pt idx="99">
                  <c:v>3.4866665208341417E-3</c:v>
                </c:pt>
                <c:pt idx="100">
                  <c:v>3.287995385875373E-3</c:v>
                </c:pt>
                <c:pt idx="101">
                  <c:v>3.0932454309985031E-3</c:v>
                </c:pt>
                <c:pt idx="102">
                  <c:v>2.9202875938291722E-3</c:v>
                </c:pt>
                <c:pt idx="103">
                  <c:v>3.0153491133187655E-3</c:v>
                </c:pt>
                <c:pt idx="104">
                  <c:v>9.7613690871278594E-3</c:v>
                </c:pt>
                <c:pt idx="105">
                  <c:v>6.527821012653005E-3</c:v>
                </c:pt>
                <c:pt idx="106">
                  <c:v>5.2566538248826041E-3</c:v>
                </c:pt>
                <c:pt idx="107">
                  <c:v>4.6932580712207815E-3</c:v>
                </c:pt>
                <c:pt idx="108">
                  <c:v>4.3107400507788407E-3</c:v>
                </c:pt>
                <c:pt idx="109">
                  <c:v>3.9807449897232882E-3</c:v>
                </c:pt>
                <c:pt idx="110">
                  <c:v>3.7138048293705143E-3</c:v>
                </c:pt>
                <c:pt idx="111">
                  <c:v>3.5078853062674711E-3</c:v>
                </c:pt>
                <c:pt idx="112">
                  <c:v>3.3116302630563105E-3</c:v>
                </c:pt>
                <c:pt idx="113">
                  <c:v>3.0774181506104826E-3</c:v>
                </c:pt>
                <c:pt idx="114">
                  <c:v>2.8494805191787717E-3</c:v>
                </c:pt>
                <c:pt idx="115">
                  <c:v>2.8784350013558273E-3</c:v>
                </c:pt>
                <c:pt idx="116">
                  <c:v>6.3634723518586501E-3</c:v>
                </c:pt>
                <c:pt idx="117">
                  <c:v>5.2631758238832109E-3</c:v>
                </c:pt>
                <c:pt idx="118">
                  <c:v>4.6590176723490537E-3</c:v>
                </c:pt>
                <c:pt idx="119">
                  <c:v>4.2944154606891242E-3</c:v>
                </c:pt>
                <c:pt idx="120">
                  <c:v>4.0932310036124187E-3</c:v>
                </c:pt>
                <c:pt idx="121">
                  <c:v>3.9289843657070896E-3</c:v>
                </c:pt>
                <c:pt idx="122">
                  <c:v>3.7515743823761829E-3</c:v>
                </c:pt>
                <c:pt idx="123">
                  <c:v>3.4979503088055186E-3</c:v>
                </c:pt>
                <c:pt idx="124">
                  <c:v>3.1967809578380578E-3</c:v>
                </c:pt>
                <c:pt idx="125">
                  <c:v>3.0882222587875008E-3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03104"/>
        <c:axId val="336103680"/>
      </c:scatterChart>
      <c:valAx>
        <c:axId val="3361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36103680"/>
        <c:crossesAt val="-0.1"/>
        <c:crossBetween val="midCat"/>
      </c:valAx>
      <c:valAx>
        <c:axId val="33610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610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2_all_result'!$S$2:$S$136</c:f>
              <c:numCache>
                <c:formatCode>0.00E+00</c:formatCode>
                <c:ptCount val="135"/>
                <c:pt idx="0">
                  <c:v>6.0375680404354592E-2</c:v>
                </c:pt>
                <c:pt idx="1">
                  <c:v>7.1274213328661419E-3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3.1719502944242218E-3</c:v>
                </c:pt>
                <c:pt idx="5">
                  <c:v>2.5915326830493086E-3</c:v>
                </c:pt>
                <c:pt idx="6">
                  <c:v>2.8286576282219801E-3</c:v>
                </c:pt>
                <c:pt idx="7">
                  <c:v>2.6519463318179356E-3</c:v>
                </c:pt>
                <c:pt idx="8">
                  <c:v>2.6042627490849026E-3</c:v>
                </c:pt>
                <c:pt idx="9">
                  <c:v>6.0375680404354592E-2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5.836926341739257E-2</c:v>
                </c:pt>
                <c:pt idx="13">
                  <c:v>2.5230281558829017E-3</c:v>
                </c:pt>
                <c:pt idx="14">
                  <c:v>2.4094772663464177E-3</c:v>
                </c:pt>
                <c:pt idx="15">
                  <c:v>2.1471190571562358E-2</c:v>
                </c:pt>
                <c:pt idx="16">
                  <c:v>2.8025270061117847E-3</c:v>
                </c:pt>
                <c:pt idx="17">
                  <c:v>2.6243655874497356E-3</c:v>
                </c:pt>
                <c:pt idx="18">
                  <c:v>2.6564151395176605E-3</c:v>
                </c:pt>
                <c:pt idx="19">
                  <c:v>6.0117419327391456E-3</c:v>
                </c:pt>
                <c:pt idx="20">
                  <c:v>6.1669075020508194E-3</c:v>
                </c:pt>
                <c:pt idx="21">
                  <c:v>3.6470224406095755E-3</c:v>
                </c:pt>
                <c:pt idx="22">
                  <c:v>7.6228746378000107E-3</c:v>
                </c:pt>
                <c:pt idx="23">
                  <c:v>6.0375680404354592E-2</c:v>
                </c:pt>
                <c:pt idx="24">
                  <c:v>3.835819352467161E-2</c:v>
                </c:pt>
                <c:pt idx="25">
                  <c:v>2.3410762700260164E-2</c:v>
                </c:pt>
                <c:pt idx="26">
                  <c:v>1.338461619105529E-2</c:v>
                </c:pt>
                <c:pt idx="27">
                  <c:v>7.6454174823904573E-3</c:v>
                </c:pt>
                <c:pt idx="28">
                  <c:v>5.3419481746209497E-3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5.1168154793983112E-3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6.0093723072322568E-3</c:v>
                </c:pt>
                <c:pt idx="36">
                  <c:v>7.1274213328661419E-3</c:v>
                </c:pt>
                <c:pt idx="37">
                  <c:v>9.7974339178706661E-3</c:v>
                </c:pt>
                <c:pt idx="38">
                  <c:v>1.445724342335898E-2</c:v>
                </c:pt>
                <c:pt idx="39">
                  <c:v>5.6472878948382127E-2</c:v>
                </c:pt>
                <c:pt idx="40">
                  <c:v>3.4376555631316072E-2</c:v>
                </c:pt>
                <c:pt idx="41">
                  <c:v>1.9482168448618945E-2</c:v>
                </c:pt>
                <c:pt idx="42">
                  <c:v>1.0127113725186704E-2</c:v>
                </c:pt>
                <c:pt idx="43">
                  <c:v>4.9100675064628983E-3</c:v>
                </c:pt>
                <c:pt idx="44">
                  <c:v>3.2709611673641071E-3</c:v>
                </c:pt>
                <c:pt idx="45">
                  <c:v>3.3278213334656543E-3</c:v>
                </c:pt>
                <c:pt idx="46">
                  <c:v>3.3711203050855484E-3</c:v>
                </c:pt>
                <c:pt idx="47">
                  <c:v>3.2910330778784117E-3</c:v>
                </c:pt>
                <c:pt idx="48">
                  <c:v>3.3286616652908642E-3</c:v>
                </c:pt>
                <c:pt idx="49">
                  <c:v>3.4870060954748259E-3</c:v>
                </c:pt>
                <c:pt idx="50">
                  <c:v>3.5773575275677275E-3</c:v>
                </c:pt>
                <c:pt idx="51">
                  <c:v>3.5201104915324245E-3</c:v>
                </c:pt>
                <c:pt idx="52">
                  <c:v>3.8184819915714472E-3</c:v>
                </c:pt>
                <c:pt idx="53">
                  <c:v>5.5810595959324789E-3</c:v>
                </c:pt>
                <c:pt idx="54">
                  <c:v>9.1742063310275325E-3</c:v>
                </c:pt>
                <c:pt idx="55">
                  <c:v>5.836926341739257E-2</c:v>
                </c:pt>
                <c:pt idx="56">
                  <c:v>3.3874984414141759E-2</c:v>
                </c:pt>
                <c:pt idx="57">
                  <c:v>1.8514846393565706E-2</c:v>
                </c:pt>
                <c:pt idx="58">
                  <c:v>9.3457311998789531E-3</c:v>
                </c:pt>
                <c:pt idx="59">
                  <c:v>4.6075846061366596E-3</c:v>
                </c:pt>
                <c:pt idx="60">
                  <c:v>3.329997539168239E-3</c:v>
                </c:pt>
                <c:pt idx="61">
                  <c:v>3.3082606551819776E-3</c:v>
                </c:pt>
                <c:pt idx="62">
                  <c:v>3.1413980687164098E-3</c:v>
                </c:pt>
                <c:pt idx="63">
                  <c:v>2.8860766056282533E-3</c:v>
                </c:pt>
                <c:pt idx="64">
                  <c:v>2.8391637790879079E-3</c:v>
                </c:pt>
                <c:pt idx="65">
                  <c:v>3.0245292996679985E-3</c:v>
                </c:pt>
                <c:pt idx="66">
                  <c:v>3.1686822843468121E-3</c:v>
                </c:pt>
                <c:pt idx="67">
                  <c:v>3.1168934942482156E-3</c:v>
                </c:pt>
                <c:pt idx="68">
                  <c:v>3.1719502944242218E-3</c:v>
                </c:pt>
                <c:pt idx="69">
                  <c:v>4.3289349325619161E-3</c:v>
                </c:pt>
                <c:pt idx="70">
                  <c:v>7.2317467300208214E-3</c:v>
                </c:pt>
                <c:pt idx="71">
                  <c:v>3.6120378311128291E-2</c:v>
                </c:pt>
                <c:pt idx="72">
                  <c:v>1.9213609517920727E-2</c:v>
                </c:pt>
                <c:pt idx="73">
                  <c:v>9.4347455108477873E-3</c:v>
                </c:pt>
                <c:pt idx="74">
                  <c:v>4.5172269347575657E-3</c:v>
                </c:pt>
                <c:pt idx="75">
                  <c:v>3.2542511912181586E-3</c:v>
                </c:pt>
                <c:pt idx="76">
                  <c:v>3.1650187534020837E-3</c:v>
                </c:pt>
                <c:pt idx="77">
                  <c:v>2.8904771022262446E-3</c:v>
                </c:pt>
                <c:pt idx="78">
                  <c:v>2.5230281558829017E-3</c:v>
                </c:pt>
                <c:pt idx="79">
                  <c:v>2.4094772663464177E-3</c:v>
                </c:pt>
                <c:pt idx="80">
                  <c:v>2.5915326830493086E-3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2.8286576282219801E-3</c:v>
                </c:pt>
                <c:pt idx="84">
                  <c:v>3.8449900249138522E-3</c:v>
                </c:pt>
                <c:pt idx="85">
                  <c:v>6.3344515729372355E-3</c:v>
                </c:pt>
                <c:pt idx="86">
                  <c:v>2.1471190571562358E-2</c:v>
                </c:pt>
                <c:pt idx="87">
                  <c:v>1.0423577759073129E-2</c:v>
                </c:pt>
                <c:pt idx="88">
                  <c:v>4.9990036973896878E-3</c:v>
                </c:pt>
                <c:pt idx="89">
                  <c:v>3.4593922275094487E-3</c:v>
                </c:pt>
                <c:pt idx="90">
                  <c:v>3.3554124061961122E-3</c:v>
                </c:pt>
                <c:pt idx="91">
                  <c:v>3.1393845850487688E-3</c:v>
                </c:pt>
                <c:pt idx="92">
                  <c:v>2.8025270061117847E-3</c:v>
                </c:pt>
                <c:pt idx="93">
                  <c:v>2.6243655874497356E-3</c:v>
                </c:pt>
                <c:pt idx="94">
                  <c:v>2.6564151395176605E-3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2.6519463318179356E-3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1.2613280530484435E-2</c:v>
                </c:pt>
                <c:pt idx="101">
                  <c:v>6.1372659983471673E-3</c:v>
                </c:pt>
                <c:pt idx="102">
                  <c:v>3.8720135970234408E-3</c:v>
                </c:pt>
                <c:pt idx="103">
                  <c:v>3.5365147859553465E-3</c:v>
                </c:pt>
                <c:pt idx="104">
                  <c:v>3.397107311147598E-3</c:v>
                </c:pt>
                <c:pt idx="105">
                  <c:v>3.1669101376381468E-3</c:v>
                </c:pt>
                <c:pt idx="106">
                  <c:v>2.9884509992396308E-3</c:v>
                </c:pt>
                <c:pt idx="107">
                  <c:v>2.895240138946634E-3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2.6042627490849026E-3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8.6928116330412166E-3</c:v>
                </c:pt>
                <c:pt idx="114">
                  <c:v>4.9319179040412074E-3</c:v>
                </c:pt>
                <c:pt idx="115">
                  <c:v>3.5907253014634847E-3</c:v>
                </c:pt>
                <c:pt idx="116">
                  <c:v>3.1788989334027057E-3</c:v>
                </c:pt>
                <c:pt idx="117">
                  <c:v>2.9839494468884295E-3</c:v>
                </c:pt>
                <c:pt idx="118">
                  <c:v>2.8640475517812524E-3</c:v>
                </c:pt>
                <c:pt idx="119">
                  <c:v>2.7809151014429969E-3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2.7634949327073823E-3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6.1669075020508194E-3</c:v>
                </c:pt>
                <c:pt idx="126">
                  <c:v>4.769157321251381E-3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3.6470224406095755E-3</c:v>
                </c:pt>
                <c:pt idx="130">
                  <c:v>3.6016171875538085E-3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3_all_result'!$S$2:$S$136</c:f>
              <c:numCache>
                <c:formatCode>0.00E+00</c:formatCode>
                <c:ptCount val="135"/>
                <c:pt idx="0">
                  <c:v>2.0607492466522832E-2</c:v>
                </c:pt>
                <c:pt idx="1">
                  <c:v>9.7836672178491686E-3</c:v>
                </c:pt>
                <c:pt idx="2">
                  <c:v>3.2634067416510153E-3</c:v>
                </c:pt>
                <c:pt idx="3">
                  <c:v>3.242223162021374E-3</c:v>
                </c:pt>
                <c:pt idx="4">
                  <c:v>4.1266657387925079E-3</c:v>
                </c:pt>
                <c:pt idx="5">
                  <c:v>2.8488075889457239E-3</c:v>
                </c:pt>
                <c:pt idx="6">
                  <c:v>3.6665665064102562E-3</c:v>
                </c:pt>
                <c:pt idx="7">
                  <c:v>3.5513868884996806E-3</c:v>
                </c:pt>
                <c:pt idx="8">
                  <c:v>3.7931824203261051E-3</c:v>
                </c:pt>
                <c:pt idx="9">
                  <c:v>2.0607492466522832E-2</c:v>
                </c:pt>
                <c:pt idx="10">
                  <c:v>4.5537356781851033E-3</c:v>
                </c:pt>
                <c:pt idx="11">
                  <c:v>2.033862666889245E-2</c:v>
                </c:pt>
                <c:pt idx="12">
                  <c:v>1.8795216143015308E-2</c:v>
                </c:pt>
                <c:pt idx="13">
                  <c:v>2.5969941243440598E-3</c:v>
                </c:pt>
                <c:pt idx="14">
                  <c:v>2.7757369950219294E-3</c:v>
                </c:pt>
                <c:pt idx="15">
                  <c:v>7.3483364847830007E-3</c:v>
                </c:pt>
                <c:pt idx="16">
                  <c:v>3.0233619423768294E-3</c:v>
                </c:pt>
                <c:pt idx="17">
                  <c:v>3.002773247777998E-3</c:v>
                </c:pt>
                <c:pt idx="18">
                  <c:v>2.8948876757761421E-3</c:v>
                </c:pt>
                <c:pt idx="19">
                  <c:v>8.6912920545701901E-3</c:v>
                </c:pt>
                <c:pt idx="20">
                  <c:v>1.1398004175709457E-2</c:v>
                </c:pt>
                <c:pt idx="21">
                  <c:v>7.9163813688894122E-3</c:v>
                </c:pt>
                <c:pt idx="22">
                  <c:v>1.3251948907513815E-2</c:v>
                </c:pt>
                <c:pt idx="23">
                  <c:v>2.0607492466522832E-2</c:v>
                </c:pt>
                <c:pt idx="24">
                  <c:v>1.2071592421624989E-2</c:v>
                </c:pt>
                <c:pt idx="25">
                  <c:v>7.1963677639046543E-3</c:v>
                </c:pt>
                <c:pt idx="26">
                  <c:v>5.0002139249488665E-3</c:v>
                </c:pt>
                <c:pt idx="27">
                  <c:v>4.5321175747933175E-3</c:v>
                </c:pt>
                <c:pt idx="28">
                  <c:v>4.4660033086804211E-3</c:v>
                </c:pt>
                <c:pt idx="29">
                  <c:v>4.4813259407809362E-3</c:v>
                </c:pt>
                <c:pt idx="30">
                  <c:v>4.5537356781851033E-3</c:v>
                </c:pt>
                <c:pt idx="31">
                  <c:v>4.7568892480662145E-3</c:v>
                </c:pt>
                <c:pt idx="32">
                  <c:v>4.9788984062800407E-3</c:v>
                </c:pt>
                <c:pt idx="33">
                  <c:v>5.1715380148960079E-3</c:v>
                </c:pt>
                <c:pt idx="34">
                  <c:v>5.6783984815424677E-3</c:v>
                </c:pt>
                <c:pt idx="35">
                  <c:v>6.9904684727920717E-3</c:v>
                </c:pt>
                <c:pt idx="36">
                  <c:v>9.7836672178491686E-3</c:v>
                </c:pt>
                <c:pt idx="37">
                  <c:v>1.4247594082953516E-2</c:v>
                </c:pt>
                <c:pt idx="38">
                  <c:v>2.033862666889245E-2</c:v>
                </c:pt>
                <c:pt idx="39">
                  <c:v>1.7913032680743374E-2</c:v>
                </c:pt>
                <c:pt idx="40">
                  <c:v>9.4627566497166773E-3</c:v>
                </c:pt>
                <c:pt idx="41">
                  <c:v>4.7976737867860015E-3</c:v>
                </c:pt>
                <c:pt idx="42">
                  <c:v>3.31787194418847E-3</c:v>
                </c:pt>
                <c:pt idx="43">
                  <c:v>3.2868436427371649E-3</c:v>
                </c:pt>
                <c:pt idx="44">
                  <c:v>3.2634067416510153E-3</c:v>
                </c:pt>
                <c:pt idx="45">
                  <c:v>3.1077039568687651E-3</c:v>
                </c:pt>
                <c:pt idx="46">
                  <c:v>3.0468918497217139E-3</c:v>
                </c:pt>
                <c:pt idx="47">
                  <c:v>3.1744936955772456E-3</c:v>
                </c:pt>
                <c:pt idx="48">
                  <c:v>3.3378242750856371E-3</c:v>
                </c:pt>
                <c:pt idx="49">
                  <c:v>3.3431124140578645E-3</c:v>
                </c:pt>
                <c:pt idx="50">
                  <c:v>3.242223162021374E-3</c:v>
                </c:pt>
                <c:pt idx="51">
                  <c:v>3.6272453930728333E-3</c:v>
                </c:pt>
                <c:pt idx="52">
                  <c:v>5.3406505402544676E-3</c:v>
                </c:pt>
                <c:pt idx="53">
                  <c:v>8.6552548983303418E-3</c:v>
                </c:pt>
                <c:pt idx="54">
                  <c:v>1.3306773365787011E-2</c:v>
                </c:pt>
                <c:pt idx="55">
                  <c:v>1.8795216143015308E-2</c:v>
                </c:pt>
                <c:pt idx="56">
                  <c:v>9.4527869257831371E-3</c:v>
                </c:pt>
                <c:pt idx="57">
                  <c:v>4.7537813791725791E-3</c:v>
                </c:pt>
                <c:pt idx="58">
                  <c:v>3.4106189174257341E-3</c:v>
                </c:pt>
                <c:pt idx="59">
                  <c:v>3.3087670643783982E-3</c:v>
                </c:pt>
                <c:pt idx="60">
                  <c:v>3.1126653040116233E-3</c:v>
                </c:pt>
                <c:pt idx="61">
                  <c:v>2.7733946085990993E-3</c:v>
                </c:pt>
                <c:pt idx="62">
                  <c:v>2.607628603803007E-3</c:v>
                </c:pt>
                <c:pt idx="63">
                  <c:v>2.7307685659267145E-3</c:v>
                </c:pt>
                <c:pt idx="64">
                  <c:v>2.9667525984794995E-3</c:v>
                </c:pt>
                <c:pt idx="65">
                  <c:v>3.063432485690157E-3</c:v>
                </c:pt>
                <c:pt idx="66">
                  <c:v>2.962863772196143E-3</c:v>
                </c:pt>
                <c:pt idx="67">
                  <c:v>3.0376052673619825E-3</c:v>
                </c:pt>
                <c:pt idx="68">
                  <c:v>4.1266657387925079E-3</c:v>
                </c:pt>
                <c:pt idx="69">
                  <c:v>6.6166109136525184E-3</c:v>
                </c:pt>
                <c:pt idx="70">
                  <c:v>1.0444317515669859E-2</c:v>
                </c:pt>
                <c:pt idx="71">
                  <c:v>1.097070497523773E-2</c:v>
                </c:pt>
                <c:pt idx="72">
                  <c:v>5.2803150275808558E-3</c:v>
                </c:pt>
                <c:pt idx="73">
                  <c:v>3.4142567674377384E-3</c:v>
                </c:pt>
                <c:pt idx="74">
                  <c:v>3.2150471916390913E-3</c:v>
                </c:pt>
                <c:pt idx="75">
                  <c:v>3.0456336350355561E-3</c:v>
                </c:pt>
                <c:pt idx="76">
                  <c:v>2.7284321444162938E-3</c:v>
                </c:pt>
                <c:pt idx="77">
                  <c:v>2.5352521794251123E-3</c:v>
                </c:pt>
                <c:pt idx="78">
                  <c:v>2.5969941243440598E-3</c:v>
                </c:pt>
                <c:pt idx="79">
                  <c:v>2.7757369950219294E-3</c:v>
                </c:pt>
                <c:pt idx="80">
                  <c:v>2.8488075889457239E-3</c:v>
                </c:pt>
                <c:pt idx="81">
                  <c:v>2.7496645390836178E-3</c:v>
                </c:pt>
                <c:pt idx="82">
                  <c:v>2.775718769221064E-3</c:v>
                </c:pt>
                <c:pt idx="83">
                  <c:v>3.6665665064102562E-3</c:v>
                </c:pt>
                <c:pt idx="84">
                  <c:v>5.835248309963452E-3</c:v>
                </c:pt>
                <c:pt idx="85">
                  <c:v>9.1017678410426732E-3</c:v>
                </c:pt>
                <c:pt idx="86">
                  <c:v>7.3483364847830007E-3</c:v>
                </c:pt>
                <c:pt idx="87">
                  <c:v>4.2150921356767755E-3</c:v>
                </c:pt>
                <c:pt idx="88">
                  <c:v>3.5374039645898504E-3</c:v>
                </c:pt>
                <c:pt idx="89">
                  <c:v>3.4066972388647056E-3</c:v>
                </c:pt>
                <c:pt idx="90">
                  <c:v>3.2353456268672093E-3</c:v>
                </c:pt>
                <c:pt idx="91">
                  <c:v>3.0810902722279844E-3</c:v>
                </c:pt>
                <c:pt idx="92">
                  <c:v>3.0233619423768294E-3</c:v>
                </c:pt>
                <c:pt idx="93">
                  <c:v>3.002773247777998E-3</c:v>
                </c:pt>
                <c:pt idx="94">
                  <c:v>2.8948876757761421E-3</c:v>
                </c:pt>
                <c:pt idx="95">
                  <c:v>2.6836425099471934E-3</c:v>
                </c:pt>
                <c:pt idx="96">
                  <c:v>2.6790676882194435E-3</c:v>
                </c:pt>
                <c:pt idx="97">
                  <c:v>3.5513868884996806E-3</c:v>
                </c:pt>
                <c:pt idx="98">
                  <c:v>5.5829691339633926E-3</c:v>
                </c:pt>
                <c:pt idx="99">
                  <c:v>8.6912920545701901E-3</c:v>
                </c:pt>
                <c:pt idx="100">
                  <c:v>6.4646511152036019E-3</c:v>
                </c:pt>
                <c:pt idx="101">
                  <c:v>4.1353230387574606E-3</c:v>
                </c:pt>
                <c:pt idx="102">
                  <c:v>3.3986047166207605E-3</c:v>
                </c:pt>
                <c:pt idx="103">
                  <c:v>3.1674433529510432E-3</c:v>
                </c:pt>
                <c:pt idx="104">
                  <c:v>3.0623840166615489E-3</c:v>
                </c:pt>
                <c:pt idx="105">
                  <c:v>2.9890249726548654E-3</c:v>
                </c:pt>
                <c:pt idx="106">
                  <c:v>2.8908064765903263E-3</c:v>
                </c:pt>
                <c:pt idx="107">
                  <c:v>2.7071561069234315E-3</c:v>
                </c:pt>
                <c:pt idx="108">
                  <c:v>2.5143113781494844E-3</c:v>
                </c:pt>
                <c:pt idx="109">
                  <c:v>2.7124333293824816E-3</c:v>
                </c:pt>
                <c:pt idx="110">
                  <c:v>3.7931824203261051E-3</c:v>
                </c:pt>
                <c:pt idx="111">
                  <c:v>5.9057415158214584E-3</c:v>
                </c:pt>
                <c:pt idx="112">
                  <c:v>8.933708725854991E-3</c:v>
                </c:pt>
                <c:pt idx="113">
                  <c:v>8.1730492369709185E-3</c:v>
                </c:pt>
                <c:pt idx="114">
                  <c:v>5.7329833562011576E-3</c:v>
                </c:pt>
                <c:pt idx="115">
                  <c:v>4.4195695052496303E-3</c:v>
                </c:pt>
                <c:pt idx="116">
                  <c:v>3.8310617664562585E-3</c:v>
                </c:pt>
                <c:pt idx="117">
                  <c:v>3.5173995329827214E-3</c:v>
                </c:pt>
                <c:pt idx="118">
                  <c:v>3.4177092532966407E-3</c:v>
                </c:pt>
                <c:pt idx="119">
                  <c:v>3.3807655827955215E-3</c:v>
                </c:pt>
                <c:pt idx="120">
                  <c:v>3.5073254770246406E-3</c:v>
                </c:pt>
                <c:pt idx="121">
                  <c:v>4.0308699167052701E-3</c:v>
                </c:pt>
                <c:pt idx="122">
                  <c:v>5.2775610299855089E-3</c:v>
                </c:pt>
                <c:pt idx="123">
                  <c:v>7.3381982592602363E-3</c:v>
                </c:pt>
                <c:pt idx="124">
                  <c:v>1.0222898859233626E-2</c:v>
                </c:pt>
                <c:pt idx="125">
                  <c:v>1.1398004175709457E-2</c:v>
                </c:pt>
                <c:pt idx="126">
                  <c:v>9.743612150568173E-3</c:v>
                </c:pt>
                <c:pt idx="127">
                  <c:v>8.7756011448746288E-3</c:v>
                </c:pt>
                <c:pt idx="128">
                  <c:v>8.115166106992755E-3</c:v>
                </c:pt>
                <c:pt idx="129">
                  <c:v>7.9163813688894122E-3</c:v>
                </c:pt>
                <c:pt idx="130">
                  <c:v>7.8949543844018307E-3</c:v>
                </c:pt>
                <c:pt idx="131">
                  <c:v>8.3207726340779106E-3</c:v>
                </c:pt>
                <c:pt idx="132">
                  <c:v>9.2582053282436825E-3</c:v>
                </c:pt>
                <c:pt idx="133">
                  <c:v>1.0895267308533411E-2</c:v>
                </c:pt>
                <c:pt idx="134">
                  <c:v>1.3251948907513815E-2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3.0716729024230574E-3</c:v>
                </c:pt>
                <c:pt idx="3">
                  <c:v>3.1663881786886234E-3</c:v>
                </c:pt>
                <c:pt idx="4">
                  <c:v>4.2387567797627489E-3</c:v>
                </c:pt>
                <c:pt idx="5">
                  <c:v>2.8635677518999607E-3</c:v>
                </c:pt>
                <c:pt idx="6">
                  <c:v>3.8207619233668689E-3</c:v>
                </c:pt>
                <c:pt idx="7">
                  <c:v>3.8521306272209991E-3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4.5324864249150281E-3</c:v>
                </c:pt>
                <c:pt idx="11">
                  <c:v>1.9148503321415766E-2</c:v>
                </c:pt>
                <c:pt idx="12">
                  <c:v>1.0686683434420729E-2</c:v>
                </c:pt>
                <c:pt idx="13">
                  <c:v>2.8116256080236205E-3</c:v>
                </c:pt>
                <c:pt idx="14">
                  <c:v>2.9014594372725896E-3</c:v>
                </c:pt>
                <c:pt idx="15">
                  <c:v>6.3523286900239199E-3</c:v>
                </c:pt>
                <c:pt idx="16">
                  <c:v>3.1537438489160794E-3</c:v>
                </c:pt>
                <c:pt idx="17">
                  <c:v>3.0693183669238404E-3</c:v>
                </c:pt>
                <c:pt idx="18">
                  <c:v>2.8882157057100537E-3</c:v>
                </c:pt>
                <c:pt idx="19">
                  <c:v>8.502810587505516E-3</c:v>
                </c:pt>
                <c:pt idx="20">
                  <c:v>2.7233242784380305E-2</c:v>
                </c:pt>
                <c:pt idx="21">
                  <c:v>1.9876396331384605E-2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6.7935467750911424E-3</c:v>
                </c:pt>
                <c:pt idx="25">
                  <c:v>4.8029471439683634E-3</c:v>
                </c:pt>
                <c:pt idx="26">
                  <c:v>4.2964682413272684E-3</c:v>
                </c:pt>
                <c:pt idx="27">
                  <c:v>4.3116735927465049E-3</c:v>
                </c:pt>
                <c:pt idx="28">
                  <c:v>4.3130015817009369E-3</c:v>
                </c:pt>
                <c:pt idx="29">
                  <c:v>4.3875900214258075E-3</c:v>
                </c:pt>
                <c:pt idx="30">
                  <c:v>4.5324864249150281E-3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1.3789517088022738E-2</c:v>
                </c:pt>
                <c:pt idx="38">
                  <c:v>1.9148503321415766E-2</c:v>
                </c:pt>
                <c:pt idx="39">
                  <c:v>9.469197066443745E-3</c:v>
                </c:pt>
                <c:pt idx="40">
                  <c:v>4.9867897789691081E-3</c:v>
                </c:pt>
                <c:pt idx="41">
                  <c:v>3.4206061849325602E-3</c:v>
                </c:pt>
                <c:pt idx="42">
                  <c:v>3.3232635103190755E-3</c:v>
                </c:pt>
                <c:pt idx="43">
                  <c:v>3.2811523317196915E-3</c:v>
                </c:pt>
                <c:pt idx="44">
                  <c:v>3.0716729024230574E-3</c:v>
                </c:pt>
                <c:pt idx="45">
                  <c:v>2.8876501141363682E-3</c:v>
                </c:pt>
                <c:pt idx="46">
                  <c:v>2.8851312137518803E-3</c:v>
                </c:pt>
                <c:pt idx="47">
                  <c:v>3.0416105095782539E-3</c:v>
                </c:pt>
                <c:pt idx="48">
                  <c:v>3.1761231247932589E-3</c:v>
                </c:pt>
                <c:pt idx="49">
                  <c:v>3.1681843238226819E-3</c:v>
                </c:pt>
                <c:pt idx="50">
                  <c:v>3.1663881786886234E-3</c:v>
                </c:pt>
                <c:pt idx="51">
                  <c:v>3.7371854613233928E-3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1.2475415851973325E-2</c:v>
                </c:pt>
                <c:pt idx="55">
                  <c:v>1.0686683434420729E-2</c:v>
                </c:pt>
                <c:pt idx="56">
                  <c:v>5.3926249852263332E-3</c:v>
                </c:pt>
                <c:pt idx="57">
                  <c:v>3.4114451192947389E-3</c:v>
                </c:pt>
                <c:pt idx="58">
                  <c:v>3.0655551882114011E-3</c:v>
                </c:pt>
                <c:pt idx="59">
                  <c:v>2.8695709408760213E-3</c:v>
                </c:pt>
                <c:pt idx="60">
                  <c:v>2.5328679536426018E-3</c:v>
                </c:pt>
                <c:pt idx="61">
                  <c:v>2.2570776537346572E-3</c:v>
                </c:pt>
                <c:pt idx="62">
                  <c:v>2.2753542934168822E-3</c:v>
                </c:pt>
                <c:pt idx="63">
                  <c:v>2.5142899615915146E-3</c:v>
                </c:pt>
                <c:pt idx="64">
                  <c:v>2.7554261618341069E-3</c:v>
                </c:pt>
                <c:pt idx="65">
                  <c:v>2.8351621540463443E-3</c:v>
                </c:pt>
                <c:pt idx="66">
                  <c:v>2.8047556985771075E-3</c:v>
                </c:pt>
                <c:pt idx="67">
                  <c:v>3.0692784058008221E-3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9.8370888740385905E-3</c:v>
                </c:pt>
                <c:pt idx="71">
                  <c:v>7.2924035961156181E-3</c:v>
                </c:pt>
                <c:pt idx="72">
                  <c:v>4.1232632609204452E-3</c:v>
                </c:pt>
                <c:pt idx="73">
                  <c:v>3.259304527044839E-3</c:v>
                </c:pt>
                <c:pt idx="74">
                  <c:v>3.0589034275531955E-3</c:v>
                </c:pt>
                <c:pt idx="75">
                  <c:v>2.8719467270040787E-3</c:v>
                </c:pt>
                <c:pt idx="76">
                  <c:v>2.7169488741563639E-3</c:v>
                </c:pt>
                <c:pt idx="77">
                  <c:v>2.712459273455876E-3</c:v>
                </c:pt>
                <c:pt idx="78">
                  <c:v>2.8116256080236205E-3</c:v>
                </c:pt>
                <c:pt idx="79">
                  <c:v>2.9014594372725896E-3</c:v>
                </c:pt>
                <c:pt idx="80">
                  <c:v>2.8635677518999607E-3</c:v>
                </c:pt>
                <c:pt idx="81">
                  <c:v>2.7428484429065747E-3</c:v>
                </c:pt>
                <c:pt idx="82">
                  <c:v>2.8755837680915514E-3</c:v>
                </c:pt>
                <c:pt idx="83">
                  <c:v>3.8207619233668689E-3</c:v>
                </c:pt>
                <c:pt idx="84">
                  <c:v>5.7997267524625713E-3</c:v>
                </c:pt>
                <c:pt idx="85">
                  <c:v>8.6530081449202618E-3</c:v>
                </c:pt>
                <c:pt idx="86">
                  <c:v>6.3523286900239199E-3</c:v>
                </c:pt>
                <c:pt idx="87">
                  <c:v>4.0435559471191209E-3</c:v>
                </c:pt>
                <c:pt idx="88">
                  <c:v>3.3677937338549954E-3</c:v>
                </c:pt>
                <c:pt idx="89">
                  <c:v>3.2226791867815859E-3</c:v>
                </c:pt>
                <c:pt idx="90">
                  <c:v>3.1817084391446765E-3</c:v>
                </c:pt>
                <c:pt idx="91">
                  <c:v>3.1711803972536558E-3</c:v>
                </c:pt>
                <c:pt idx="92">
                  <c:v>3.1537438489160794E-3</c:v>
                </c:pt>
                <c:pt idx="93">
                  <c:v>3.0693183669238404E-3</c:v>
                </c:pt>
                <c:pt idx="94">
                  <c:v>2.8882157057100537E-3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3.8521306272209991E-3</c:v>
                </c:pt>
                <c:pt idx="98">
                  <c:v>5.7560401895224962E-3</c:v>
                </c:pt>
                <c:pt idx="99">
                  <c:v>8.502810587505516E-3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3.6311885975735831E-3</c:v>
                </c:pt>
                <c:pt idx="105">
                  <c:v>3.5598476286672438E-3</c:v>
                </c:pt>
                <c:pt idx="106">
                  <c:v>3.4892521515764848E-3</c:v>
                </c:pt>
                <c:pt idx="107">
                  <c:v>3.4525076181312862E-3</c:v>
                </c:pt>
                <c:pt idx="108">
                  <c:v>3.5449989685482695E-3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7.0575362392813392E-3</c:v>
                </c:pt>
                <c:pt idx="112">
                  <c:v>9.637407509127921E-3</c:v>
                </c:pt>
                <c:pt idx="113">
                  <c:v>1.6594375393575066E-2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1.0508592044666974E-2</c:v>
                </c:pt>
                <c:pt idx="117">
                  <c:v>9.5743495309948638E-3</c:v>
                </c:pt>
                <c:pt idx="118">
                  <c:v>9.1779891679410804E-3</c:v>
                </c:pt>
                <c:pt idx="119">
                  <c:v>8.9469611470027952E-3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2.7233242784380305E-2</c:v>
                </c:pt>
                <c:pt idx="126">
                  <c:v>2.4352924812611084E-2</c:v>
                </c:pt>
                <c:pt idx="127">
                  <c:v>2.2373543390946223E-2</c:v>
                </c:pt>
                <c:pt idx="128">
                  <c:v>2.0737882345541837E-2</c:v>
                </c:pt>
                <c:pt idx="129">
                  <c:v>1.9876396331384605E-2</c:v>
                </c:pt>
                <c:pt idx="130">
                  <c:v>1.9153583835875333E-2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2.9509607174281467E-3</c:v>
                </c:pt>
                <c:pt idx="3">
                  <c:v>3.1142662555734115E-3</c:v>
                </c:pt>
                <c:pt idx="4">
                  <c:v>4.1798195474772384E-3</c:v>
                </c:pt>
                <c:pt idx="5">
                  <c:v>2.8793740237368797E-3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4.5019647309073431E-3</c:v>
                </c:pt>
                <c:pt idx="11">
                  <c:v>1.868813859086502E-2</c:v>
                </c:pt>
                <c:pt idx="12">
                  <c:v>6.9204434300619505E-3</c:v>
                </c:pt>
                <c:pt idx="13">
                  <c:v>2.9962718199999347E-3</c:v>
                </c:pt>
                <c:pt idx="14">
                  <c:v>2.994836961553417E-3</c:v>
                </c:pt>
                <c:pt idx="15">
                  <c:v>6.1719453448586346E-3</c:v>
                </c:pt>
                <c:pt idx="16">
                  <c:v>3.2217366520995629E-3</c:v>
                </c:pt>
                <c:pt idx="17">
                  <c:v>3.0806071825249907E-3</c:v>
                </c:pt>
                <c:pt idx="18">
                  <c:v>2.8615144722736576E-3</c:v>
                </c:pt>
                <c:pt idx="19">
                  <c:v>7.84513227174863E-3</c:v>
                </c:pt>
                <c:pt idx="20">
                  <c:v>2.73320504858191E-2</c:v>
                </c:pt>
                <c:pt idx="21">
                  <c:v>1.9636085895130759E-2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4.5409009807598332E-3</c:v>
                </c:pt>
                <c:pt idx="25">
                  <c:v>4.1305862121508961E-3</c:v>
                </c:pt>
                <c:pt idx="26">
                  <c:v>4.0782768131385951E-3</c:v>
                </c:pt>
                <c:pt idx="27">
                  <c:v>4.0976920867948673E-3</c:v>
                </c:pt>
                <c:pt idx="28">
                  <c:v>4.1149080112917354E-3</c:v>
                </c:pt>
                <c:pt idx="29">
                  <c:v>4.2733965736938976E-3</c:v>
                </c:pt>
                <c:pt idx="30">
                  <c:v>4.5019647309073431E-3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1.868813859086502E-2</c:v>
                </c:pt>
                <c:pt idx="39">
                  <c:v>5.2214632989446234E-3</c:v>
                </c:pt>
                <c:pt idx="40">
                  <c:v>3.4571419155690788E-3</c:v>
                </c:pt>
                <c:pt idx="41">
                  <c:v>3.3395892623644331E-3</c:v>
                </c:pt>
                <c:pt idx="42">
                  <c:v>3.3686084033127052E-3</c:v>
                </c:pt>
                <c:pt idx="43">
                  <c:v>3.1887190949730867E-3</c:v>
                </c:pt>
                <c:pt idx="44">
                  <c:v>2.9509607174281467E-3</c:v>
                </c:pt>
                <c:pt idx="45">
                  <c:v>2.8534272118012345E-3</c:v>
                </c:pt>
                <c:pt idx="46">
                  <c:v>2.9398964262313198E-3</c:v>
                </c:pt>
                <c:pt idx="47">
                  <c:v>3.102420560570791E-3</c:v>
                </c:pt>
                <c:pt idx="48">
                  <c:v>3.1806746816305169E-3</c:v>
                </c:pt>
                <c:pt idx="49">
                  <c:v>3.1167870735034024E-3</c:v>
                </c:pt>
                <c:pt idx="50">
                  <c:v>3.1142662555734115E-3</c:v>
                </c:pt>
                <c:pt idx="51">
                  <c:v>3.734437024162316E-3</c:v>
                </c:pt>
                <c:pt idx="52">
                  <c:v>5.4028162547348638E-3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6.9204434300619505E-3</c:v>
                </c:pt>
                <c:pt idx="56">
                  <c:v>3.9143402086216786E-3</c:v>
                </c:pt>
                <c:pt idx="57">
                  <c:v>3.1541567391694205E-3</c:v>
                </c:pt>
                <c:pt idx="58">
                  <c:v>3.003031290281457E-3</c:v>
                </c:pt>
                <c:pt idx="59">
                  <c:v>2.7759908753920729E-3</c:v>
                </c:pt>
                <c:pt idx="60">
                  <c:v>2.5091411878620778E-3</c:v>
                </c:pt>
                <c:pt idx="61">
                  <c:v>2.3922108954965021E-3</c:v>
                </c:pt>
                <c:pt idx="62">
                  <c:v>2.502948557774613E-3</c:v>
                </c:pt>
                <c:pt idx="63">
                  <c:v>2.7110523495964467E-3</c:v>
                </c:pt>
                <c:pt idx="64">
                  <c:v>2.8581345329765054E-3</c:v>
                </c:pt>
                <c:pt idx="65">
                  <c:v>2.8546813667995933E-3</c:v>
                </c:pt>
                <c:pt idx="66">
                  <c:v>2.7951002027913636E-3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6.2482955703113165E-3</c:v>
                </c:pt>
                <c:pt idx="70">
                  <c:v>9.2409511889862336E-3</c:v>
                </c:pt>
                <c:pt idx="71">
                  <c:v>6.0863196191322409E-3</c:v>
                </c:pt>
                <c:pt idx="72">
                  <c:v>3.8479823871008911E-3</c:v>
                </c:pt>
                <c:pt idx="73">
                  <c:v>3.2182559649602017E-3</c:v>
                </c:pt>
                <c:pt idx="74">
                  <c:v>3.04768891508919E-3</c:v>
                </c:pt>
                <c:pt idx="75">
                  <c:v>2.9462022768626315E-3</c:v>
                </c:pt>
                <c:pt idx="76">
                  <c:v>2.9041143953447571E-3</c:v>
                </c:pt>
                <c:pt idx="77">
                  <c:v>2.9434097695762618E-3</c:v>
                </c:pt>
                <c:pt idx="78">
                  <c:v>2.9962718199999347E-3</c:v>
                </c:pt>
                <c:pt idx="79">
                  <c:v>2.994836961553417E-3</c:v>
                </c:pt>
                <c:pt idx="80">
                  <c:v>2.8793740237368797E-3</c:v>
                </c:pt>
                <c:pt idx="81">
                  <c:v>2.7305324408568219E-3</c:v>
                </c:pt>
                <c:pt idx="82">
                  <c:v>2.8660800690032398E-3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6.1719453448586346E-3</c:v>
                </c:pt>
                <c:pt idx="87">
                  <c:v>4.0071120657655746E-3</c:v>
                </c:pt>
                <c:pt idx="88">
                  <c:v>3.3260505467628452E-3</c:v>
                </c:pt>
                <c:pt idx="89">
                  <c:v>3.2291883381596331E-3</c:v>
                </c:pt>
                <c:pt idx="90">
                  <c:v>3.2553330879646668E-3</c:v>
                </c:pt>
                <c:pt idx="91">
                  <c:v>3.269475747182754E-3</c:v>
                </c:pt>
                <c:pt idx="92">
                  <c:v>3.2217366520995629E-3</c:v>
                </c:pt>
                <c:pt idx="93">
                  <c:v>3.0806071825249907E-3</c:v>
                </c:pt>
                <c:pt idx="94">
                  <c:v>2.8615144722736576E-3</c:v>
                </c:pt>
                <c:pt idx="95">
                  <c:v>2.6819210909224617E-3</c:v>
                </c:pt>
                <c:pt idx="96">
                  <c:v>2.8704729907707907E-3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8.0655725996928995E-3</c:v>
                </c:pt>
                <c:pt idx="101">
                  <c:v>5.4784145078184913E-3</c:v>
                </c:pt>
                <c:pt idx="102">
                  <c:v>4.28554224122358E-3</c:v>
                </c:pt>
                <c:pt idx="103">
                  <c:v>3.8083462020337406E-3</c:v>
                </c:pt>
                <c:pt idx="104">
                  <c:v>3.6039259891678453E-3</c:v>
                </c:pt>
                <c:pt idx="105">
                  <c:v>3.5151731656391087E-3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1.677476544114035E-2</c:v>
                </c:pt>
                <c:pt idx="114">
                  <c:v>1.3790894107137916E-2</c:v>
                </c:pt>
                <c:pt idx="115">
                  <c:v>1.1699748193367549E-2</c:v>
                </c:pt>
                <c:pt idx="116">
                  <c:v>1.0508011346709326E-2</c:v>
                </c:pt>
                <c:pt idx="117">
                  <c:v>9.5275180022225316E-3</c:v>
                </c:pt>
                <c:pt idx="118">
                  <c:v>9.0892405692142939E-3</c:v>
                </c:pt>
                <c:pt idx="119">
                  <c:v>8.8242611793371822E-3</c:v>
                </c:pt>
                <c:pt idx="120">
                  <c:v>8.7862276112039058E-3</c:v>
                </c:pt>
                <c:pt idx="121">
                  <c:v>8.9933986670472504E-3</c:v>
                </c:pt>
                <c:pt idx="122">
                  <c:v>9.68517576011599E-3</c:v>
                </c:pt>
                <c:pt idx="123">
                  <c:v>1.0951036410483726E-2</c:v>
                </c:pt>
                <c:pt idx="124">
                  <c:v>1.2689448027022878E-2</c:v>
                </c:pt>
                <c:pt idx="125">
                  <c:v>2.73320504858191E-2</c:v>
                </c:pt>
                <c:pt idx="126">
                  <c:v>2.4361418835842846E-2</c:v>
                </c:pt>
                <c:pt idx="127">
                  <c:v>2.2294663835810333E-2</c:v>
                </c:pt>
                <c:pt idx="128">
                  <c:v>2.0577594447718197E-2</c:v>
                </c:pt>
                <c:pt idx="129">
                  <c:v>1.9636085895130759E-2</c:v>
                </c:pt>
                <c:pt idx="130">
                  <c:v>1.883547208371919E-2</c:v>
                </c:pt>
                <c:pt idx="131">
                  <c:v>1.8544903591901335E-2</c:v>
                </c:pt>
                <c:pt idx="132">
                  <c:v>1.8617358982560846E-2</c:v>
                </c:pt>
                <c:pt idx="133">
                  <c:v>1.9115400673374878E-2</c:v>
                </c:pt>
                <c:pt idx="134">
                  <c:v>2.0088252038509318E-2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3.3403165412751795E-3</c:v>
                </c:pt>
                <c:pt idx="3">
                  <c:v>3.3571507680535372E-3</c:v>
                </c:pt>
                <c:pt idx="4">
                  <c:v>2.8284095309253333E-3</c:v>
                </c:pt>
                <c:pt idx="5">
                  <c:v>2.328757929629824E-3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2.1513029822179328E-3</c:v>
                </c:pt>
                <c:pt idx="14">
                  <c:v>2.2117054452467835E-3</c:v>
                </c:pt>
                <c:pt idx="15">
                  <c:v>6.4632760734816023E-3</c:v>
                </c:pt>
                <c:pt idx="16">
                  <c:v>2.5351716233373541E-3</c:v>
                </c:pt>
                <c:pt idx="17">
                  <c:v>2.4727391707306963E-3</c:v>
                </c:pt>
                <c:pt idx="18">
                  <c:v>2.433573343056186E-3</c:v>
                </c:pt>
                <c:pt idx="19">
                  <c:v>3.857862082020806E-3</c:v>
                </c:pt>
                <c:pt idx="20">
                  <c:v>7.1495280607430942E-3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5.3124276246758403E-3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5.3368397003708901E-3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5.8822772224490878E-3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6.5317235973205382E-3</c:v>
                </c:pt>
                <c:pt idx="40">
                  <c:v>4.1248721979749567E-3</c:v>
                </c:pt>
                <c:pt idx="41">
                  <c:v>3.6162116137239114E-3</c:v>
                </c:pt>
                <c:pt idx="42">
                  <c:v>3.6494759334558488E-3</c:v>
                </c:pt>
                <c:pt idx="43">
                  <c:v>3.5645758645539713E-3</c:v>
                </c:pt>
                <c:pt idx="44">
                  <c:v>3.3403165412751795E-3</c:v>
                </c:pt>
                <c:pt idx="45">
                  <c:v>3.1261342825133426E-3</c:v>
                </c:pt>
                <c:pt idx="46">
                  <c:v>3.0438654314506423E-3</c:v>
                </c:pt>
                <c:pt idx="47">
                  <c:v>3.1384599660058371E-3</c:v>
                </c:pt>
                <c:pt idx="48">
                  <c:v>3.3032898324184814E-3</c:v>
                </c:pt>
                <c:pt idx="49">
                  <c:v>3.3903509690206501E-3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4.9536294861980464E-3</c:v>
                </c:pt>
                <c:pt idx="57">
                  <c:v>3.9432539072508325E-3</c:v>
                </c:pt>
                <c:pt idx="58">
                  <c:v>3.7368530382358356E-3</c:v>
                </c:pt>
                <c:pt idx="59">
                  <c:v>3.5110174472153758E-3</c:v>
                </c:pt>
                <c:pt idx="60">
                  <c:v>3.141435521317877E-3</c:v>
                </c:pt>
                <c:pt idx="61">
                  <c:v>2.7388369117896392E-3</c:v>
                </c:pt>
                <c:pt idx="62">
                  <c:v>2.4867818708232425E-3</c:v>
                </c:pt>
                <c:pt idx="63">
                  <c:v>2.4570404573134906E-3</c:v>
                </c:pt>
                <c:pt idx="64">
                  <c:v>2.5847208040161405E-3</c:v>
                </c:pt>
                <c:pt idx="65">
                  <c:v>2.7268741478303294E-3</c:v>
                </c:pt>
                <c:pt idx="66">
                  <c:v>2.77902008664359E-3</c:v>
                </c:pt>
                <c:pt idx="67">
                  <c:v>2.7583540300941834E-3</c:v>
                </c:pt>
                <c:pt idx="68">
                  <c:v>2.8284095309253333E-3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6.7091160055212148E-3</c:v>
                </c:pt>
                <c:pt idx="72">
                  <c:v>4.3500172739110799E-3</c:v>
                </c:pt>
                <c:pt idx="73">
                  <c:v>3.5915813369859864E-3</c:v>
                </c:pt>
                <c:pt idx="74">
                  <c:v>3.2625636638982597E-3</c:v>
                </c:pt>
                <c:pt idx="75">
                  <c:v>2.9237423502951249E-3</c:v>
                </c:pt>
                <c:pt idx="76">
                  <c:v>2.543717681821234E-3</c:v>
                </c:pt>
                <c:pt idx="77">
                  <c:v>2.2549918326547529E-3</c:v>
                </c:pt>
                <c:pt idx="78">
                  <c:v>2.1513029822179328E-3</c:v>
                </c:pt>
                <c:pt idx="79">
                  <c:v>2.2117054452467835E-3</c:v>
                </c:pt>
                <c:pt idx="80">
                  <c:v>2.328757929629824E-3</c:v>
                </c:pt>
                <c:pt idx="81">
                  <c:v>2.4073465503744087E-3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4.0952389627602033E-3</c:v>
                </c:pt>
                <c:pt idx="86">
                  <c:v>6.4632760734816023E-3</c:v>
                </c:pt>
                <c:pt idx="87">
                  <c:v>4.3444812744273488E-3</c:v>
                </c:pt>
                <c:pt idx="88">
                  <c:v>3.5094836903559593E-3</c:v>
                </c:pt>
                <c:pt idx="89">
                  <c:v>3.1309063457453431E-3</c:v>
                </c:pt>
                <c:pt idx="90">
                  <c:v>2.8730404062706997E-3</c:v>
                </c:pt>
                <c:pt idx="91">
                  <c:v>2.6682712752385653E-3</c:v>
                </c:pt>
                <c:pt idx="92">
                  <c:v>2.5351716233373541E-3</c:v>
                </c:pt>
                <c:pt idx="93">
                  <c:v>2.4727391707306963E-3</c:v>
                </c:pt>
                <c:pt idx="94">
                  <c:v>2.433573343056186E-3</c:v>
                </c:pt>
                <c:pt idx="95">
                  <c:v>2.3848269779942885E-3</c:v>
                </c:pt>
                <c:pt idx="96">
                  <c:v>2.343987944359346E-3</c:v>
                </c:pt>
                <c:pt idx="97">
                  <c:v>2.4379961894534057E-3</c:v>
                </c:pt>
                <c:pt idx="98">
                  <c:v>2.8817118690692115E-3</c:v>
                </c:pt>
                <c:pt idx="99">
                  <c:v>3.857862082020806E-3</c:v>
                </c:pt>
                <c:pt idx="100">
                  <c:v>6.8565779187933964E-3</c:v>
                </c:pt>
                <c:pt idx="101">
                  <c:v>4.6196721311475408E-3</c:v>
                </c:pt>
                <c:pt idx="102">
                  <c:v>3.6273761659697656E-3</c:v>
                </c:pt>
                <c:pt idx="103">
                  <c:v>3.2249854099795743E-3</c:v>
                </c:pt>
                <c:pt idx="104">
                  <c:v>3.0417178733636117E-3</c:v>
                </c:pt>
                <c:pt idx="105">
                  <c:v>2.9262280928947599E-3</c:v>
                </c:pt>
                <c:pt idx="106">
                  <c:v>2.8172183415888469E-3</c:v>
                </c:pt>
                <c:pt idx="107">
                  <c:v>2.6861440338158422E-3</c:v>
                </c:pt>
                <c:pt idx="108">
                  <c:v>2.5290489169416154E-3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3.8116655209326608E-3</c:v>
                </c:pt>
                <c:pt idx="113">
                  <c:v>7.5345757702345185E-3</c:v>
                </c:pt>
                <c:pt idx="114">
                  <c:v>5.0793467849946546E-3</c:v>
                </c:pt>
                <c:pt idx="115">
                  <c:v>3.7668065121207349E-3</c:v>
                </c:pt>
                <c:pt idx="116">
                  <c:v>3.1773966853417142E-3</c:v>
                </c:pt>
                <c:pt idx="117">
                  <c:v>2.9299348955216737E-3</c:v>
                </c:pt>
                <c:pt idx="118">
                  <c:v>2.8061873322047701E-3</c:v>
                </c:pt>
                <c:pt idx="119">
                  <c:v>2.6897674022762028E-3</c:v>
                </c:pt>
                <c:pt idx="120">
                  <c:v>2.5686197841240416E-3</c:v>
                </c:pt>
                <c:pt idx="121">
                  <c:v>2.5018504475131345E-3</c:v>
                </c:pt>
                <c:pt idx="122">
                  <c:v>2.637623669064902E-3</c:v>
                </c:pt>
                <c:pt idx="123">
                  <c:v>3.1451170122026575E-3</c:v>
                </c:pt>
                <c:pt idx="124">
                  <c:v>4.1136113212038375E-3</c:v>
                </c:pt>
                <c:pt idx="125">
                  <c:v>7.1495280607430942E-3</c:v>
                </c:pt>
                <c:pt idx="126">
                  <c:v>5.6029344766683519E-3</c:v>
                </c:pt>
                <c:pt idx="127">
                  <c:v>4.7230643073679045E-3</c:v>
                </c:pt>
                <c:pt idx="128">
                  <c:v>4.1924663648705042E-3</c:v>
                </c:pt>
                <c:pt idx="129">
                  <c:v>3.9525908103264134E-3</c:v>
                </c:pt>
                <c:pt idx="130">
                  <c:v>3.7964494051720178E-3</c:v>
                </c:pt>
                <c:pt idx="131">
                  <c:v>3.8018921863706484E-3</c:v>
                </c:pt>
                <c:pt idx="132">
                  <c:v>3.9964467707536257E-3</c:v>
                </c:pt>
                <c:pt idx="133">
                  <c:v>4.4844677728646193E-3</c:v>
                </c:pt>
                <c:pt idx="134">
                  <c:v>5.3178237137314526E-3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7_all_result'!$S$11:$S$136</c:f>
              <c:numCache>
                <c:formatCode>0.00E+00</c:formatCode>
                <c:ptCount val="126"/>
                <c:pt idx="0">
                  <c:v>0.15949986907567426</c:v>
                </c:pt>
                <c:pt idx="1">
                  <c:v>1.2594120938866318E-2</c:v>
                </c:pt>
                <c:pt idx="2">
                  <c:v>1.8591647315309941E-2</c:v>
                </c:pt>
                <c:pt idx="3">
                  <c:v>0.16305528725947541</c:v>
                </c:pt>
                <c:pt idx="4">
                  <c:v>5.4650617018363878E-3</c:v>
                </c:pt>
                <c:pt idx="5">
                  <c:v>4.3751691474966173E-3</c:v>
                </c:pt>
                <c:pt idx="6">
                  <c:v>5.9552042160737811E-2</c:v>
                </c:pt>
                <c:pt idx="7">
                  <c:v>5.9941566595780931E-3</c:v>
                </c:pt>
                <c:pt idx="8">
                  <c:v>4.9184234538845201E-3</c:v>
                </c:pt>
                <c:pt idx="9">
                  <c:v>4.087103666923224E-3</c:v>
                </c:pt>
                <c:pt idx="10">
                  <c:v>5.7385139317568329E-3</c:v>
                </c:pt>
                <c:pt idx="11">
                  <c:v>1.2892151128786994E-2</c:v>
                </c:pt>
                <c:pt idx="12">
                  <c:v>8.5225356751362866E-3</c:v>
                </c:pt>
                <c:pt idx="13">
                  <c:v>8.320628518765227E-3</c:v>
                </c:pt>
                <c:pt idx="14">
                  <c:v>0.15949986907567426</c:v>
                </c:pt>
                <c:pt idx="15">
                  <c:v>0.10052812443479833</c:v>
                </c:pt>
                <c:pt idx="16">
                  <c:v>6.0738571275401082E-2</c:v>
                </c:pt>
                <c:pt idx="17">
                  <c:v>3.3575264806802924E-2</c:v>
                </c:pt>
                <c:pt idx="18">
                  <c:v>1.693969415231418E-2</c:v>
                </c:pt>
                <c:pt idx="19">
                  <c:v>1.0466448724257379E-2</c:v>
                </c:pt>
                <c:pt idx="20">
                  <c:v>1.1286653684418481E-2</c:v>
                </c:pt>
                <c:pt idx="21">
                  <c:v>1.2594120938866318E-2</c:v>
                </c:pt>
                <c:pt idx="22">
                  <c:v>1.2626664017484602E-2</c:v>
                </c:pt>
                <c:pt idx="23">
                  <c:v>1.1682704063903629E-2</c:v>
                </c:pt>
                <c:pt idx="24">
                  <c:v>1.0460201749382805E-2</c:v>
                </c:pt>
                <c:pt idx="25">
                  <c:v>9.8369437583512177E-3</c:v>
                </c:pt>
                <c:pt idx="26">
                  <c:v>1.0043382668171754E-2</c:v>
                </c:pt>
                <c:pt idx="27">
                  <c:v>1.1282953687533841E-2</c:v>
                </c:pt>
                <c:pt idx="28">
                  <c:v>1.3902859606265267E-2</c:v>
                </c:pt>
                <c:pt idx="29">
                  <c:v>1.8591647315309941E-2</c:v>
                </c:pt>
                <c:pt idx="30">
                  <c:v>0.1557598705501618</c:v>
                </c:pt>
                <c:pt idx="31">
                  <c:v>9.6218648397584761E-2</c:v>
                </c:pt>
                <c:pt idx="32">
                  <c:v>5.6232974720440927E-2</c:v>
                </c:pt>
                <c:pt idx="33">
                  <c:v>3.0300185590698862E-2</c:v>
                </c:pt>
                <c:pt idx="34">
                  <c:v>1.3934226552984165E-2</c:v>
                </c:pt>
                <c:pt idx="35">
                  <c:v>5.9814077832123216E-3</c:v>
                </c:pt>
                <c:pt idx="36">
                  <c:v>5.9933675131886672E-3</c:v>
                </c:pt>
                <c:pt idx="37">
                  <c:v>7.264935422359395E-3</c:v>
                </c:pt>
                <c:pt idx="38">
                  <c:v>7.3114574891154803E-3</c:v>
                </c:pt>
                <c:pt idx="39">
                  <c:v>6.5661797463861292E-3</c:v>
                </c:pt>
                <c:pt idx="40">
                  <c:v>5.753836622032253E-3</c:v>
                </c:pt>
                <c:pt idx="41">
                  <c:v>5.4206472114398333E-3</c:v>
                </c:pt>
                <c:pt idx="42">
                  <c:v>5.496563136045623E-3</c:v>
                </c:pt>
                <c:pt idx="43">
                  <c:v>5.7717066263395372E-3</c:v>
                </c:pt>
                <c:pt idx="44">
                  <c:v>6.801111160894306E-3</c:v>
                </c:pt>
                <c:pt idx="45">
                  <c:v>9.7919827025042955E-3</c:v>
                </c:pt>
                <c:pt idx="46">
                  <c:v>0.16305528725947541</c:v>
                </c:pt>
                <c:pt idx="47">
                  <c:v>9.6674440547613524E-2</c:v>
                </c:pt>
                <c:pt idx="48">
                  <c:v>5.5299424762166351E-2</c:v>
                </c:pt>
                <c:pt idx="49">
                  <c:v>2.9591892527062482E-2</c:v>
                </c:pt>
                <c:pt idx="50">
                  <c:v>1.4067294620314625E-2</c:v>
                </c:pt>
                <c:pt idx="51">
                  <c:v>6.6157306506757956E-3</c:v>
                </c:pt>
                <c:pt idx="52">
                  <c:v>5.8117108980148746E-3</c:v>
                </c:pt>
                <c:pt idx="53">
                  <c:v>6.321223598383433E-3</c:v>
                </c:pt>
                <c:pt idx="54">
                  <c:v>5.981575133315202E-3</c:v>
                </c:pt>
                <c:pt idx="55">
                  <c:v>5.1112122065051606E-3</c:v>
                </c:pt>
                <c:pt idx="56">
                  <c:v>4.4681488509119051E-3</c:v>
                </c:pt>
                <c:pt idx="57">
                  <c:v>4.4289497752263377E-3</c:v>
                </c:pt>
                <c:pt idx="58">
                  <c:v>4.6636339004320982E-3</c:v>
                </c:pt>
                <c:pt idx="59">
                  <c:v>4.7192434188080851E-3</c:v>
                </c:pt>
                <c:pt idx="60">
                  <c:v>4.9743556246489087E-3</c:v>
                </c:pt>
                <c:pt idx="61">
                  <c:v>6.9942267381070304E-3</c:v>
                </c:pt>
                <c:pt idx="62">
                  <c:v>0.10150140638066037</c:v>
                </c:pt>
                <c:pt idx="63">
                  <c:v>5.6417390542331664E-2</c:v>
                </c:pt>
                <c:pt idx="64">
                  <c:v>2.9467136606708799E-2</c:v>
                </c:pt>
                <c:pt idx="65">
                  <c:v>1.378898587358637E-2</c:v>
                </c:pt>
                <c:pt idx="66">
                  <c:v>6.8855427504506831E-3</c:v>
                </c:pt>
                <c:pt idx="67">
                  <c:v>5.9952006250348798E-3</c:v>
                </c:pt>
                <c:pt idx="68">
                  <c:v>6.1300081879623065E-3</c:v>
                </c:pt>
                <c:pt idx="69">
                  <c:v>5.4650617018363878E-3</c:v>
                </c:pt>
                <c:pt idx="70">
                  <c:v>4.3751691474966173E-3</c:v>
                </c:pt>
                <c:pt idx="71">
                  <c:v>3.5998299081970268E-3</c:v>
                </c:pt>
                <c:pt idx="72">
                  <c:v>3.5860238832375055E-3</c:v>
                </c:pt>
                <c:pt idx="73">
                  <c:v>3.8971260682637626E-3</c:v>
                </c:pt>
                <c:pt idx="74">
                  <c:v>3.9952978527361587E-3</c:v>
                </c:pt>
                <c:pt idx="75">
                  <c:v>4.2146599983289377E-3</c:v>
                </c:pt>
                <c:pt idx="76">
                  <c:v>5.9794248901423076E-3</c:v>
                </c:pt>
                <c:pt idx="77">
                  <c:v>5.9552042160737811E-2</c:v>
                </c:pt>
                <c:pt idx="78">
                  <c:v>3.0183391768216113E-2</c:v>
                </c:pt>
                <c:pt idx="79">
                  <c:v>1.4085926189892871E-2</c:v>
                </c:pt>
                <c:pt idx="80">
                  <c:v>7.2857171542740099E-3</c:v>
                </c:pt>
                <c:pt idx="81">
                  <c:v>6.5960742284992806E-3</c:v>
                </c:pt>
                <c:pt idx="82">
                  <c:v>6.6773217088292218E-3</c:v>
                </c:pt>
                <c:pt idx="83">
                  <c:v>5.9941566595780931E-3</c:v>
                </c:pt>
                <c:pt idx="84">
                  <c:v>4.9184234538845201E-3</c:v>
                </c:pt>
                <c:pt idx="85">
                  <c:v>4.087103666923224E-3</c:v>
                </c:pt>
                <c:pt idx="86">
                  <c:v>3.8479678507536293E-3</c:v>
                </c:pt>
                <c:pt idx="87">
                  <c:v>3.8992882933443257E-3</c:v>
                </c:pt>
                <c:pt idx="88">
                  <c:v>3.8390923253506424E-3</c:v>
                </c:pt>
                <c:pt idx="89">
                  <c:v>3.9918220455628893E-3</c:v>
                </c:pt>
                <c:pt idx="90">
                  <c:v>5.7385139317568329E-3</c:v>
                </c:pt>
                <c:pt idx="91">
                  <c:v>3.2689919943477287E-2</c:v>
                </c:pt>
                <c:pt idx="92">
                  <c:v>1.5376839440312847E-2</c:v>
                </c:pt>
                <c:pt idx="93">
                  <c:v>8.0719264637228536E-3</c:v>
                </c:pt>
                <c:pt idx="94">
                  <c:v>6.9565565653035072E-3</c:v>
                </c:pt>
                <c:pt idx="95">
                  <c:v>7.0112787588370263E-3</c:v>
                </c:pt>
                <c:pt idx="96">
                  <c:v>6.5048349654864938E-3</c:v>
                </c:pt>
                <c:pt idx="97">
                  <c:v>5.6994848327782659E-3</c:v>
                </c:pt>
                <c:pt idx="98">
                  <c:v>5.0459411096586164E-3</c:v>
                </c:pt>
                <c:pt idx="99">
                  <c:v>4.7272128029466299E-3</c:v>
                </c:pt>
                <c:pt idx="100">
                  <c:v>4.5372725957925041E-3</c:v>
                </c:pt>
                <c:pt idx="101">
                  <c:v>4.2178228491503468E-3</c:v>
                </c:pt>
                <c:pt idx="102">
                  <c:v>4.1465099619716894E-3</c:v>
                </c:pt>
                <c:pt idx="103">
                  <c:v>5.694955635554444E-3</c:v>
                </c:pt>
                <c:pt idx="104">
                  <c:v>1.9880898968062975E-2</c:v>
                </c:pt>
                <c:pt idx="105">
                  <c:v>1.0572799783157215E-2</c:v>
                </c:pt>
                <c:pt idx="106">
                  <c:v>7.3819869995991058E-3</c:v>
                </c:pt>
                <c:pt idx="107">
                  <c:v>6.6747680070702612E-3</c:v>
                </c:pt>
                <c:pt idx="108">
                  <c:v>6.2783097076792088E-3</c:v>
                </c:pt>
                <c:pt idx="109">
                  <c:v>5.8952650340979547E-3</c:v>
                </c:pt>
                <c:pt idx="110">
                  <c:v>5.6824134801798454E-3</c:v>
                </c:pt>
                <c:pt idx="111">
                  <c:v>5.6130680322861812E-3</c:v>
                </c:pt>
                <c:pt idx="112">
                  <c:v>5.4391243191408622E-3</c:v>
                </c:pt>
                <c:pt idx="113">
                  <c:v>5.0435878854408313E-3</c:v>
                </c:pt>
                <c:pt idx="114">
                  <c:v>4.8134009123162701E-3</c:v>
                </c:pt>
                <c:pt idx="115">
                  <c:v>6.003600429134304E-3</c:v>
                </c:pt>
                <c:pt idx="116">
                  <c:v>1.2892151128786994E-2</c:v>
                </c:pt>
                <c:pt idx="117">
                  <c:v>1.0162414442670731E-2</c:v>
                </c:pt>
                <c:pt idx="118">
                  <c:v>8.9758331737078197E-3</c:v>
                </c:pt>
                <c:pt idx="119">
                  <c:v>8.4852865774047073E-3</c:v>
                </c:pt>
                <c:pt idx="120">
                  <c:v>8.5225356751362866E-3</c:v>
                </c:pt>
                <c:pt idx="121">
                  <c:v>8.5617292185120961E-3</c:v>
                </c:pt>
                <c:pt idx="122">
                  <c:v>8.4999362447509986E-3</c:v>
                </c:pt>
                <c:pt idx="123">
                  <c:v>8.176724296074649E-3</c:v>
                </c:pt>
                <c:pt idx="124">
                  <c:v>7.8296330382981016E-3</c:v>
                </c:pt>
                <c:pt idx="125">
                  <c:v>8.320628518765227E-3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6816"/>
        <c:axId val="335507392"/>
      </c:scatterChart>
      <c:valAx>
        <c:axId val="33550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35507392"/>
        <c:crossesAt val="-0.1"/>
        <c:crossBetween val="midCat"/>
      </c:valAx>
      <c:valAx>
        <c:axId val="33550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50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1_all_result'!$N$2:$N$136</c:f>
              <c:numCache>
                <c:formatCode>0.00E+00</c:formatCode>
                <c:ptCount val="135"/>
                <c:pt idx="0">
                  <c:v>1.274</c:v>
                </c:pt>
                <c:pt idx="1">
                  <c:v>4.0252100000000004</c:v>
                </c:pt>
                <c:pt idx="2">
                  <c:v>2.6242399999999999</c:v>
                </c:pt>
                <c:pt idx="3">
                  <c:v>1.68726</c:v>
                </c:pt>
                <c:pt idx="4">
                  <c:v>1.3857900000000001</c:v>
                </c:pt>
                <c:pt idx="5">
                  <c:v>0.92921399999999998</c:v>
                </c:pt>
                <c:pt idx="6">
                  <c:v>1.2910999999999999</c:v>
                </c:pt>
                <c:pt idx="7">
                  <c:v>1.3056300000000001</c:v>
                </c:pt>
                <c:pt idx="8">
                  <c:v>1.5121899999999999</c:v>
                </c:pt>
                <c:pt idx="9">
                  <c:v>1.274</c:v>
                </c:pt>
                <c:pt idx="10">
                  <c:v>2.7899400000000001</c:v>
                </c:pt>
                <c:pt idx="11">
                  <c:v>5.9963499999999996</c:v>
                </c:pt>
                <c:pt idx="12">
                  <c:v>0.45197500000000002</c:v>
                </c:pt>
                <c:pt idx="13">
                  <c:v>1.2382500000000001</c:v>
                </c:pt>
                <c:pt idx="14">
                  <c:v>1.0726500000000001</c:v>
                </c:pt>
                <c:pt idx="15">
                  <c:v>1.0915699999999999</c:v>
                </c:pt>
                <c:pt idx="16">
                  <c:v>1.47278</c:v>
                </c:pt>
                <c:pt idx="17">
                  <c:v>1.3661099999999999</c:v>
                </c:pt>
                <c:pt idx="18">
                  <c:v>1.1445099999999999</c:v>
                </c:pt>
                <c:pt idx="19">
                  <c:v>2.4727899999999998</c:v>
                </c:pt>
                <c:pt idx="20">
                  <c:v>3.3788299999999998</c:v>
                </c:pt>
                <c:pt idx="21">
                  <c:v>2.0505399999999998</c:v>
                </c:pt>
                <c:pt idx="22">
                  <c:v>4.3270499999999998</c:v>
                </c:pt>
                <c:pt idx="23">
                  <c:v>1.274</c:v>
                </c:pt>
                <c:pt idx="24">
                  <c:v>1.51353</c:v>
                </c:pt>
                <c:pt idx="25">
                  <c:v>1.81667</c:v>
                </c:pt>
                <c:pt idx="26">
                  <c:v>2.2776299999999998</c:v>
                </c:pt>
                <c:pt idx="27">
                  <c:v>2.84775</c:v>
                </c:pt>
                <c:pt idx="28">
                  <c:v>3.5861999999999998</c:v>
                </c:pt>
                <c:pt idx="29">
                  <c:v>3.4788399999999999</c:v>
                </c:pt>
                <c:pt idx="30">
                  <c:v>2.7899400000000001</c:v>
                </c:pt>
                <c:pt idx="31">
                  <c:v>2.83325</c:v>
                </c:pt>
                <c:pt idx="32">
                  <c:v>2.8988299999999998</c:v>
                </c:pt>
                <c:pt idx="33">
                  <c:v>3.0392600000000001</c:v>
                </c:pt>
                <c:pt idx="34">
                  <c:v>3.32972</c:v>
                </c:pt>
                <c:pt idx="35">
                  <c:v>3.4718100000000001</c:v>
                </c:pt>
                <c:pt idx="36">
                  <c:v>4.0252100000000004</c:v>
                </c:pt>
                <c:pt idx="37">
                  <c:v>5.25258</c:v>
                </c:pt>
                <c:pt idx="38">
                  <c:v>5.9963499999999996</c:v>
                </c:pt>
                <c:pt idx="39">
                  <c:v>0.74565099999999995</c:v>
                </c:pt>
                <c:pt idx="40">
                  <c:v>0.84126199999999995</c:v>
                </c:pt>
                <c:pt idx="41">
                  <c:v>1.02318</c:v>
                </c:pt>
                <c:pt idx="42">
                  <c:v>1.3293299999999999</c:v>
                </c:pt>
                <c:pt idx="43">
                  <c:v>1.8486899999999999</c:v>
                </c:pt>
                <c:pt idx="44">
                  <c:v>2.6242399999999999</c:v>
                </c:pt>
                <c:pt idx="45">
                  <c:v>1.7310099999999999</c:v>
                </c:pt>
                <c:pt idx="46">
                  <c:v>1.13127</c:v>
                </c:pt>
                <c:pt idx="47">
                  <c:v>1.28108</c:v>
                </c:pt>
                <c:pt idx="48">
                  <c:v>1.4585999999999999</c:v>
                </c:pt>
                <c:pt idx="49">
                  <c:v>1.6853100000000001</c:v>
                </c:pt>
                <c:pt idx="50">
                  <c:v>1.68726</c:v>
                </c:pt>
                <c:pt idx="51">
                  <c:v>1.7384299999999999</c:v>
                </c:pt>
                <c:pt idx="52">
                  <c:v>1.8147</c:v>
                </c:pt>
                <c:pt idx="53">
                  <c:v>2.9959600000000002</c:v>
                </c:pt>
                <c:pt idx="54">
                  <c:v>4.2855800000000004</c:v>
                </c:pt>
                <c:pt idx="55">
                  <c:v>0.45197500000000002</c:v>
                </c:pt>
                <c:pt idx="56">
                  <c:v>0.47821999999999998</c:v>
                </c:pt>
                <c:pt idx="57">
                  <c:v>0.57563500000000001</c:v>
                </c:pt>
                <c:pt idx="58">
                  <c:v>0.86035399999999995</c:v>
                </c:pt>
                <c:pt idx="59">
                  <c:v>1.2779799999999999</c:v>
                </c:pt>
                <c:pt idx="60">
                  <c:v>1.76112</c:v>
                </c:pt>
                <c:pt idx="61">
                  <c:v>1.1547400000000001</c:v>
                </c:pt>
                <c:pt idx="62">
                  <c:v>1.1035900000000001</c:v>
                </c:pt>
                <c:pt idx="63">
                  <c:v>1.1113299999999999</c:v>
                </c:pt>
                <c:pt idx="64">
                  <c:v>1.2062900000000001</c:v>
                </c:pt>
                <c:pt idx="65">
                  <c:v>1.46197</c:v>
                </c:pt>
                <c:pt idx="66">
                  <c:v>1.50739</c:v>
                </c:pt>
                <c:pt idx="67">
                  <c:v>1.3932899999999999</c:v>
                </c:pt>
                <c:pt idx="68">
                  <c:v>1.3857900000000001</c:v>
                </c:pt>
                <c:pt idx="69">
                  <c:v>1.9218</c:v>
                </c:pt>
                <c:pt idx="70">
                  <c:v>2.7563200000000001</c:v>
                </c:pt>
                <c:pt idx="71">
                  <c:v>0.52315699999999998</c:v>
                </c:pt>
                <c:pt idx="72">
                  <c:v>0.65343600000000002</c:v>
                </c:pt>
                <c:pt idx="73">
                  <c:v>1.0229699999999999</c:v>
                </c:pt>
                <c:pt idx="74">
                  <c:v>1.5649299999999999</c:v>
                </c:pt>
                <c:pt idx="75">
                  <c:v>2.0527500000000001</c:v>
                </c:pt>
                <c:pt idx="76">
                  <c:v>1.4939</c:v>
                </c:pt>
                <c:pt idx="77">
                  <c:v>1.19703</c:v>
                </c:pt>
                <c:pt idx="78">
                  <c:v>1.2382500000000001</c:v>
                </c:pt>
                <c:pt idx="79">
                  <c:v>1.0726500000000001</c:v>
                </c:pt>
                <c:pt idx="80">
                  <c:v>0.92921399999999998</c:v>
                </c:pt>
                <c:pt idx="81">
                  <c:v>1.3121100000000001</c:v>
                </c:pt>
                <c:pt idx="82">
                  <c:v>1.3816299999999999</c:v>
                </c:pt>
                <c:pt idx="83">
                  <c:v>1.2910999999999999</c:v>
                </c:pt>
                <c:pt idx="84">
                  <c:v>1.7134</c:v>
                </c:pt>
                <c:pt idx="85">
                  <c:v>2.3838400000000002</c:v>
                </c:pt>
                <c:pt idx="86">
                  <c:v>1.0915699999999999</c:v>
                </c:pt>
                <c:pt idx="87">
                  <c:v>1.5219</c:v>
                </c:pt>
                <c:pt idx="88">
                  <c:v>2.2521599999999999</c:v>
                </c:pt>
                <c:pt idx="89">
                  <c:v>2.5022899999999999</c:v>
                </c:pt>
                <c:pt idx="90">
                  <c:v>1.60867</c:v>
                </c:pt>
                <c:pt idx="91">
                  <c:v>1.4584299999999999</c:v>
                </c:pt>
                <c:pt idx="92">
                  <c:v>1.47278</c:v>
                </c:pt>
                <c:pt idx="93">
                  <c:v>1.3661099999999999</c:v>
                </c:pt>
                <c:pt idx="94">
                  <c:v>1.1445099999999999</c:v>
                </c:pt>
                <c:pt idx="95">
                  <c:v>1.1956800000000001</c:v>
                </c:pt>
                <c:pt idx="96">
                  <c:v>1.3191200000000001</c:v>
                </c:pt>
                <c:pt idx="97">
                  <c:v>1.3056300000000001</c:v>
                </c:pt>
                <c:pt idx="98">
                  <c:v>1.8247100000000001</c:v>
                </c:pt>
                <c:pt idx="99">
                  <c:v>2.4727899999999998</c:v>
                </c:pt>
                <c:pt idx="100">
                  <c:v>2.0704799999999999</c:v>
                </c:pt>
                <c:pt idx="101">
                  <c:v>2.61069</c:v>
                </c:pt>
                <c:pt idx="102">
                  <c:v>3.0174699999999999</c:v>
                </c:pt>
                <c:pt idx="103">
                  <c:v>1.6800299999999999</c:v>
                </c:pt>
                <c:pt idx="104">
                  <c:v>1.5219800000000001</c:v>
                </c:pt>
                <c:pt idx="105">
                  <c:v>1.6752199999999999</c:v>
                </c:pt>
                <c:pt idx="106">
                  <c:v>1.57745</c:v>
                </c:pt>
                <c:pt idx="107">
                  <c:v>1.42022</c:v>
                </c:pt>
                <c:pt idx="108">
                  <c:v>1.42042</c:v>
                </c:pt>
                <c:pt idx="109">
                  <c:v>1.4207799999999999</c:v>
                </c:pt>
                <c:pt idx="110">
                  <c:v>1.5121899999999999</c:v>
                </c:pt>
                <c:pt idx="111">
                  <c:v>2.1061999999999999</c:v>
                </c:pt>
                <c:pt idx="112">
                  <c:v>2.8681299999999998</c:v>
                </c:pt>
                <c:pt idx="113">
                  <c:v>2.9374099999999999</c:v>
                </c:pt>
                <c:pt idx="114">
                  <c:v>3.47051</c:v>
                </c:pt>
                <c:pt idx="115">
                  <c:v>2.77895</c:v>
                </c:pt>
                <c:pt idx="116">
                  <c:v>1.47174</c:v>
                </c:pt>
                <c:pt idx="117">
                  <c:v>1.47458</c:v>
                </c:pt>
                <c:pt idx="118">
                  <c:v>1.4194</c:v>
                </c:pt>
                <c:pt idx="119">
                  <c:v>1.3117700000000001</c:v>
                </c:pt>
                <c:pt idx="120">
                  <c:v>1.3215300000000001</c:v>
                </c:pt>
                <c:pt idx="121">
                  <c:v>1.4529300000000001</c:v>
                </c:pt>
                <c:pt idx="122">
                  <c:v>1.45888</c:v>
                </c:pt>
                <c:pt idx="123">
                  <c:v>2.5439600000000002</c:v>
                </c:pt>
                <c:pt idx="124">
                  <c:v>3.5708899999999999</c:v>
                </c:pt>
                <c:pt idx="125">
                  <c:v>3.3788299999999998</c:v>
                </c:pt>
                <c:pt idx="126">
                  <c:v>2.9954299999999998</c:v>
                </c:pt>
                <c:pt idx="127">
                  <c:v>2.3940399999999999</c:v>
                </c:pt>
                <c:pt idx="128">
                  <c:v>2.0905300000000002</c:v>
                </c:pt>
                <c:pt idx="129">
                  <c:v>2.0505399999999998</c:v>
                </c:pt>
                <c:pt idx="130">
                  <c:v>2.1713900000000002</c:v>
                </c:pt>
                <c:pt idx="131">
                  <c:v>2.3598400000000002</c:v>
                </c:pt>
                <c:pt idx="132">
                  <c:v>2.8162799999999999</c:v>
                </c:pt>
                <c:pt idx="133">
                  <c:v>3.7294100000000001</c:v>
                </c:pt>
                <c:pt idx="134">
                  <c:v>4.3270499999999998</c:v>
                </c:pt>
              </c:numCache>
            </c:numRef>
          </c:xVal>
          <c:y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2_all_result'!$N$2:$N$136</c:f>
              <c:numCache>
                <c:formatCode>0.00E+00</c:formatCode>
                <c:ptCount val="135"/>
                <c:pt idx="0">
                  <c:v>1.4462600000000001</c:v>
                </c:pt>
                <c:pt idx="1">
                  <c:v>5.3682999999999996</c:v>
                </c:pt>
                <c:pt idx="2">
                  <c:v>1.6285000000000001</c:v>
                </c:pt>
                <c:pt idx="3">
                  <c:v>1.6478299999999999</c:v>
                </c:pt>
                <c:pt idx="4">
                  <c:v>2.0527299999999999</c:v>
                </c:pt>
                <c:pt idx="5">
                  <c:v>1.33321</c:v>
                </c:pt>
                <c:pt idx="6">
                  <c:v>1.7236100000000001</c:v>
                </c:pt>
                <c:pt idx="7">
                  <c:v>1.6337900000000001</c:v>
                </c:pt>
                <c:pt idx="8">
                  <c:v>1.8808400000000001</c:v>
                </c:pt>
                <c:pt idx="9">
                  <c:v>1.4462600000000001</c:v>
                </c:pt>
                <c:pt idx="10">
                  <c:v>2.6312700000000002</c:v>
                </c:pt>
                <c:pt idx="11">
                  <c:v>5.8598499999999998</c:v>
                </c:pt>
                <c:pt idx="12">
                  <c:v>0.87135799999999997</c:v>
                </c:pt>
                <c:pt idx="13">
                  <c:v>1.2943499999999999</c:v>
                </c:pt>
                <c:pt idx="14">
                  <c:v>0.92009700000000005</c:v>
                </c:pt>
                <c:pt idx="15">
                  <c:v>3.3021400000000001</c:v>
                </c:pt>
                <c:pt idx="16">
                  <c:v>1.4853499999999999</c:v>
                </c:pt>
                <c:pt idx="17">
                  <c:v>1.3384400000000001</c:v>
                </c:pt>
                <c:pt idx="18">
                  <c:v>1.38476</c:v>
                </c:pt>
                <c:pt idx="19">
                  <c:v>2.24126</c:v>
                </c:pt>
                <c:pt idx="20">
                  <c:v>3.19903</c:v>
                </c:pt>
                <c:pt idx="21">
                  <c:v>2.2196400000000001</c:v>
                </c:pt>
                <c:pt idx="22">
                  <c:v>4.2835700000000001</c:v>
                </c:pt>
                <c:pt idx="23">
                  <c:v>1.4462600000000001</c:v>
                </c:pt>
                <c:pt idx="24">
                  <c:v>1.74295</c:v>
                </c:pt>
                <c:pt idx="25">
                  <c:v>2.21522</c:v>
                </c:pt>
                <c:pt idx="26">
                  <c:v>2.79576</c:v>
                </c:pt>
                <c:pt idx="27">
                  <c:v>3.40842</c:v>
                </c:pt>
                <c:pt idx="28">
                  <c:v>3.2699400000000001</c:v>
                </c:pt>
                <c:pt idx="29">
                  <c:v>2.61232</c:v>
                </c:pt>
                <c:pt idx="30">
                  <c:v>2.6312700000000002</c:v>
                </c:pt>
                <c:pt idx="31">
                  <c:v>2.7926700000000002</c:v>
                </c:pt>
                <c:pt idx="32">
                  <c:v>2.9096500000000001</c:v>
                </c:pt>
                <c:pt idx="33">
                  <c:v>3.2283900000000001</c:v>
                </c:pt>
                <c:pt idx="34">
                  <c:v>3.4012899999999999</c:v>
                </c:pt>
                <c:pt idx="35">
                  <c:v>4.0227300000000001</c:v>
                </c:pt>
                <c:pt idx="36">
                  <c:v>5.3682999999999996</c:v>
                </c:pt>
                <c:pt idx="37">
                  <c:v>6.0023</c:v>
                </c:pt>
                <c:pt idx="38">
                  <c:v>5.8598499999999998</c:v>
                </c:pt>
                <c:pt idx="39">
                  <c:v>0.94537899999999997</c:v>
                </c:pt>
                <c:pt idx="40">
                  <c:v>1.05589</c:v>
                </c:pt>
                <c:pt idx="41">
                  <c:v>1.2858700000000001</c:v>
                </c:pt>
                <c:pt idx="42">
                  <c:v>1.6848399999999999</c:v>
                </c:pt>
                <c:pt idx="43">
                  <c:v>2.4583900000000001</c:v>
                </c:pt>
                <c:pt idx="44">
                  <c:v>1.6285000000000001</c:v>
                </c:pt>
                <c:pt idx="45">
                  <c:v>1.10063</c:v>
                </c:pt>
                <c:pt idx="46">
                  <c:v>1.2156800000000001</c:v>
                </c:pt>
                <c:pt idx="47">
                  <c:v>1.3673900000000001</c:v>
                </c:pt>
                <c:pt idx="48">
                  <c:v>1.6973400000000001</c:v>
                </c:pt>
                <c:pt idx="49">
                  <c:v>1.65923</c:v>
                </c:pt>
                <c:pt idx="50">
                  <c:v>1.6478299999999999</c:v>
                </c:pt>
                <c:pt idx="51">
                  <c:v>1.7152400000000001</c:v>
                </c:pt>
                <c:pt idx="52">
                  <c:v>2.9028499999999999</c:v>
                </c:pt>
                <c:pt idx="53">
                  <c:v>4.1821799999999998</c:v>
                </c:pt>
                <c:pt idx="54">
                  <c:v>4.2377799999999999</c:v>
                </c:pt>
                <c:pt idx="55">
                  <c:v>0.87135799999999997</c:v>
                </c:pt>
                <c:pt idx="56">
                  <c:v>0.94692399999999999</c:v>
                </c:pt>
                <c:pt idx="57">
                  <c:v>1.17428</c:v>
                </c:pt>
                <c:pt idx="58">
                  <c:v>1.4541500000000001</c:v>
                </c:pt>
                <c:pt idx="59">
                  <c:v>1.91039</c:v>
                </c:pt>
                <c:pt idx="60">
                  <c:v>1.2578100000000001</c:v>
                </c:pt>
                <c:pt idx="61">
                  <c:v>1.2236800000000001</c:v>
                </c:pt>
                <c:pt idx="62">
                  <c:v>1.20635</c:v>
                </c:pt>
                <c:pt idx="63">
                  <c:v>1.16784</c:v>
                </c:pt>
                <c:pt idx="64">
                  <c:v>1.5010300000000001</c:v>
                </c:pt>
                <c:pt idx="65">
                  <c:v>1.6001300000000001</c:v>
                </c:pt>
                <c:pt idx="66">
                  <c:v>1.3949499999999999</c:v>
                </c:pt>
                <c:pt idx="67">
                  <c:v>1.33392</c:v>
                </c:pt>
                <c:pt idx="68">
                  <c:v>2.0527299999999999</c:v>
                </c:pt>
                <c:pt idx="69">
                  <c:v>2.7979599999999998</c:v>
                </c:pt>
                <c:pt idx="70">
                  <c:v>2.8009400000000002</c:v>
                </c:pt>
                <c:pt idx="71">
                  <c:v>1.61646</c:v>
                </c:pt>
                <c:pt idx="72">
                  <c:v>1.9266799999999999</c:v>
                </c:pt>
                <c:pt idx="73">
                  <c:v>2.1543899999999998</c:v>
                </c:pt>
                <c:pt idx="74">
                  <c:v>2.3010799999999998</c:v>
                </c:pt>
                <c:pt idx="75">
                  <c:v>1.69163</c:v>
                </c:pt>
                <c:pt idx="76">
                  <c:v>1.42947</c:v>
                </c:pt>
                <c:pt idx="77">
                  <c:v>1.5399799999999999</c:v>
                </c:pt>
                <c:pt idx="78">
                  <c:v>1.2943499999999999</c:v>
                </c:pt>
                <c:pt idx="79">
                  <c:v>0.92009700000000005</c:v>
                </c:pt>
                <c:pt idx="80">
                  <c:v>1.33321</c:v>
                </c:pt>
                <c:pt idx="81">
                  <c:v>1.4278</c:v>
                </c:pt>
                <c:pt idx="82">
                  <c:v>1.26553</c:v>
                </c:pt>
                <c:pt idx="83">
                  <c:v>1.7236100000000001</c:v>
                </c:pt>
                <c:pt idx="84">
                  <c:v>2.4012199999999999</c:v>
                </c:pt>
                <c:pt idx="85">
                  <c:v>2.26749</c:v>
                </c:pt>
                <c:pt idx="86">
                  <c:v>3.3021400000000001</c:v>
                </c:pt>
                <c:pt idx="87">
                  <c:v>3.7056900000000002</c:v>
                </c:pt>
                <c:pt idx="88">
                  <c:v>3.3066499999999999</c:v>
                </c:pt>
                <c:pt idx="89">
                  <c:v>1.65079</c:v>
                </c:pt>
                <c:pt idx="90">
                  <c:v>1.5122599999999999</c:v>
                </c:pt>
                <c:pt idx="91">
                  <c:v>1.5000199999999999</c:v>
                </c:pt>
                <c:pt idx="92">
                  <c:v>1.4853499999999999</c:v>
                </c:pt>
                <c:pt idx="93">
                  <c:v>1.3384400000000001</c:v>
                </c:pt>
                <c:pt idx="94">
                  <c:v>1.38476</c:v>
                </c:pt>
                <c:pt idx="95">
                  <c:v>1.4192100000000001</c:v>
                </c:pt>
                <c:pt idx="96">
                  <c:v>1.26647</c:v>
                </c:pt>
                <c:pt idx="97">
                  <c:v>1.6337900000000001</c:v>
                </c:pt>
                <c:pt idx="98">
                  <c:v>2.31271</c:v>
                </c:pt>
                <c:pt idx="99">
                  <c:v>2.24126</c:v>
                </c:pt>
                <c:pt idx="100">
                  <c:v>5.2116100000000003</c:v>
                </c:pt>
                <c:pt idx="101">
                  <c:v>5.0036300000000002</c:v>
                </c:pt>
                <c:pt idx="102">
                  <c:v>2.46774</c:v>
                </c:pt>
                <c:pt idx="103">
                  <c:v>1.3824399999999999</c:v>
                </c:pt>
                <c:pt idx="104">
                  <c:v>1.59212</c:v>
                </c:pt>
                <c:pt idx="105">
                  <c:v>1.5741400000000001</c:v>
                </c:pt>
                <c:pt idx="106">
                  <c:v>1.55402</c:v>
                </c:pt>
                <c:pt idx="107">
                  <c:v>1.5565199999999999</c:v>
                </c:pt>
                <c:pt idx="108">
                  <c:v>1.48149</c:v>
                </c:pt>
                <c:pt idx="109">
                  <c:v>1.41368</c:v>
                </c:pt>
                <c:pt idx="110">
                  <c:v>1.8808400000000001</c:v>
                </c:pt>
                <c:pt idx="111">
                  <c:v>2.6348699999999998</c:v>
                </c:pt>
                <c:pt idx="112">
                  <c:v>2.5988600000000002</c:v>
                </c:pt>
                <c:pt idx="113">
                  <c:v>5.7258899999999997</c:v>
                </c:pt>
                <c:pt idx="114">
                  <c:v>4.4676</c:v>
                </c:pt>
                <c:pt idx="115">
                  <c:v>2.15299</c:v>
                </c:pt>
                <c:pt idx="116">
                  <c:v>1.50376</c:v>
                </c:pt>
                <c:pt idx="117">
                  <c:v>1.4430499999999999</c:v>
                </c:pt>
                <c:pt idx="118">
                  <c:v>1.40113</c:v>
                </c:pt>
                <c:pt idx="119">
                  <c:v>1.36802</c:v>
                </c:pt>
                <c:pt idx="120">
                  <c:v>1.4141699999999999</c:v>
                </c:pt>
                <c:pt idx="121">
                  <c:v>1.39032</c:v>
                </c:pt>
                <c:pt idx="122">
                  <c:v>2.3138700000000001</c:v>
                </c:pt>
                <c:pt idx="123">
                  <c:v>3.39859</c:v>
                </c:pt>
                <c:pt idx="124">
                  <c:v>3.45363</c:v>
                </c:pt>
                <c:pt idx="125">
                  <c:v>3.19903</c:v>
                </c:pt>
                <c:pt idx="126">
                  <c:v>2.77658</c:v>
                </c:pt>
                <c:pt idx="127">
                  <c:v>2.4167200000000002</c:v>
                </c:pt>
                <c:pt idx="128">
                  <c:v>2.1776900000000001</c:v>
                </c:pt>
                <c:pt idx="129">
                  <c:v>2.2196400000000001</c:v>
                </c:pt>
                <c:pt idx="130">
                  <c:v>2.3434400000000002</c:v>
                </c:pt>
                <c:pt idx="131">
                  <c:v>2.7287400000000002</c:v>
                </c:pt>
                <c:pt idx="132">
                  <c:v>3.6037699999999999</c:v>
                </c:pt>
                <c:pt idx="133">
                  <c:v>4.2597300000000002</c:v>
                </c:pt>
                <c:pt idx="134">
                  <c:v>4.2835700000000001</c:v>
                </c:pt>
              </c:numCache>
            </c:numRef>
          </c:xVal>
          <c:yVal>
            <c:numRef>
              <c:f>'Map 2_all_result'!$S$2:$S$136</c:f>
              <c:numCache>
                <c:formatCode>0.00E+00</c:formatCode>
                <c:ptCount val="135"/>
                <c:pt idx="0">
                  <c:v>6.0375680404354592E-2</c:v>
                </c:pt>
                <c:pt idx="1">
                  <c:v>7.1274213328661419E-3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3.1719502944242218E-3</c:v>
                </c:pt>
                <c:pt idx="5">
                  <c:v>2.5915326830493086E-3</c:v>
                </c:pt>
                <c:pt idx="6">
                  <c:v>2.8286576282219801E-3</c:v>
                </c:pt>
                <c:pt idx="7">
                  <c:v>2.6519463318179356E-3</c:v>
                </c:pt>
                <c:pt idx="8">
                  <c:v>2.6042627490849026E-3</c:v>
                </c:pt>
                <c:pt idx="9">
                  <c:v>6.0375680404354592E-2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5.836926341739257E-2</c:v>
                </c:pt>
                <c:pt idx="13">
                  <c:v>2.5230281558829017E-3</c:v>
                </c:pt>
                <c:pt idx="14">
                  <c:v>2.4094772663464177E-3</c:v>
                </c:pt>
                <c:pt idx="15">
                  <c:v>2.1471190571562358E-2</c:v>
                </c:pt>
                <c:pt idx="16">
                  <c:v>2.8025270061117847E-3</c:v>
                </c:pt>
                <c:pt idx="17">
                  <c:v>2.6243655874497356E-3</c:v>
                </c:pt>
                <c:pt idx="18">
                  <c:v>2.6564151395176605E-3</c:v>
                </c:pt>
                <c:pt idx="19">
                  <c:v>6.0117419327391456E-3</c:v>
                </c:pt>
                <c:pt idx="20">
                  <c:v>6.1669075020508194E-3</c:v>
                </c:pt>
                <c:pt idx="21">
                  <c:v>3.6470224406095755E-3</c:v>
                </c:pt>
                <c:pt idx="22">
                  <c:v>7.6228746378000107E-3</c:v>
                </c:pt>
                <c:pt idx="23">
                  <c:v>6.0375680404354592E-2</c:v>
                </c:pt>
                <c:pt idx="24">
                  <c:v>3.835819352467161E-2</c:v>
                </c:pt>
                <c:pt idx="25">
                  <c:v>2.3410762700260164E-2</c:v>
                </c:pt>
                <c:pt idx="26">
                  <c:v>1.338461619105529E-2</c:v>
                </c:pt>
                <c:pt idx="27">
                  <c:v>7.6454174823904573E-3</c:v>
                </c:pt>
                <c:pt idx="28">
                  <c:v>5.3419481746209497E-3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5.1168154793983112E-3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6.0093723072322568E-3</c:v>
                </c:pt>
                <c:pt idx="36">
                  <c:v>7.1274213328661419E-3</c:v>
                </c:pt>
                <c:pt idx="37">
                  <c:v>9.7974339178706661E-3</c:v>
                </c:pt>
                <c:pt idx="38">
                  <c:v>1.445724342335898E-2</c:v>
                </c:pt>
                <c:pt idx="39">
                  <c:v>5.6472878948382127E-2</c:v>
                </c:pt>
                <c:pt idx="40">
                  <c:v>3.4376555631316072E-2</c:v>
                </c:pt>
                <c:pt idx="41">
                  <c:v>1.9482168448618945E-2</c:v>
                </c:pt>
                <c:pt idx="42">
                  <c:v>1.0127113725186704E-2</c:v>
                </c:pt>
                <c:pt idx="43">
                  <c:v>4.9100675064628983E-3</c:v>
                </c:pt>
                <c:pt idx="44">
                  <c:v>3.2709611673641071E-3</c:v>
                </c:pt>
                <c:pt idx="45">
                  <c:v>3.3278213334656543E-3</c:v>
                </c:pt>
                <c:pt idx="46">
                  <c:v>3.3711203050855484E-3</c:v>
                </c:pt>
                <c:pt idx="47">
                  <c:v>3.2910330778784117E-3</c:v>
                </c:pt>
                <c:pt idx="48">
                  <c:v>3.3286616652908642E-3</c:v>
                </c:pt>
                <c:pt idx="49">
                  <c:v>3.4870060954748259E-3</c:v>
                </c:pt>
                <c:pt idx="50">
                  <c:v>3.5773575275677275E-3</c:v>
                </c:pt>
                <c:pt idx="51">
                  <c:v>3.5201104915324245E-3</c:v>
                </c:pt>
                <c:pt idx="52">
                  <c:v>3.8184819915714472E-3</c:v>
                </c:pt>
                <c:pt idx="53">
                  <c:v>5.5810595959324789E-3</c:v>
                </c:pt>
                <c:pt idx="54">
                  <c:v>9.1742063310275325E-3</c:v>
                </c:pt>
                <c:pt idx="55">
                  <c:v>5.836926341739257E-2</c:v>
                </c:pt>
                <c:pt idx="56">
                  <c:v>3.3874984414141759E-2</c:v>
                </c:pt>
                <c:pt idx="57">
                  <c:v>1.8514846393565706E-2</c:v>
                </c:pt>
                <c:pt idx="58">
                  <c:v>9.3457311998789531E-3</c:v>
                </c:pt>
                <c:pt idx="59">
                  <c:v>4.6075846061366596E-3</c:v>
                </c:pt>
                <c:pt idx="60">
                  <c:v>3.329997539168239E-3</c:v>
                </c:pt>
                <c:pt idx="61">
                  <c:v>3.3082606551819776E-3</c:v>
                </c:pt>
                <c:pt idx="62">
                  <c:v>3.1413980687164098E-3</c:v>
                </c:pt>
                <c:pt idx="63">
                  <c:v>2.8860766056282533E-3</c:v>
                </c:pt>
                <c:pt idx="64">
                  <c:v>2.8391637790879079E-3</c:v>
                </c:pt>
                <c:pt idx="65">
                  <c:v>3.0245292996679985E-3</c:v>
                </c:pt>
                <c:pt idx="66">
                  <c:v>3.1686822843468121E-3</c:v>
                </c:pt>
                <c:pt idx="67">
                  <c:v>3.1168934942482156E-3</c:v>
                </c:pt>
                <c:pt idx="68">
                  <c:v>3.1719502944242218E-3</c:v>
                </c:pt>
                <c:pt idx="69">
                  <c:v>4.3289349325619161E-3</c:v>
                </c:pt>
                <c:pt idx="70">
                  <c:v>7.2317467300208214E-3</c:v>
                </c:pt>
                <c:pt idx="71">
                  <c:v>3.6120378311128291E-2</c:v>
                </c:pt>
                <c:pt idx="72">
                  <c:v>1.9213609517920727E-2</c:v>
                </c:pt>
                <c:pt idx="73">
                  <c:v>9.4347455108477873E-3</c:v>
                </c:pt>
                <c:pt idx="74">
                  <c:v>4.5172269347575657E-3</c:v>
                </c:pt>
                <c:pt idx="75">
                  <c:v>3.2542511912181586E-3</c:v>
                </c:pt>
                <c:pt idx="76">
                  <c:v>3.1650187534020837E-3</c:v>
                </c:pt>
                <c:pt idx="77">
                  <c:v>2.8904771022262446E-3</c:v>
                </c:pt>
                <c:pt idx="78">
                  <c:v>2.5230281558829017E-3</c:v>
                </c:pt>
                <c:pt idx="79">
                  <c:v>2.4094772663464177E-3</c:v>
                </c:pt>
                <c:pt idx="80">
                  <c:v>2.5915326830493086E-3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2.8286576282219801E-3</c:v>
                </c:pt>
                <c:pt idx="84">
                  <c:v>3.8449900249138522E-3</c:v>
                </c:pt>
                <c:pt idx="85">
                  <c:v>6.3344515729372355E-3</c:v>
                </c:pt>
                <c:pt idx="86">
                  <c:v>2.1471190571562358E-2</c:v>
                </c:pt>
                <c:pt idx="87">
                  <c:v>1.0423577759073129E-2</c:v>
                </c:pt>
                <c:pt idx="88">
                  <c:v>4.9990036973896878E-3</c:v>
                </c:pt>
                <c:pt idx="89">
                  <c:v>3.4593922275094487E-3</c:v>
                </c:pt>
                <c:pt idx="90">
                  <c:v>3.3554124061961122E-3</c:v>
                </c:pt>
                <c:pt idx="91">
                  <c:v>3.1393845850487688E-3</c:v>
                </c:pt>
                <c:pt idx="92">
                  <c:v>2.8025270061117847E-3</c:v>
                </c:pt>
                <c:pt idx="93">
                  <c:v>2.6243655874497356E-3</c:v>
                </c:pt>
                <c:pt idx="94">
                  <c:v>2.6564151395176605E-3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2.6519463318179356E-3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1.2613280530484435E-2</c:v>
                </c:pt>
                <c:pt idx="101">
                  <c:v>6.1372659983471673E-3</c:v>
                </c:pt>
                <c:pt idx="102">
                  <c:v>3.8720135970234408E-3</c:v>
                </c:pt>
                <c:pt idx="103">
                  <c:v>3.5365147859553465E-3</c:v>
                </c:pt>
                <c:pt idx="104">
                  <c:v>3.397107311147598E-3</c:v>
                </c:pt>
                <c:pt idx="105">
                  <c:v>3.1669101376381468E-3</c:v>
                </c:pt>
                <c:pt idx="106">
                  <c:v>2.9884509992396308E-3</c:v>
                </c:pt>
                <c:pt idx="107">
                  <c:v>2.895240138946634E-3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2.6042627490849026E-3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8.6928116330412166E-3</c:v>
                </c:pt>
                <c:pt idx="114">
                  <c:v>4.9319179040412074E-3</c:v>
                </c:pt>
                <c:pt idx="115">
                  <c:v>3.5907253014634847E-3</c:v>
                </c:pt>
                <c:pt idx="116">
                  <c:v>3.1788989334027057E-3</c:v>
                </c:pt>
                <c:pt idx="117">
                  <c:v>2.9839494468884295E-3</c:v>
                </c:pt>
                <c:pt idx="118">
                  <c:v>2.8640475517812524E-3</c:v>
                </c:pt>
                <c:pt idx="119">
                  <c:v>2.7809151014429969E-3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2.7634949327073823E-3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6.1669075020508194E-3</c:v>
                </c:pt>
                <c:pt idx="126">
                  <c:v>4.769157321251381E-3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3.6470224406095755E-3</c:v>
                </c:pt>
                <c:pt idx="130">
                  <c:v>3.6016171875538085E-3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3_all_result'!$N$2:$N$136</c:f>
              <c:numCache>
                <c:formatCode>0.00E+00</c:formatCode>
                <c:ptCount val="135"/>
                <c:pt idx="0">
                  <c:v>2.05864</c:v>
                </c:pt>
                <c:pt idx="1">
                  <c:v>6.30342</c:v>
                </c:pt>
                <c:pt idx="2">
                  <c:v>0.95135800000000004</c:v>
                </c:pt>
                <c:pt idx="3">
                  <c:v>1.60198</c:v>
                </c:pt>
                <c:pt idx="4">
                  <c:v>2.5961099999999999</c:v>
                </c:pt>
                <c:pt idx="5">
                  <c:v>1.5509900000000001</c:v>
                </c:pt>
                <c:pt idx="6">
                  <c:v>2.26912</c:v>
                </c:pt>
                <c:pt idx="7">
                  <c:v>2.4792399999999999</c:v>
                </c:pt>
                <c:pt idx="8">
                  <c:v>3.2920600000000002</c:v>
                </c:pt>
                <c:pt idx="9">
                  <c:v>2.05864</c:v>
                </c:pt>
                <c:pt idx="10">
                  <c:v>2.6549299999999998</c:v>
                </c:pt>
                <c:pt idx="11">
                  <c:v>5.8818400000000004</c:v>
                </c:pt>
                <c:pt idx="12">
                  <c:v>1.4510799999999999</c:v>
                </c:pt>
                <c:pt idx="13">
                  <c:v>1.09989</c:v>
                </c:pt>
                <c:pt idx="14">
                  <c:v>1.3847700000000001</c:v>
                </c:pt>
                <c:pt idx="15">
                  <c:v>3.22932</c:v>
                </c:pt>
                <c:pt idx="16">
                  <c:v>1.6631800000000001</c:v>
                </c:pt>
                <c:pt idx="17">
                  <c:v>1.6798599999999999</c:v>
                </c:pt>
                <c:pt idx="18">
                  <c:v>1.6121799999999999</c:v>
                </c:pt>
                <c:pt idx="19">
                  <c:v>2.2659899999999999</c:v>
                </c:pt>
                <c:pt idx="20">
                  <c:v>3.1582599999999998</c:v>
                </c:pt>
                <c:pt idx="21">
                  <c:v>2.1410499999999999</c:v>
                </c:pt>
                <c:pt idx="22">
                  <c:v>4.4317599999999997</c:v>
                </c:pt>
                <c:pt idx="23">
                  <c:v>2.05864</c:v>
                </c:pt>
                <c:pt idx="24">
                  <c:v>2.5215700000000001</c:v>
                </c:pt>
                <c:pt idx="25">
                  <c:v>3.14357</c:v>
                </c:pt>
                <c:pt idx="26">
                  <c:v>3.2652100000000002</c:v>
                </c:pt>
                <c:pt idx="27">
                  <c:v>2.46854</c:v>
                </c:pt>
                <c:pt idx="28">
                  <c:v>2.35114</c:v>
                </c:pt>
                <c:pt idx="29">
                  <c:v>2.45668</c:v>
                </c:pt>
                <c:pt idx="30">
                  <c:v>2.6549299999999998</c:v>
                </c:pt>
                <c:pt idx="31">
                  <c:v>2.90103</c:v>
                </c:pt>
                <c:pt idx="32">
                  <c:v>3.1494599999999999</c:v>
                </c:pt>
                <c:pt idx="33">
                  <c:v>3.3799700000000001</c:v>
                </c:pt>
                <c:pt idx="34">
                  <c:v>4.17842</c:v>
                </c:pt>
                <c:pt idx="35">
                  <c:v>5.6186999999999996</c:v>
                </c:pt>
                <c:pt idx="36">
                  <c:v>6.30342</c:v>
                </c:pt>
                <c:pt idx="37">
                  <c:v>6.2627600000000001</c:v>
                </c:pt>
                <c:pt idx="38">
                  <c:v>5.8818400000000004</c:v>
                </c:pt>
                <c:pt idx="39">
                  <c:v>1.19417</c:v>
                </c:pt>
                <c:pt idx="40">
                  <c:v>1.6199300000000001</c:v>
                </c:pt>
                <c:pt idx="41">
                  <c:v>2.1131799999999998</c:v>
                </c:pt>
                <c:pt idx="42">
                  <c:v>1.4762999999999999</c:v>
                </c:pt>
                <c:pt idx="43">
                  <c:v>0.81501599999999996</c:v>
                </c:pt>
                <c:pt idx="44">
                  <c:v>0.95135800000000004</c:v>
                </c:pt>
                <c:pt idx="45">
                  <c:v>1.00878</c:v>
                </c:pt>
                <c:pt idx="46">
                  <c:v>1.40218</c:v>
                </c:pt>
                <c:pt idx="47">
                  <c:v>1.67292</c:v>
                </c:pt>
                <c:pt idx="48">
                  <c:v>1.6024700000000001</c:v>
                </c:pt>
                <c:pt idx="49">
                  <c:v>1.5814600000000001</c:v>
                </c:pt>
                <c:pt idx="50">
                  <c:v>1.60198</c:v>
                </c:pt>
                <c:pt idx="51">
                  <c:v>2.8284600000000002</c:v>
                </c:pt>
                <c:pt idx="52">
                  <c:v>4.2035299999999998</c:v>
                </c:pt>
                <c:pt idx="53">
                  <c:v>4.4486100000000004</c:v>
                </c:pt>
                <c:pt idx="54">
                  <c:v>4.2057399999999996</c:v>
                </c:pt>
                <c:pt idx="55">
                  <c:v>1.4510799999999999</c:v>
                </c:pt>
                <c:pt idx="56">
                  <c:v>1.8756900000000001</c:v>
                </c:pt>
                <c:pt idx="57">
                  <c:v>2.1093500000000001</c:v>
                </c:pt>
                <c:pt idx="58">
                  <c:v>1.3448100000000001</c:v>
                </c:pt>
                <c:pt idx="59">
                  <c:v>1.0819000000000001</c:v>
                </c:pt>
                <c:pt idx="60">
                  <c:v>1.1029599999999999</c:v>
                </c:pt>
                <c:pt idx="61">
                  <c:v>1.1355599999999999</c:v>
                </c:pt>
                <c:pt idx="62">
                  <c:v>1.10924</c:v>
                </c:pt>
                <c:pt idx="63">
                  <c:v>1.5609</c:v>
                </c:pt>
                <c:pt idx="64">
                  <c:v>1.7526200000000001</c:v>
                </c:pt>
                <c:pt idx="65">
                  <c:v>1.6131500000000001</c:v>
                </c:pt>
                <c:pt idx="66">
                  <c:v>1.42394</c:v>
                </c:pt>
                <c:pt idx="67">
                  <c:v>1.89689</c:v>
                </c:pt>
                <c:pt idx="68">
                  <c:v>2.5961099999999999</c:v>
                </c:pt>
                <c:pt idx="69">
                  <c:v>2.7589299999999999</c:v>
                </c:pt>
                <c:pt idx="70">
                  <c:v>2.7380300000000002</c:v>
                </c:pt>
                <c:pt idx="71">
                  <c:v>2.6015700000000002</c:v>
                </c:pt>
                <c:pt idx="72">
                  <c:v>2.9317000000000002</c:v>
                </c:pt>
                <c:pt idx="73">
                  <c:v>1.94034</c:v>
                </c:pt>
                <c:pt idx="74">
                  <c:v>1.5426599999999999</c:v>
                </c:pt>
                <c:pt idx="75">
                  <c:v>1.6104400000000001</c:v>
                </c:pt>
                <c:pt idx="76">
                  <c:v>1.5789899999999999</c:v>
                </c:pt>
                <c:pt idx="77">
                  <c:v>1.2668699999999999</c:v>
                </c:pt>
                <c:pt idx="78">
                  <c:v>1.09989</c:v>
                </c:pt>
                <c:pt idx="79">
                  <c:v>1.3847700000000001</c:v>
                </c:pt>
                <c:pt idx="80">
                  <c:v>1.5509900000000001</c:v>
                </c:pt>
                <c:pt idx="81">
                  <c:v>1.4180200000000001</c:v>
                </c:pt>
                <c:pt idx="82">
                  <c:v>1.70425</c:v>
                </c:pt>
                <c:pt idx="83">
                  <c:v>2.26912</c:v>
                </c:pt>
                <c:pt idx="84">
                  <c:v>2.2096900000000002</c:v>
                </c:pt>
                <c:pt idx="85">
                  <c:v>2.0928499999999999</c:v>
                </c:pt>
                <c:pt idx="86">
                  <c:v>3.22932</c:v>
                </c:pt>
                <c:pt idx="87">
                  <c:v>2.6240800000000002</c:v>
                </c:pt>
                <c:pt idx="88">
                  <c:v>1.44868</c:v>
                </c:pt>
                <c:pt idx="89">
                  <c:v>1.58934</c:v>
                </c:pt>
                <c:pt idx="90">
                  <c:v>1.5905</c:v>
                </c:pt>
                <c:pt idx="91">
                  <c:v>1.65584</c:v>
                </c:pt>
                <c:pt idx="92">
                  <c:v>1.6631800000000001</c:v>
                </c:pt>
                <c:pt idx="93">
                  <c:v>1.6798599999999999</c:v>
                </c:pt>
                <c:pt idx="94">
                  <c:v>1.6121799999999999</c:v>
                </c:pt>
                <c:pt idx="95">
                  <c:v>1.55596</c:v>
                </c:pt>
                <c:pt idx="96">
                  <c:v>1.91107</c:v>
                </c:pt>
                <c:pt idx="97">
                  <c:v>2.4792399999999999</c:v>
                </c:pt>
                <c:pt idx="98">
                  <c:v>2.4616799999999999</c:v>
                </c:pt>
                <c:pt idx="99">
                  <c:v>2.2659899999999999</c:v>
                </c:pt>
                <c:pt idx="100">
                  <c:v>4.1480699999999997</c:v>
                </c:pt>
                <c:pt idx="101">
                  <c:v>3.2413799999999999</c:v>
                </c:pt>
                <c:pt idx="102">
                  <c:v>1.65116</c:v>
                </c:pt>
                <c:pt idx="103">
                  <c:v>1.5514300000000001</c:v>
                </c:pt>
                <c:pt idx="104">
                  <c:v>1.6765399999999999</c:v>
                </c:pt>
                <c:pt idx="105">
                  <c:v>1.7455499999999999</c:v>
                </c:pt>
                <c:pt idx="106">
                  <c:v>1.70871</c:v>
                </c:pt>
                <c:pt idx="107">
                  <c:v>1.71591</c:v>
                </c:pt>
                <c:pt idx="108">
                  <c:v>1.5706199999999999</c:v>
                </c:pt>
                <c:pt idx="109">
                  <c:v>2.3027500000000001</c:v>
                </c:pt>
                <c:pt idx="110">
                  <c:v>3.2920600000000002</c:v>
                </c:pt>
                <c:pt idx="111">
                  <c:v>3.3588499999999999</c:v>
                </c:pt>
                <c:pt idx="112">
                  <c:v>3.0584799999999999</c:v>
                </c:pt>
                <c:pt idx="113">
                  <c:v>5.5191299999999996</c:v>
                </c:pt>
                <c:pt idx="114">
                  <c:v>4.86904</c:v>
                </c:pt>
                <c:pt idx="115">
                  <c:v>3.5669599999999999</c:v>
                </c:pt>
                <c:pt idx="116">
                  <c:v>2.59971</c:v>
                </c:pt>
                <c:pt idx="117">
                  <c:v>2.3012899999999998</c:v>
                </c:pt>
                <c:pt idx="118">
                  <c:v>2.3991600000000002</c:v>
                </c:pt>
                <c:pt idx="119">
                  <c:v>2.5179</c:v>
                </c:pt>
                <c:pt idx="120">
                  <c:v>3.0713200000000001</c:v>
                </c:pt>
                <c:pt idx="121">
                  <c:v>4.03369</c:v>
                </c:pt>
                <c:pt idx="122">
                  <c:v>4.5626899999999999</c:v>
                </c:pt>
                <c:pt idx="123">
                  <c:v>4.48651</c:v>
                </c:pt>
                <c:pt idx="124">
                  <c:v>4.1625199999999998</c:v>
                </c:pt>
                <c:pt idx="125">
                  <c:v>3.1582599999999998</c:v>
                </c:pt>
                <c:pt idx="126">
                  <c:v>2.4175399999999998</c:v>
                </c:pt>
                <c:pt idx="127">
                  <c:v>1.96048</c:v>
                </c:pt>
                <c:pt idx="128">
                  <c:v>1.8849499999999999</c:v>
                </c:pt>
                <c:pt idx="129">
                  <c:v>2.1410499999999999</c:v>
                </c:pt>
                <c:pt idx="130">
                  <c:v>2.72315</c:v>
                </c:pt>
                <c:pt idx="131">
                  <c:v>3.51031</c:v>
                </c:pt>
                <c:pt idx="132">
                  <c:v>4.1405799999999999</c:v>
                </c:pt>
                <c:pt idx="133">
                  <c:v>4.4308199999999998</c:v>
                </c:pt>
                <c:pt idx="134">
                  <c:v>4.4317599999999997</c:v>
                </c:pt>
              </c:numCache>
            </c:numRef>
          </c:xVal>
          <c:yVal>
            <c:numRef>
              <c:f>'Map 3_all_result'!$S$2:$S$136</c:f>
              <c:numCache>
                <c:formatCode>0.00E+00</c:formatCode>
                <c:ptCount val="135"/>
                <c:pt idx="0">
                  <c:v>2.0607492466522832E-2</c:v>
                </c:pt>
                <c:pt idx="1">
                  <c:v>9.7836672178491686E-3</c:v>
                </c:pt>
                <c:pt idx="2">
                  <c:v>3.2634067416510153E-3</c:v>
                </c:pt>
                <c:pt idx="3">
                  <c:v>3.242223162021374E-3</c:v>
                </c:pt>
                <c:pt idx="4">
                  <c:v>4.1266657387925079E-3</c:v>
                </c:pt>
                <c:pt idx="5">
                  <c:v>2.8488075889457239E-3</c:v>
                </c:pt>
                <c:pt idx="6">
                  <c:v>3.6665665064102562E-3</c:v>
                </c:pt>
                <c:pt idx="7">
                  <c:v>3.5513868884996806E-3</c:v>
                </c:pt>
                <c:pt idx="8">
                  <c:v>3.7931824203261051E-3</c:v>
                </c:pt>
                <c:pt idx="9">
                  <c:v>2.0607492466522832E-2</c:v>
                </c:pt>
                <c:pt idx="10">
                  <c:v>4.5537356781851033E-3</c:v>
                </c:pt>
                <c:pt idx="11">
                  <c:v>2.033862666889245E-2</c:v>
                </c:pt>
                <c:pt idx="12">
                  <c:v>1.8795216143015308E-2</c:v>
                </c:pt>
                <c:pt idx="13">
                  <c:v>2.5969941243440598E-3</c:v>
                </c:pt>
                <c:pt idx="14">
                  <c:v>2.7757369950219294E-3</c:v>
                </c:pt>
                <c:pt idx="15">
                  <c:v>7.3483364847830007E-3</c:v>
                </c:pt>
                <c:pt idx="16">
                  <c:v>3.0233619423768294E-3</c:v>
                </c:pt>
                <c:pt idx="17">
                  <c:v>3.002773247777998E-3</c:v>
                </c:pt>
                <c:pt idx="18">
                  <c:v>2.8948876757761421E-3</c:v>
                </c:pt>
                <c:pt idx="19">
                  <c:v>8.6912920545701901E-3</c:v>
                </c:pt>
                <c:pt idx="20">
                  <c:v>1.1398004175709457E-2</c:v>
                </c:pt>
                <c:pt idx="21">
                  <c:v>7.9163813688894122E-3</c:v>
                </c:pt>
                <c:pt idx="22">
                  <c:v>1.3251948907513815E-2</c:v>
                </c:pt>
                <c:pt idx="23">
                  <c:v>2.0607492466522832E-2</c:v>
                </c:pt>
                <c:pt idx="24">
                  <c:v>1.2071592421624989E-2</c:v>
                </c:pt>
                <c:pt idx="25">
                  <c:v>7.1963677639046543E-3</c:v>
                </c:pt>
                <c:pt idx="26">
                  <c:v>5.0002139249488665E-3</c:v>
                </c:pt>
                <c:pt idx="27">
                  <c:v>4.5321175747933175E-3</c:v>
                </c:pt>
                <c:pt idx="28">
                  <c:v>4.4660033086804211E-3</c:v>
                </c:pt>
                <c:pt idx="29">
                  <c:v>4.4813259407809362E-3</c:v>
                </c:pt>
                <c:pt idx="30">
                  <c:v>4.5537356781851033E-3</c:v>
                </c:pt>
                <c:pt idx="31">
                  <c:v>4.7568892480662145E-3</c:v>
                </c:pt>
                <c:pt idx="32">
                  <c:v>4.9788984062800407E-3</c:v>
                </c:pt>
                <c:pt idx="33">
                  <c:v>5.1715380148960079E-3</c:v>
                </c:pt>
                <c:pt idx="34">
                  <c:v>5.6783984815424677E-3</c:v>
                </c:pt>
                <c:pt idx="35">
                  <c:v>6.9904684727920717E-3</c:v>
                </c:pt>
                <c:pt idx="36">
                  <c:v>9.7836672178491686E-3</c:v>
                </c:pt>
                <c:pt idx="37">
                  <c:v>1.4247594082953516E-2</c:v>
                </c:pt>
                <c:pt idx="38">
                  <c:v>2.033862666889245E-2</c:v>
                </c:pt>
                <c:pt idx="39">
                  <c:v>1.7913032680743374E-2</c:v>
                </c:pt>
                <c:pt idx="40">
                  <c:v>9.4627566497166773E-3</c:v>
                </c:pt>
                <c:pt idx="41">
                  <c:v>4.7976737867860015E-3</c:v>
                </c:pt>
                <c:pt idx="42">
                  <c:v>3.31787194418847E-3</c:v>
                </c:pt>
                <c:pt idx="43">
                  <c:v>3.2868436427371649E-3</c:v>
                </c:pt>
                <c:pt idx="44">
                  <c:v>3.2634067416510153E-3</c:v>
                </c:pt>
                <c:pt idx="45">
                  <c:v>3.1077039568687651E-3</c:v>
                </c:pt>
                <c:pt idx="46">
                  <c:v>3.0468918497217139E-3</c:v>
                </c:pt>
                <c:pt idx="47">
                  <c:v>3.1744936955772456E-3</c:v>
                </c:pt>
                <c:pt idx="48">
                  <c:v>3.3378242750856371E-3</c:v>
                </c:pt>
                <c:pt idx="49">
                  <c:v>3.3431124140578645E-3</c:v>
                </c:pt>
                <c:pt idx="50">
                  <c:v>3.242223162021374E-3</c:v>
                </c:pt>
                <c:pt idx="51">
                  <c:v>3.6272453930728333E-3</c:v>
                </c:pt>
                <c:pt idx="52">
                  <c:v>5.3406505402544676E-3</c:v>
                </c:pt>
                <c:pt idx="53">
                  <c:v>8.6552548983303418E-3</c:v>
                </c:pt>
                <c:pt idx="54">
                  <c:v>1.3306773365787011E-2</c:v>
                </c:pt>
                <c:pt idx="55">
                  <c:v>1.8795216143015308E-2</c:v>
                </c:pt>
                <c:pt idx="56">
                  <c:v>9.4527869257831371E-3</c:v>
                </c:pt>
                <c:pt idx="57">
                  <c:v>4.7537813791725791E-3</c:v>
                </c:pt>
                <c:pt idx="58">
                  <c:v>3.4106189174257341E-3</c:v>
                </c:pt>
                <c:pt idx="59">
                  <c:v>3.3087670643783982E-3</c:v>
                </c:pt>
                <c:pt idx="60">
                  <c:v>3.1126653040116233E-3</c:v>
                </c:pt>
                <c:pt idx="61">
                  <c:v>2.7733946085990993E-3</c:v>
                </c:pt>
                <c:pt idx="62">
                  <c:v>2.607628603803007E-3</c:v>
                </c:pt>
                <c:pt idx="63">
                  <c:v>2.7307685659267145E-3</c:v>
                </c:pt>
                <c:pt idx="64">
                  <c:v>2.9667525984794995E-3</c:v>
                </c:pt>
                <c:pt idx="65">
                  <c:v>3.063432485690157E-3</c:v>
                </c:pt>
                <c:pt idx="66">
                  <c:v>2.962863772196143E-3</c:v>
                </c:pt>
                <c:pt idx="67">
                  <c:v>3.0376052673619825E-3</c:v>
                </c:pt>
                <c:pt idx="68">
                  <c:v>4.1266657387925079E-3</c:v>
                </c:pt>
                <c:pt idx="69">
                  <c:v>6.6166109136525184E-3</c:v>
                </c:pt>
                <c:pt idx="70">
                  <c:v>1.0444317515669859E-2</c:v>
                </c:pt>
                <c:pt idx="71">
                  <c:v>1.097070497523773E-2</c:v>
                </c:pt>
                <c:pt idx="72">
                  <c:v>5.2803150275808558E-3</c:v>
                </c:pt>
                <c:pt idx="73">
                  <c:v>3.4142567674377384E-3</c:v>
                </c:pt>
                <c:pt idx="74">
                  <c:v>3.2150471916390913E-3</c:v>
                </c:pt>
                <c:pt idx="75">
                  <c:v>3.0456336350355561E-3</c:v>
                </c:pt>
                <c:pt idx="76">
                  <c:v>2.7284321444162938E-3</c:v>
                </c:pt>
                <c:pt idx="77">
                  <c:v>2.5352521794251123E-3</c:v>
                </c:pt>
                <c:pt idx="78">
                  <c:v>2.5969941243440598E-3</c:v>
                </c:pt>
                <c:pt idx="79">
                  <c:v>2.7757369950219294E-3</c:v>
                </c:pt>
                <c:pt idx="80">
                  <c:v>2.8488075889457239E-3</c:v>
                </c:pt>
                <c:pt idx="81">
                  <c:v>2.7496645390836178E-3</c:v>
                </c:pt>
                <c:pt idx="82">
                  <c:v>2.775718769221064E-3</c:v>
                </c:pt>
                <c:pt idx="83">
                  <c:v>3.6665665064102562E-3</c:v>
                </c:pt>
                <c:pt idx="84">
                  <c:v>5.835248309963452E-3</c:v>
                </c:pt>
                <c:pt idx="85">
                  <c:v>9.1017678410426732E-3</c:v>
                </c:pt>
                <c:pt idx="86">
                  <c:v>7.3483364847830007E-3</c:v>
                </c:pt>
                <c:pt idx="87">
                  <c:v>4.2150921356767755E-3</c:v>
                </c:pt>
                <c:pt idx="88">
                  <c:v>3.5374039645898504E-3</c:v>
                </c:pt>
                <c:pt idx="89">
                  <c:v>3.4066972388647056E-3</c:v>
                </c:pt>
                <c:pt idx="90">
                  <c:v>3.2353456268672093E-3</c:v>
                </c:pt>
                <c:pt idx="91">
                  <c:v>3.0810902722279844E-3</c:v>
                </c:pt>
                <c:pt idx="92">
                  <c:v>3.0233619423768294E-3</c:v>
                </c:pt>
                <c:pt idx="93">
                  <c:v>3.002773247777998E-3</c:v>
                </c:pt>
                <c:pt idx="94">
                  <c:v>2.8948876757761421E-3</c:v>
                </c:pt>
                <c:pt idx="95">
                  <c:v>2.6836425099471934E-3</c:v>
                </c:pt>
                <c:pt idx="96">
                  <c:v>2.6790676882194435E-3</c:v>
                </c:pt>
                <c:pt idx="97">
                  <c:v>3.5513868884996806E-3</c:v>
                </c:pt>
                <c:pt idx="98">
                  <c:v>5.5829691339633926E-3</c:v>
                </c:pt>
                <c:pt idx="99">
                  <c:v>8.6912920545701901E-3</c:v>
                </c:pt>
                <c:pt idx="100">
                  <c:v>6.4646511152036019E-3</c:v>
                </c:pt>
                <c:pt idx="101">
                  <c:v>4.1353230387574606E-3</c:v>
                </c:pt>
                <c:pt idx="102">
                  <c:v>3.3986047166207605E-3</c:v>
                </c:pt>
                <c:pt idx="103">
                  <c:v>3.1674433529510432E-3</c:v>
                </c:pt>
                <c:pt idx="104">
                  <c:v>3.0623840166615489E-3</c:v>
                </c:pt>
                <c:pt idx="105">
                  <c:v>2.9890249726548654E-3</c:v>
                </c:pt>
                <c:pt idx="106">
                  <c:v>2.8908064765903263E-3</c:v>
                </c:pt>
                <c:pt idx="107">
                  <c:v>2.7071561069234315E-3</c:v>
                </c:pt>
                <c:pt idx="108">
                  <c:v>2.5143113781494844E-3</c:v>
                </c:pt>
                <c:pt idx="109">
                  <c:v>2.7124333293824816E-3</c:v>
                </c:pt>
                <c:pt idx="110">
                  <c:v>3.7931824203261051E-3</c:v>
                </c:pt>
                <c:pt idx="111">
                  <c:v>5.9057415158214584E-3</c:v>
                </c:pt>
                <c:pt idx="112">
                  <c:v>8.933708725854991E-3</c:v>
                </c:pt>
                <c:pt idx="113">
                  <c:v>8.1730492369709185E-3</c:v>
                </c:pt>
                <c:pt idx="114">
                  <c:v>5.7329833562011576E-3</c:v>
                </c:pt>
                <c:pt idx="115">
                  <c:v>4.4195695052496303E-3</c:v>
                </c:pt>
                <c:pt idx="116">
                  <c:v>3.8310617664562585E-3</c:v>
                </c:pt>
                <c:pt idx="117">
                  <c:v>3.5173995329827214E-3</c:v>
                </c:pt>
                <c:pt idx="118">
                  <c:v>3.4177092532966407E-3</c:v>
                </c:pt>
                <c:pt idx="119">
                  <c:v>3.3807655827955215E-3</c:v>
                </c:pt>
                <c:pt idx="120">
                  <c:v>3.5073254770246406E-3</c:v>
                </c:pt>
                <c:pt idx="121">
                  <c:v>4.0308699167052701E-3</c:v>
                </c:pt>
                <c:pt idx="122">
                  <c:v>5.2775610299855089E-3</c:v>
                </c:pt>
                <c:pt idx="123">
                  <c:v>7.3381982592602363E-3</c:v>
                </c:pt>
                <c:pt idx="124">
                  <c:v>1.0222898859233626E-2</c:v>
                </c:pt>
                <c:pt idx="125">
                  <c:v>1.1398004175709457E-2</c:v>
                </c:pt>
                <c:pt idx="126">
                  <c:v>9.743612150568173E-3</c:v>
                </c:pt>
                <c:pt idx="127">
                  <c:v>8.7756011448746288E-3</c:v>
                </c:pt>
                <c:pt idx="128">
                  <c:v>8.115166106992755E-3</c:v>
                </c:pt>
                <c:pt idx="129">
                  <c:v>7.9163813688894122E-3</c:v>
                </c:pt>
                <c:pt idx="130">
                  <c:v>7.8949543844018307E-3</c:v>
                </c:pt>
                <c:pt idx="131">
                  <c:v>8.3207726340779106E-3</c:v>
                </c:pt>
                <c:pt idx="132">
                  <c:v>9.2582053282436825E-3</c:v>
                </c:pt>
                <c:pt idx="133">
                  <c:v>1.0895267308533411E-2</c:v>
                </c:pt>
                <c:pt idx="134">
                  <c:v>1.3251948907513815E-2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4_all_result'!$N$2:$N$136</c:f>
              <c:numCache>
                <c:formatCode>0.00E+00</c:formatCode>
                <c:ptCount val="135"/>
                <c:pt idx="0">
                  <c:v>2.3428100000000001</c:v>
                </c:pt>
                <c:pt idx="1">
                  <c:v>6.4284999999999997</c:v>
                </c:pt>
                <c:pt idx="2">
                  <c:v>0.901729</c:v>
                </c:pt>
                <c:pt idx="3">
                  <c:v>1.6878299999999999</c:v>
                </c:pt>
                <c:pt idx="4">
                  <c:v>2.6861199999999998</c:v>
                </c:pt>
                <c:pt idx="5">
                  <c:v>1.6028899999999999</c:v>
                </c:pt>
                <c:pt idx="6">
                  <c:v>2.4911400000000001</c:v>
                </c:pt>
                <c:pt idx="7">
                  <c:v>3.02034</c:v>
                </c:pt>
                <c:pt idx="8">
                  <c:v>4.6318400000000004</c:v>
                </c:pt>
                <c:pt idx="9">
                  <c:v>2.3428100000000001</c:v>
                </c:pt>
                <c:pt idx="10">
                  <c:v>2.7345799999999998</c:v>
                </c:pt>
                <c:pt idx="11">
                  <c:v>6.07315</c:v>
                </c:pt>
                <c:pt idx="12">
                  <c:v>2.5514000000000001</c:v>
                </c:pt>
                <c:pt idx="13">
                  <c:v>1.4342900000000001</c:v>
                </c:pt>
                <c:pt idx="14">
                  <c:v>1.4823299999999999</c:v>
                </c:pt>
                <c:pt idx="15">
                  <c:v>3.0867599999999999</c:v>
                </c:pt>
                <c:pt idx="16">
                  <c:v>1.52291</c:v>
                </c:pt>
                <c:pt idx="17">
                  <c:v>1.4759599999999999</c:v>
                </c:pt>
                <c:pt idx="18">
                  <c:v>1.6013200000000001</c:v>
                </c:pt>
                <c:pt idx="19">
                  <c:v>2.84036</c:v>
                </c:pt>
                <c:pt idx="20">
                  <c:v>1.01549</c:v>
                </c:pt>
                <c:pt idx="21">
                  <c:v>1.03437</c:v>
                </c:pt>
                <c:pt idx="22">
                  <c:v>3.7645400000000002</c:v>
                </c:pt>
                <c:pt idx="23">
                  <c:v>2.3428100000000001</c:v>
                </c:pt>
                <c:pt idx="24">
                  <c:v>2.79162</c:v>
                </c:pt>
                <c:pt idx="25">
                  <c:v>2.9952200000000002</c:v>
                </c:pt>
                <c:pt idx="26">
                  <c:v>2.5072999999999999</c:v>
                </c:pt>
                <c:pt idx="27">
                  <c:v>2.3269500000000001</c:v>
                </c:pt>
                <c:pt idx="28">
                  <c:v>2.35067</c:v>
                </c:pt>
                <c:pt idx="29">
                  <c:v>2.5123700000000002</c:v>
                </c:pt>
                <c:pt idx="30">
                  <c:v>2.7345799999999998</c:v>
                </c:pt>
                <c:pt idx="31">
                  <c:v>2.9963600000000001</c:v>
                </c:pt>
                <c:pt idx="32">
                  <c:v>3.1996199999999999</c:v>
                </c:pt>
                <c:pt idx="33">
                  <c:v>3.4761600000000001</c:v>
                </c:pt>
                <c:pt idx="34">
                  <c:v>4.4040299999999997</c:v>
                </c:pt>
                <c:pt idx="35">
                  <c:v>5.7687400000000002</c:v>
                </c:pt>
                <c:pt idx="36">
                  <c:v>6.4284999999999997</c:v>
                </c:pt>
                <c:pt idx="37">
                  <c:v>6.4072399999999998</c:v>
                </c:pt>
                <c:pt idx="38">
                  <c:v>6.07315</c:v>
                </c:pt>
                <c:pt idx="39">
                  <c:v>1.86205</c:v>
                </c:pt>
                <c:pt idx="40">
                  <c:v>2.0177100000000001</c:v>
                </c:pt>
                <c:pt idx="41">
                  <c:v>1.3583799999999999</c:v>
                </c:pt>
                <c:pt idx="42">
                  <c:v>0.93816699999999997</c:v>
                </c:pt>
                <c:pt idx="43">
                  <c:v>0.92772699999999997</c:v>
                </c:pt>
                <c:pt idx="44">
                  <c:v>0.901729</c:v>
                </c:pt>
                <c:pt idx="45">
                  <c:v>1.04786</c:v>
                </c:pt>
                <c:pt idx="46">
                  <c:v>1.33951</c:v>
                </c:pt>
                <c:pt idx="47">
                  <c:v>1.5470200000000001</c:v>
                </c:pt>
                <c:pt idx="48">
                  <c:v>1.5237799999999999</c:v>
                </c:pt>
                <c:pt idx="49">
                  <c:v>1.53311</c:v>
                </c:pt>
                <c:pt idx="50">
                  <c:v>1.6878299999999999</c:v>
                </c:pt>
                <c:pt idx="51">
                  <c:v>2.9957600000000002</c:v>
                </c:pt>
                <c:pt idx="52">
                  <c:v>4.0517300000000001</c:v>
                </c:pt>
                <c:pt idx="53">
                  <c:v>4.28362</c:v>
                </c:pt>
                <c:pt idx="54">
                  <c:v>4.1114499999999996</c:v>
                </c:pt>
                <c:pt idx="55">
                  <c:v>2.5514000000000001</c:v>
                </c:pt>
                <c:pt idx="56">
                  <c:v>2.80152</c:v>
                </c:pt>
                <c:pt idx="57">
                  <c:v>1.9158599999999999</c:v>
                </c:pt>
                <c:pt idx="58">
                  <c:v>1.08369</c:v>
                </c:pt>
                <c:pt idx="59">
                  <c:v>1.0793999999999999</c:v>
                </c:pt>
                <c:pt idx="60">
                  <c:v>1.05497</c:v>
                </c:pt>
                <c:pt idx="61">
                  <c:v>0.94132400000000005</c:v>
                </c:pt>
                <c:pt idx="62">
                  <c:v>0.91648300000000005</c:v>
                </c:pt>
                <c:pt idx="63">
                  <c:v>1.41296</c:v>
                </c:pt>
                <c:pt idx="64">
                  <c:v>1.5436099999999999</c:v>
                </c:pt>
                <c:pt idx="65">
                  <c:v>1.4716100000000001</c:v>
                </c:pt>
                <c:pt idx="66">
                  <c:v>1.39907</c:v>
                </c:pt>
                <c:pt idx="67">
                  <c:v>2.1276199999999998</c:v>
                </c:pt>
                <c:pt idx="68">
                  <c:v>2.6861199999999998</c:v>
                </c:pt>
                <c:pt idx="69">
                  <c:v>2.7840799999999999</c:v>
                </c:pt>
                <c:pt idx="70">
                  <c:v>2.7394400000000001</c:v>
                </c:pt>
                <c:pt idx="71">
                  <c:v>3.2562000000000002</c:v>
                </c:pt>
                <c:pt idx="72">
                  <c:v>2.8243200000000002</c:v>
                </c:pt>
                <c:pt idx="73">
                  <c:v>1.4655800000000001</c:v>
                </c:pt>
                <c:pt idx="74">
                  <c:v>1.5765</c:v>
                </c:pt>
                <c:pt idx="75">
                  <c:v>1.67144</c:v>
                </c:pt>
                <c:pt idx="76">
                  <c:v>1.61636</c:v>
                </c:pt>
                <c:pt idx="77">
                  <c:v>1.44862</c:v>
                </c:pt>
                <c:pt idx="78">
                  <c:v>1.4342900000000001</c:v>
                </c:pt>
                <c:pt idx="79">
                  <c:v>1.4823299999999999</c:v>
                </c:pt>
                <c:pt idx="80">
                  <c:v>1.6028899999999999</c:v>
                </c:pt>
                <c:pt idx="81">
                  <c:v>1.68394</c:v>
                </c:pt>
                <c:pt idx="82">
                  <c:v>2.1353200000000001</c:v>
                </c:pt>
                <c:pt idx="83">
                  <c:v>2.4911400000000001</c:v>
                </c:pt>
                <c:pt idx="84">
                  <c:v>2.4502600000000001</c:v>
                </c:pt>
                <c:pt idx="85">
                  <c:v>2.3114699999999999</c:v>
                </c:pt>
                <c:pt idx="86">
                  <c:v>3.0867599999999999</c:v>
                </c:pt>
                <c:pt idx="87">
                  <c:v>2.41858</c:v>
                </c:pt>
                <c:pt idx="88">
                  <c:v>1.4604699999999999</c:v>
                </c:pt>
                <c:pt idx="89">
                  <c:v>1.5998000000000001</c:v>
                </c:pt>
                <c:pt idx="90">
                  <c:v>1.6059600000000001</c:v>
                </c:pt>
                <c:pt idx="91">
                  <c:v>1.57498</c:v>
                </c:pt>
                <c:pt idx="92">
                  <c:v>1.52291</c:v>
                </c:pt>
                <c:pt idx="93">
                  <c:v>1.4759599999999999</c:v>
                </c:pt>
                <c:pt idx="94">
                  <c:v>1.6013200000000001</c:v>
                </c:pt>
                <c:pt idx="95">
                  <c:v>1.7555700000000001</c:v>
                </c:pt>
                <c:pt idx="96">
                  <c:v>2.38896</c:v>
                </c:pt>
                <c:pt idx="97">
                  <c:v>3.02034</c:v>
                </c:pt>
                <c:pt idx="98">
                  <c:v>3.1212200000000001</c:v>
                </c:pt>
                <c:pt idx="99">
                  <c:v>2.84036</c:v>
                </c:pt>
                <c:pt idx="100">
                  <c:v>4.2947100000000002</c:v>
                </c:pt>
                <c:pt idx="101">
                  <c:v>4.0731400000000004</c:v>
                </c:pt>
                <c:pt idx="102">
                  <c:v>3.2099799999999998</c:v>
                </c:pt>
                <c:pt idx="103">
                  <c:v>2.5798700000000001</c:v>
                </c:pt>
                <c:pt idx="104">
                  <c:v>2.5044300000000002</c:v>
                </c:pt>
                <c:pt idx="105">
                  <c:v>2.5842900000000002</c:v>
                </c:pt>
                <c:pt idx="106">
                  <c:v>2.6740300000000001</c:v>
                </c:pt>
                <c:pt idx="107">
                  <c:v>2.6964299999999999</c:v>
                </c:pt>
                <c:pt idx="108">
                  <c:v>3.1122899999999998</c:v>
                </c:pt>
                <c:pt idx="109">
                  <c:v>4.0756100000000002</c:v>
                </c:pt>
                <c:pt idx="110">
                  <c:v>4.6318400000000004</c:v>
                </c:pt>
                <c:pt idx="111">
                  <c:v>4.59917</c:v>
                </c:pt>
                <c:pt idx="112">
                  <c:v>4.2110300000000001</c:v>
                </c:pt>
                <c:pt idx="113">
                  <c:v>2.5440499999999999</c:v>
                </c:pt>
                <c:pt idx="114">
                  <c:v>2.00467</c:v>
                </c:pt>
                <c:pt idx="115">
                  <c:v>1.53586</c:v>
                </c:pt>
                <c:pt idx="116">
                  <c:v>1.21729</c:v>
                </c:pt>
                <c:pt idx="117">
                  <c:v>1.1797800000000001</c:v>
                </c:pt>
                <c:pt idx="118">
                  <c:v>1.37358</c:v>
                </c:pt>
                <c:pt idx="119">
                  <c:v>1.80609</c:v>
                </c:pt>
                <c:pt idx="120">
                  <c:v>2.5005099999999998</c:v>
                </c:pt>
                <c:pt idx="121">
                  <c:v>3.3188300000000002</c:v>
                </c:pt>
                <c:pt idx="122">
                  <c:v>4.0479200000000004</c:v>
                </c:pt>
                <c:pt idx="123">
                  <c:v>4.3338000000000001</c:v>
                </c:pt>
                <c:pt idx="124">
                  <c:v>4.5046299999999997</c:v>
                </c:pt>
                <c:pt idx="125">
                  <c:v>1.01549</c:v>
                </c:pt>
                <c:pt idx="126">
                  <c:v>0.79789200000000005</c:v>
                </c:pt>
                <c:pt idx="127">
                  <c:v>0.70300499999999999</c:v>
                </c:pt>
                <c:pt idx="128">
                  <c:v>0.77738700000000005</c:v>
                </c:pt>
                <c:pt idx="129">
                  <c:v>1.03437</c:v>
                </c:pt>
                <c:pt idx="130">
                  <c:v>1.51881</c:v>
                </c:pt>
                <c:pt idx="131">
                  <c:v>2.14242</c:v>
                </c:pt>
                <c:pt idx="132">
                  <c:v>2.78816</c:v>
                </c:pt>
                <c:pt idx="133">
                  <c:v>3.3480300000000001</c:v>
                </c:pt>
                <c:pt idx="134">
                  <c:v>3.7645400000000002</c:v>
                </c:pt>
              </c:numCache>
            </c:numRef>
          </c:xVal>
          <c:y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3.0716729024230574E-3</c:v>
                </c:pt>
                <c:pt idx="3">
                  <c:v>3.1663881786886234E-3</c:v>
                </c:pt>
                <c:pt idx="4">
                  <c:v>4.2387567797627489E-3</c:v>
                </c:pt>
                <c:pt idx="5">
                  <c:v>2.8635677518999607E-3</c:v>
                </c:pt>
                <c:pt idx="6">
                  <c:v>3.8207619233668689E-3</c:v>
                </c:pt>
                <c:pt idx="7">
                  <c:v>3.8521306272209991E-3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4.5324864249150281E-3</c:v>
                </c:pt>
                <c:pt idx="11">
                  <c:v>1.9148503321415766E-2</c:v>
                </c:pt>
                <c:pt idx="12">
                  <c:v>1.0686683434420729E-2</c:v>
                </c:pt>
                <c:pt idx="13">
                  <c:v>2.8116256080236205E-3</c:v>
                </c:pt>
                <c:pt idx="14">
                  <c:v>2.9014594372725896E-3</c:v>
                </c:pt>
                <c:pt idx="15">
                  <c:v>6.3523286900239199E-3</c:v>
                </c:pt>
                <c:pt idx="16">
                  <c:v>3.1537438489160794E-3</c:v>
                </c:pt>
                <c:pt idx="17">
                  <c:v>3.0693183669238404E-3</c:v>
                </c:pt>
                <c:pt idx="18">
                  <c:v>2.8882157057100537E-3</c:v>
                </c:pt>
                <c:pt idx="19">
                  <c:v>8.502810587505516E-3</c:v>
                </c:pt>
                <c:pt idx="20">
                  <c:v>2.7233242784380305E-2</c:v>
                </c:pt>
                <c:pt idx="21">
                  <c:v>1.9876396331384605E-2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6.7935467750911424E-3</c:v>
                </c:pt>
                <c:pt idx="25">
                  <c:v>4.8029471439683634E-3</c:v>
                </c:pt>
                <c:pt idx="26">
                  <c:v>4.2964682413272684E-3</c:v>
                </c:pt>
                <c:pt idx="27">
                  <c:v>4.3116735927465049E-3</c:v>
                </c:pt>
                <c:pt idx="28">
                  <c:v>4.3130015817009369E-3</c:v>
                </c:pt>
                <c:pt idx="29">
                  <c:v>4.3875900214258075E-3</c:v>
                </c:pt>
                <c:pt idx="30">
                  <c:v>4.5324864249150281E-3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1.3789517088022738E-2</c:v>
                </c:pt>
                <c:pt idx="38">
                  <c:v>1.9148503321415766E-2</c:v>
                </c:pt>
                <c:pt idx="39">
                  <c:v>9.469197066443745E-3</c:v>
                </c:pt>
                <c:pt idx="40">
                  <c:v>4.9867897789691081E-3</c:v>
                </c:pt>
                <c:pt idx="41">
                  <c:v>3.4206061849325602E-3</c:v>
                </c:pt>
                <c:pt idx="42">
                  <c:v>3.3232635103190755E-3</c:v>
                </c:pt>
                <c:pt idx="43">
                  <c:v>3.2811523317196915E-3</c:v>
                </c:pt>
                <c:pt idx="44">
                  <c:v>3.0716729024230574E-3</c:v>
                </c:pt>
                <c:pt idx="45">
                  <c:v>2.8876501141363682E-3</c:v>
                </c:pt>
                <c:pt idx="46">
                  <c:v>2.8851312137518803E-3</c:v>
                </c:pt>
                <c:pt idx="47">
                  <c:v>3.0416105095782539E-3</c:v>
                </c:pt>
                <c:pt idx="48">
                  <c:v>3.1761231247932589E-3</c:v>
                </c:pt>
                <c:pt idx="49">
                  <c:v>3.1681843238226819E-3</c:v>
                </c:pt>
                <c:pt idx="50">
                  <c:v>3.1663881786886234E-3</c:v>
                </c:pt>
                <c:pt idx="51">
                  <c:v>3.7371854613233928E-3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1.2475415851973325E-2</c:v>
                </c:pt>
                <c:pt idx="55">
                  <c:v>1.0686683434420729E-2</c:v>
                </c:pt>
                <c:pt idx="56">
                  <c:v>5.3926249852263332E-3</c:v>
                </c:pt>
                <c:pt idx="57">
                  <c:v>3.4114451192947389E-3</c:v>
                </c:pt>
                <c:pt idx="58">
                  <c:v>3.0655551882114011E-3</c:v>
                </c:pt>
                <c:pt idx="59">
                  <c:v>2.8695709408760213E-3</c:v>
                </c:pt>
                <c:pt idx="60">
                  <c:v>2.5328679536426018E-3</c:v>
                </c:pt>
                <c:pt idx="61">
                  <c:v>2.2570776537346572E-3</c:v>
                </c:pt>
                <c:pt idx="62">
                  <c:v>2.2753542934168822E-3</c:v>
                </c:pt>
                <c:pt idx="63">
                  <c:v>2.5142899615915146E-3</c:v>
                </c:pt>
                <c:pt idx="64">
                  <c:v>2.7554261618341069E-3</c:v>
                </c:pt>
                <c:pt idx="65">
                  <c:v>2.8351621540463443E-3</c:v>
                </c:pt>
                <c:pt idx="66">
                  <c:v>2.8047556985771075E-3</c:v>
                </c:pt>
                <c:pt idx="67">
                  <c:v>3.0692784058008221E-3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9.8370888740385905E-3</c:v>
                </c:pt>
                <c:pt idx="71">
                  <c:v>7.2924035961156181E-3</c:v>
                </c:pt>
                <c:pt idx="72">
                  <c:v>4.1232632609204452E-3</c:v>
                </c:pt>
                <c:pt idx="73">
                  <c:v>3.259304527044839E-3</c:v>
                </c:pt>
                <c:pt idx="74">
                  <c:v>3.0589034275531955E-3</c:v>
                </c:pt>
                <c:pt idx="75">
                  <c:v>2.8719467270040787E-3</c:v>
                </c:pt>
                <c:pt idx="76">
                  <c:v>2.7169488741563639E-3</c:v>
                </c:pt>
                <c:pt idx="77">
                  <c:v>2.712459273455876E-3</c:v>
                </c:pt>
                <c:pt idx="78">
                  <c:v>2.8116256080236205E-3</c:v>
                </c:pt>
                <c:pt idx="79">
                  <c:v>2.9014594372725896E-3</c:v>
                </c:pt>
                <c:pt idx="80">
                  <c:v>2.8635677518999607E-3</c:v>
                </c:pt>
                <c:pt idx="81">
                  <c:v>2.7428484429065747E-3</c:v>
                </c:pt>
                <c:pt idx="82">
                  <c:v>2.8755837680915514E-3</c:v>
                </c:pt>
                <c:pt idx="83">
                  <c:v>3.8207619233668689E-3</c:v>
                </c:pt>
                <c:pt idx="84">
                  <c:v>5.7997267524625713E-3</c:v>
                </c:pt>
                <c:pt idx="85">
                  <c:v>8.6530081449202618E-3</c:v>
                </c:pt>
                <c:pt idx="86">
                  <c:v>6.3523286900239199E-3</c:v>
                </c:pt>
                <c:pt idx="87">
                  <c:v>4.0435559471191209E-3</c:v>
                </c:pt>
                <c:pt idx="88">
                  <c:v>3.3677937338549954E-3</c:v>
                </c:pt>
                <c:pt idx="89">
                  <c:v>3.2226791867815859E-3</c:v>
                </c:pt>
                <c:pt idx="90">
                  <c:v>3.1817084391446765E-3</c:v>
                </c:pt>
                <c:pt idx="91">
                  <c:v>3.1711803972536558E-3</c:v>
                </c:pt>
                <c:pt idx="92">
                  <c:v>3.1537438489160794E-3</c:v>
                </c:pt>
                <c:pt idx="93">
                  <c:v>3.0693183669238404E-3</c:v>
                </c:pt>
                <c:pt idx="94">
                  <c:v>2.8882157057100537E-3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3.8521306272209991E-3</c:v>
                </c:pt>
                <c:pt idx="98">
                  <c:v>5.7560401895224962E-3</c:v>
                </c:pt>
                <c:pt idx="99">
                  <c:v>8.502810587505516E-3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3.6311885975735831E-3</c:v>
                </c:pt>
                <c:pt idx="105">
                  <c:v>3.5598476286672438E-3</c:v>
                </c:pt>
                <c:pt idx="106">
                  <c:v>3.4892521515764848E-3</c:v>
                </c:pt>
                <c:pt idx="107">
                  <c:v>3.4525076181312862E-3</c:v>
                </c:pt>
                <c:pt idx="108">
                  <c:v>3.5449989685482695E-3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7.0575362392813392E-3</c:v>
                </c:pt>
                <c:pt idx="112">
                  <c:v>9.637407509127921E-3</c:v>
                </c:pt>
                <c:pt idx="113">
                  <c:v>1.6594375393575066E-2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1.0508592044666974E-2</c:v>
                </c:pt>
                <c:pt idx="117">
                  <c:v>9.5743495309948638E-3</c:v>
                </c:pt>
                <c:pt idx="118">
                  <c:v>9.1779891679410804E-3</c:v>
                </c:pt>
                <c:pt idx="119">
                  <c:v>8.9469611470027952E-3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2.7233242784380305E-2</c:v>
                </c:pt>
                <c:pt idx="126">
                  <c:v>2.4352924812611084E-2</c:v>
                </c:pt>
                <c:pt idx="127">
                  <c:v>2.2373543390946223E-2</c:v>
                </c:pt>
                <c:pt idx="128">
                  <c:v>2.0737882345541837E-2</c:v>
                </c:pt>
                <c:pt idx="129">
                  <c:v>1.9876396331384605E-2</c:v>
                </c:pt>
                <c:pt idx="130">
                  <c:v>1.9153583835875333E-2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5_all_result'!$N$2:$N$136</c:f>
              <c:numCache>
                <c:formatCode>0.00E+00</c:formatCode>
                <c:ptCount val="135"/>
                <c:pt idx="0">
                  <c:v>2.6109399999999998</c:v>
                </c:pt>
                <c:pt idx="1">
                  <c:v>6.4205500000000004</c:v>
                </c:pt>
                <c:pt idx="2">
                  <c:v>0.96591199999999999</c:v>
                </c:pt>
                <c:pt idx="3">
                  <c:v>1.69441</c:v>
                </c:pt>
                <c:pt idx="4">
                  <c:v>2.6697099999999998</c:v>
                </c:pt>
                <c:pt idx="5">
                  <c:v>1.56287</c:v>
                </c:pt>
                <c:pt idx="6">
                  <c:v>2.43994</c:v>
                </c:pt>
                <c:pt idx="7">
                  <c:v>2.9534799999999999</c:v>
                </c:pt>
                <c:pt idx="8">
                  <c:v>4.4968500000000002</c:v>
                </c:pt>
                <c:pt idx="9">
                  <c:v>2.6109399999999998</c:v>
                </c:pt>
                <c:pt idx="10">
                  <c:v>2.7776800000000001</c:v>
                </c:pt>
                <c:pt idx="11">
                  <c:v>6.1873199999999997</c:v>
                </c:pt>
                <c:pt idx="12">
                  <c:v>2.7126399999999999</c:v>
                </c:pt>
                <c:pt idx="13">
                  <c:v>1.48201</c:v>
                </c:pt>
                <c:pt idx="14">
                  <c:v>1.47163</c:v>
                </c:pt>
                <c:pt idx="15">
                  <c:v>2.9093800000000001</c:v>
                </c:pt>
                <c:pt idx="16">
                  <c:v>1.5535000000000001</c:v>
                </c:pt>
                <c:pt idx="17">
                  <c:v>1.4938100000000001</c:v>
                </c:pt>
                <c:pt idx="18">
                  <c:v>1.6032900000000001</c:v>
                </c:pt>
                <c:pt idx="19">
                  <c:v>2.7818999999999998</c:v>
                </c:pt>
                <c:pt idx="20">
                  <c:v>1.0602499999999999</c:v>
                </c:pt>
                <c:pt idx="21">
                  <c:v>1.0285899999999999</c:v>
                </c:pt>
                <c:pt idx="22">
                  <c:v>3.6486700000000001</c:v>
                </c:pt>
                <c:pt idx="23">
                  <c:v>2.6109399999999998</c:v>
                </c:pt>
                <c:pt idx="24">
                  <c:v>2.7413400000000001</c:v>
                </c:pt>
                <c:pt idx="25">
                  <c:v>2.3481800000000002</c:v>
                </c:pt>
                <c:pt idx="26">
                  <c:v>2.2282999999999999</c:v>
                </c:pt>
                <c:pt idx="27">
                  <c:v>2.2434099999999999</c:v>
                </c:pt>
                <c:pt idx="28">
                  <c:v>2.3240099999999999</c:v>
                </c:pt>
                <c:pt idx="29">
                  <c:v>2.4602599999999999</c:v>
                </c:pt>
                <c:pt idx="30">
                  <c:v>2.7776800000000001</c:v>
                </c:pt>
                <c:pt idx="31">
                  <c:v>3.0081899999999999</c:v>
                </c:pt>
                <c:pt idx="32">
                  <c:v>3.21976</c:v>
                </c:pt>
                <c:pt idx="33">
                  <c:v>3.4988800000000002</c:v>
                </c:pt>
                <c:pt idx="34">
                  <c:v>4.4852499999999997</c:v>
                </c:pt>
                <c:pt idx="35">
                  <c:v>5.80504</c:v>
                </c:pt>
                <c:pt idx="36">
                  <c:v>6.4205500000000004</c:v>
                </c:pt>
                <c:pt idx="37">
                  <c:v>6.4529500000000004</c:v>
                </c:pt>
                <c:pt idx="38">
                  <c:v>6.1873199999999997</c:v>
                </c:pt>
                <c:pt idx="39">
                  <c:v>2.3703799999999999</c:v>
                </c:pt>
                <c:pt idx="40">
                  <c:v>1.5219499999999999</c:v>
                </c:pt>
                <c:pt idx="41">
                  <c:v>0.92515099999999995</c:v>
                </c:pt>
                <c:pt idx="42">
                  <c:v>0.99185000000000001</c:v>
                </c:pt>
                <c:pt idx="43">
                  <c:v>0.97479199999999999</c:v>
                </c:pt>
                <c:pt idx="44">
                  <c:v>0.96591199999999999</c:v>
                </c:pt>
                <c:pt idx="45">
                  <c:v>1.18618</c:v>
                </c:pt>
                <c:pt idx="46">
                  <c:v>1.4951399999999999</c:v>
                </c:pt>
                <c:pt idx="47">
                  <c:v>1.6254999999999999</c:v>
                </c:pt>
                <c:pt idx="48">
                  <c:v>1.53729</c:v>
                </c:pt>
                <c:pt idx="49">
                  <c:v>1.5250900000000001</c:v>
                </c:pt>
                <c:pt idx="50">
                  <c:v>1.69441</c:v>
                </c:pt>
                <c:pt idx="51">
                  <c:v>3.0205600000000001</c:v>
                </c:pt>
                <c:pt idx="52">
                  <c:v>4.0487200000000003</c:v>
                </c:pt>
                <c:pt idx="53">
                  <c:v>4.3490399999999996</c:v>
                </c:pt>
                <c:pt idx="54">
                  <c:v>4.2431599999999996</c:v>
                </c:pt>
                <c:pt idx="55">
                  <c:v>2.7126399999999999</c:v>
                </c:pt>
                <c:pt idx="56">
                  <c:v>2.4735800000000001</c:v>
                </c:pt>
                <c:pt idx="57">
                  <c:v>1.2246300000000001</c:v>
                </c:pt>
                <c:pt idx="58">
                  <c:v>1.2039899999999999</c:v>
                </c:pt>
                <c:pt idx="59">
                  <c:v>1.22675</c:v>
                </c:pt>
                <c:pt idx="60">
                  <c:v>1.2055800000000001</c:v>
                </c:pt>
                <c:pt idx="61">
                  <c:v>0.87807400000000002</c:v>
                </c:pt>
                <c:pt idx="62">
                  <c:v>1.0053099999999999</c:v>
                </c:pt>
                <c:pt idx="63">
                  <c:v>1.44943</c:v>
                </c:pt>
                <c:pt idx="64">
                  <c:v>1.56273</c:v>
                </c:pt>
                <c:pt idx="65">
                  <c:v>1.4481900000000001</c:v>
                </c:pt>
                <c:pt idx="66">
                  <c:v>1.3870199999999999</c:v>
                </c:pt>
                <c:pt idx="67">
                  <c:v>2.1265700000000001</c:v>
                </c:pt>
                <c:pt idx="68">
                  <c:v>2.6697099999999998</c:v>
                </c:pt>
                <c:pt idx="69">
                  <c:v>2.7842099999999999</c:v>
                </c:pt>
                <c:pt idx="70">
                  <c:v>2.80985</c:v>
                </c:pt>
                <c:pt idx="71">
                  <c:v>2.5733199999999998</c:v>
                </c:pt>
                <c:pt idx="72">
                  <c:v>2.1421399999999999</c:v>
                </c:pt>
                <c:pt idx="73">
                  <c:v>1.5299799999999999</c:v>
                </c:pt>
                <c:pt idx="74">
                  <c:v>1.72353</c:v>
                </c:pt>
                <c:pt idx="75">
                  <c:v>1.73502</c:v>
                </c:pt>
                <c:pt idx="76">
                  <c:v>1.65401</c:v>
                </c:pt>
                <c:pt idx="77">
                  <c:v>1.53328</c:v>
                </c:pt>
                <c:pt idx="78">
                  <c:v>1.48201</c:v>
                </c:pt>
                <c:pt idx="79">
                  <c:v>1.47163</c:v>
                </c:pt>
                <c:pt idx="80">
                  <c:v>1.56287</c:v>
                </c:pt>
                <c:pt idx="81">
                  <c:v>1.67422</c:v>
                </c:pt>
                <c:pt idx="82">
                  <c:v>2.1243799999999999</c:v>
                </c:pt>
                <c:pt idx="83">
                  <c:v>2.43994</c:v>
                </c:pt>
                <c:pt idx="84">
                  <c:v>2.40524</c:v>
                </c:pt>
                <c:pt idx="85">
                  <c:v>2.2887400000000002</c:v>
                </c:pt>
                <c:pt idx="86">
                  <c:v>2.9093800000000001</c:v>
                </c:pt>
                <c:pt idx="87">
                  <c:v>2.3740299999999999</c:v>
                </c:pt>
                <c:pt idx="88">
                  <c:v>1.48261</c:v>
                </c:pt>
                <c:pt idx="89">
                  <c:v>1.64394</c:v>
                </c:pt>
                <c:pt idx="90">
                  <c:v>1.65764</c:v>
                </c:pt>
                <c:pt idx="91">
                  <c:v>1.6517500000000001</c:v>
                </c:pt>
                <c:pt idx="92">
                  <c:v>1.5535000000000001</c:v>
                </c:pt>
                <c:pt idx="93">
                  <c:v>1.4938100000000001</c:v>
                </c:pt>
                <c:pt idx="94">
                  <c:v>1.6032900000000001</c:v>
                </c:pt>
                <c:pt idx="95">
                  <c:v>1.7544299999999999</c:v>
                </c:pt>
                <c:pt idx="96">
                  <c:v>2.3944100000000001</c:v>
                </c:pt>
                <c:pt idx="97">
                  <c:v>2.9534799999999999</c:v>
                </c:pt>
                <c:pt idx="98">
                  <c:v>3.05118</c:v>
                </c:pt>
                <c:pt idx="99">
                  <c:v>2.7818999999999998</c:v>
                </c:pt>
                <c:pt idx="100">
                  <c:v>4.3263999999999996</c:v>
                </c:pt>
                <c:pt idx="101">
                  <c:v>4.0996699999999997</c:v>
                </c:pt>
                <c:pt idx="102">
                  <c:v>3.2195399999999998</c:v>
                </c:pt>
                <c:pt idx="103">
                  <c:v>2.5604499999999999</c:v>
                </c:pt>
                <c:pt idx="104">
                  <c:v>2.49884</c:v>
                </c:pt>
                <c:pt idx="105">
                  <c:v>2.54501</c:v>
                </c:pt>
                <c:pt idx="106">
                  <c:v>2.5882200000000002</c:v>
                </c:pt>
                <c:pt idx="107">
                  <c:v>2.6513399999999998</c:v>
                </c:pt>
                <c:pt idx="108">
                  <c:v>3.13164</c:v>
                </c:pt>
                <c:pt idx="109">
                  <c:v>4.0203300000000004</c:v>
                </c:pt>
                <c:pt idx="110">
                  <c:v>4.4968500000000002</c:v>
                </c:pt>
                <c:pt idx="111">
                  <c:v>4.4577200000000001</c:v>
                </c:pt>
                <c:pt idx="112">
                  <c:v>4.1183399999999999</c:v>
                </c:pt>
                <c:pt idx="113">
                  <c:v>2.58317</c:v>
                </c:pt>
                <c:pt idx="114">
                  <c:v>2.0641799999999999</c:v>
                </c:pt>
                <c:pt idx="115">
                  <c:v>1.5591200000000001</c:v>
                </c:pt>
                <c:pt idx="116">
                  <c:v>1.20773</c:v>
                </c:pt>
                <c:pt idx="117">
                  <c:v>1.1407700000000001</c:v>
                </c:pt>
                <c:pt idx="118">
                  <c:v>1.3374200000000001</c:v>
                </c:pt>
                <c:pt idx="119">
                  <c:v>1.80653</c:v>
                </c:pt>
                <c:pt idx="120">
                  <c:v>2.5131100000000002</c:v>
                </c:pt>
                <c:pt idx="121">
                  <c:v>3.2899799999999999</c:v>
                </c:pt>
                <c:pt idx="122">
                  <c:v>3.9457200000000001</c:v>
                </c:pt>
                <c:pt idx="123">
                  <c:v>4.2141999999999999</c:v>
                </c:pt>
                <c:pt idx="124">
                  <c:v>4.3767399999999999</c:v>
                </c:pt>
                <c:pt idx="125">
                  <c:v>1.0602499999999999</c:v>
                </c:pt>
                <c:pt idx="126">
                  <c:v>0.83577400000000002</c:v>
                </c:pt>
                <c:pt idx="127">
                  <c:v>0.72812500000000002</c:v>
                </c:pt>
                <c:pt idx="128">
                  <c:v>0.78481199999999995</c:v>
                </c:pt>
                <c:pt idx="129">
                  <c:v>1.0285899999999999</c:v>
                </c:pt>
                <c:pt idx="130">
                  <c:v>1.4906900000000001</c:v>
                </c:pt>
                <c:pt idx="131">
                  <c:v>2.0880299999999998</c:v>
                </c:pt>
                <c:pt idx="132">
                  <c:v>2.6953100000000001</c:v>
                </c:pt>
                <c:pt idx="133">
                  <c:v>3.2366899999999998</c:v>
                </c:pt>
                <c:pt idx="134">
                  <c:v>3.6486700000000001</c:v>
                </c:pt>
              </c:numCache>
            </c:numRef>
          </c:xVal>
          <c:y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2.9509607174281467E-3</c:v>
                </c:pt>
                <c:pt idx="3">
                  <c:v>3.1142662555734115E-3</c:v>
                </c:pt>
                <c:pt idx="4">
                  <c:v>4.1798195474772384E-3</c:v>
                </c:pt>
                <c:pt idx="5">
                  <c:v>2.8793740237368797E-3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4.5019647309073431E-3</c:v>
                </c:pt>
                <c:pt idx="11">
                  <c:v>1.868813859086502E-2</c:v>
                </c:pt>
                <c:pt idx="12">
                  <c:v>6.9204434300619505E-3</c:v>
                </c:pt>
                <c:pt idx="13">
                  <c:v>2.9962718199999347E-3</c:v>
                </c:pt>
                <c:pt idx="14">
                  <c:v>2.994836961553417E-3</c:v>
                </c:pt>
                <c:pt idx="15">
                  <c:v>6.1719453448586346E-3</c:v>
                </c:pt>
                <c:pt idx="16">
                  <c:v>3.2217366520995629E-3</c:v>
                </c:pt>
                <c:pt idx="17">
                  <c:v>3.0806071825249907E-3</c:v>
                </c:pt>
                <c:pt idx="18">
                  <c:v>2.8615144722736576E-3</c:v>
                </c:pt>
                <c:pt idx="19">
                  <c:v>7.84513227174863E-3</c:v>
                </c:pt>
                <c:pt idx="20">
                  <c:v>2.73320504858191E-2</c:v>
                </c:pt>
                <c:pt idx="21">
                  <c:v>1.9636085895130759E-2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4.5409009807598332E-3</c:v>
                </c:pt>
                <c:pt idx="25">
                  <c:v>4.1305862121508961E-3</c:v>
                </c:pt>
                <c:pt idx="26">
                  <c:v>4.0782768131385951E-3</c:v>
                </c:pt>
                <c:pt idx="27">
                  <c:v>4.0976920867948673E-3</c:v>
                </c:pt>
                <c:pt idx="28">
                  <c:v>4.1149080112917354E-3</c:v>
                </c:pt>
                <c:pt idx="29">
                  <c:v>4.2733965736938976E-3</c:v>
                </c:pt>
                <c:pt idx="30">
                  <c:v>4.5019647309073431E-3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1.868813859086502E-2</c:v>
                </c:pt>
                <c:pt idx="39">
                  <c:v>5.2214632989446234E-3</c:v>
                </c:pt>
                <c:pt idx="40">
                  <c:v>3.4571419155690788E-3</c:v>
                </c:pt>
                <c:pt idx="41">
                  <c:v>3.3395892623644331E-3</c:v>
                </c:pt>
                <c:pt idx="42">
                  <c:v>3.3686084033127052E-3</c:v>
                </c:pt>
                <c:pt idx="43">
                  <c:v>3.1887190949730867E-3</c:v>
                </c:pt>
                <c:pt idx="44">
                  <c:v>2.9509607174281467E-3</c:v>
                </c:pt>
                <c:pt idx="45">
                  <c:v>2.8534272118012345E-3</c:v>
                </c:pt>
                <c:pt idx="46">
                  <c:v>2.9398964262313198E-3</c:v>
                </c:pt>
                <c:pt idx="47">
                  <c:v>3.102420560570791E-3</c:v>
                </c:pt>
                <c:pt idx="48">
                  <c:v>3.1806746816305169E-3</c:v>
                </c:pt>
                <c:pt idx="49">
                  <c:v>3.1167870735034024E-3</c:v>
                </c:pt>
                <c:pt idx="50">
                  <c:v>3.1142662555734115E-3</c:v>
                </c:pt>
                <c:pt idx="51">
                  <c:v>3.734437024162316E-3</c:v>
                </c:pt>
                <c:pt idx="52">
                  <c:v>5.4028162547348638E-3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6.9204434300619505E-3</c:v>
                </c:pt>
                <c:pt idx="56">
                  <c:v>3.9143402086216786E-3</c:v>
                </c:pt>
                <c:pt idx="57">
                  <c:v>3.1541567391694205E-3</c:v>
                </c:pt>
                <c:pt idx="58">
                  <c:v>3.003031290281457E-3</c:v>
                </c:pt>
                <c:pt idx="59">
                  <c:v>2.7759908753920729E-3</c:v>
                </c:pt>
                <c:pt idx="60">
                  <c:v>2.5091411878620778E-3</c:v>
                </c:pt>
                <c:pt idx="61">
                  <c:v>2.3922108954965021E-3</c:v>
                </c:pt>
                <c:pt idx="62">
                  <c:v>2.502948557774613E-3</c:v>
                </c:pt>
                <c:pt idx="63">
                  <c:v>2.7110523495964467E-3</c:v>
                </c:pt>
                <c:pt idx="64">
                  <c:v>2.8581345329765054E-3</c:v>
                </c:pt>
                <c:pt idx="65">
                  <c:v>2.8546813667995933E-3</c:v>
                </c:pt>
                <c:pt idx="66">
                  <c:v>2.7951002027913636E-3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6.2482955703113165E-3</c:v>
                </c:pt>
                <c:pt idx="70">
                  <c:v>9.2409511889862336E-3</c:v>
                </c:pt>
                <c:pt idx="71">
                  <c:v>6.0863196191322409E-3</c:v>
                </c:pt>
                <c:pt idx="72">
                  <c:v>3.8479823871008911E-3</c:v>
                </c:pt>
                <c:pt idx="73">
                  <c:v>3.2182559649602017E-3</c:v>
                </c:pt>
                <c:pt idx="74">
                  <c:v>3.04768891508919E-3</c:v>
                </c:pt>
                <c:pt idx="75">
                  <c:v>2.9462022768626315E-3</c:v>
                </c:pt>
                <c:pt idx="76">
                  <c:v>2.9041143953447571E-3</c:v>
                </c:pt>
                <c:pt idx="77">
                  <c:v>2.9434097695762618E-3</c:v>
                </c:pt>
                <c:pt idx="78">
                  <c:v>2.9962718199999347E-3</c:v>
                </c:pt>
                <c:pt idx="79">
                  <c:v>2.994836961553417E-3</c:v>
                </c:pt>
                <c:pt idx="80">
                  <c:v>2.8793740237368797E-3</c:v>
                </c:pt>
                <c:pt idx="81">
                  <c:v>2.7305324408568219E-3</c:v>
                </c:pt>
                <c:pt idx="82">
                  <c:v>2.8660800690032398E-3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6.1719453448586346E-3</c:v>
                </c:pt>
                <c:pt idx="87">
                  <c:v>4.0071120657655746E-3</c:v>
                </c:pt>
                <c:pt idx="88">
                  <c:v>3.3260505467628452E-3</c:v>
                </c:pt>
                <c:pt idx="89">
                  <c:v>3.2291883381596331E-3</c:v>
                </c:pt>
                <c:pt idx="90">
                  <c:v>3.2553330879646668E-3</c:v>
                </c:pt>
                <c:pt idx="91">
                  <c:v>3.269475747182754E-3</c:v>
                </c:pt>
                <c:pt idx="92">
                  <c:v>3.2217366520995629E-3</c:v>
                </c:pt>
                <c:pt idx="93">
                  <c:v>3.0806071825249907E-3</c:v>
                </c:pt>
                <c:pt idx="94">
                  <c:v>2.8615144722736576E-3</c:v>
                </c:pt>
                <c:pt idx="95">
                  <c:v>2.6819210909224617E-3</c:v>
                </c:pt>
                <c:pt idx="96">
                  <c:v>2.8704729907707907E-3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8.0655725996928995E-3</c:v>
                </c:pt>
                <c:pt idx="101">
                  <c:v>5.4784145078184913E-3</c:v>
                </c:pt>
                <c:pt idx="102">
                  <c:v>4.28554224122358E-3</c:v>
                </c:pt>
                <c:pt idx="103">
                  <c:v>3.8083462020337406E-3</c:v>
                </c:pt>
                <c:pt idx="104">
                  <c:v>3.6039259891678453E-3</c:v>
                </c:pt>
                <c:pt idx="105">
                  <c:v>3.5151731656391087E-3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1.677476544114035E-2</c:v>
                </c:pt>
                <c:pt idx="114">
                  <c:v>1.3790894107137916E-2</c:v>
                </c:pt>
                <c:pt idx="115">
                  <c:v>1.1699748193367549E-2</c:v>
                </c:pt>
                <c:pt idx="116">
                  <c:v>1.0508011346709326E-2</c:v>
                </c:pt>
                <c:pt idx="117">
                  <c:v>9.5275180022225316E-3</c:v>
                </c:pt>
                <c:pt idx="118">
                  <c:v>9.0892405692142939E-3</c:v>
                </c:pt>
                <c:pt idx="119">
                  <c:v>8.8242611793371822E-3</c:v>
                </c:pt>
                <c:pt idx="120">
                  <c:v>8.7862276112039058E-3</c:v>
                </c:pt>
                <c:pt idx="121">
                  <c:v>8.9933986670472504E-3</c:v>
                </c:pt>
                <c:pt idx="122">
                  <c:v>9.68517576011599E-3</c:v>
                </c:pt>
                <c:pt idx="123">
                  <c:v>1.0951036410483726E-2</c:v>
                </c:pt>
                <c:pt idx="124">
                  <c:v>1.2689448027022878E-2</c:v>
                </c:pt>
                <c:pt idx="125">
                  <c:v>2.73320504858191E-2</c:v>
                </c:pt>
                <c:pt idx="126">
                  <c:v>2.4361418835842846E-2</c:v>
                </c:pt>
                <c:pt idx="127">
                  <c:v>2.2294663835810333E-2</c:v>
                </c:pt>
                <c:pt idx="128">
                  <c:v>2.0577594447718197E-2</c:v>
                </c:pt>
                <c:pt idx="129">
                  <c:v>1.9636085895130759E-2</c:v>
                </c:pt>
                <c:pt idx="130">
                  <c:v>1.883547208371919E-2</c:v>
                </c:pt>
                <c:pt idx="131">
                  <c:v>1.8544903591901335E-2</c:v>
                </c:pt>
                <c:pt idx="132">
                  <c:v>1.8617358982560846E-2</c:v>
                </c:pt>
                <c:pt idx="133">
                  <c:v>1.9115400673374878E-2</c:v>
                </c:pt>
                <c:pt idx="134">
                  <c:v>2.0088252038509318E-2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6_all_result'!$N$2:$N$136</c:f>
              <c:numCache>
                <c:formatCode>0.00E+00</c:formatCode>
                <c:ptCount val="135"/>
                <c:pt idx="0">
                  <c:v>2.82599</c:v>
                </c:pt>
                <c:pt idx="1">
                  <c:v>5.0214400000000001</c:v>
                </c:pt>
                <c:pt idx="2">
                  <c:v>1.1837200000000001</c:v>
                </c:pt>
                <c:pt idx="3">
                  <c:v>2.0769199999999999</c:v>
                </c:pt>
                <c:pt idx="4">
                  <c:v>1.5823499999999999</c:v>
                </c:pt>
                <c:pt idx="5">
                  <c:v>1.1884300000000001</c:v>
                </c:pt>
                <c:pt idx="6">
                  <c:v>1.35303</c:v>
                </c:pt>
                <c:pt idx="7">
                  <c:v>1.6024799999999999</c:v>
                </c:pt>
                <c:pt idx="8">
                  <c:v>1.76573</c:v>
                </c:pt>
                <c:pt idx="9">
                  <c:v>2.82599</c:v>
                </c:pt>
                <c:pt idx="10">
                  <c:v>3.0611100000000002</c:v>
                </c:pt>
                <c:pt idx="11">
                  <c:v>6.7521100000000001</c:v>
                </c:pt>
                <c:pt idx="12">
                  <c:v>3.0308999999999999</c:v>
                </c:pt>
                <c:pt idx="13">
                  <c:v>0.61809400000000003</c:v>
                </c:pt>
                <c:pt idx="14">
                  <c:v>0.762934</c:v>
                </c:pt>
                <c:pt idx="15">
                  <c:v>3.1383100000000002</c:v>
                </c:pt>
                <c:pt idx="16">
                  <c:v>1.32609</c:v>
                </c:pt>
                <c:pt idx="17">
                  <c:v>1.33436</c:v>
                </c:pt>
                <c:pt idx="18">
                  <c:v>1.2674399999999999</c:v>
                </c:pt>
                <c:pt idx="19">
                  <c:v>2.5522900000000002</c:v>
                </c:pt>
                <c:pt idx="20">
                  <c:v>3.74505</c:v>
                </c:pt>
                <c:pt idx="21">
                  <c:v>2.5370900000000001</c:v>
                </c:pt>
                <c:pt idx="22">
                  <c:v>4.5257199999999997</c:v>
                </c:pt>
                <c:pt idx="23">
                  <c:v>2.82599</c:v>
                </c:pt>
                <c:pt idx="24">
                  <c:v>2.9567399999999999</c:v>
                </c:pt>
                <c:pt idx="25">
                  <c:v>2.57138</c:v>
                </c:pt>
                <c:pt idx="26">
                  <c:v>2.4628299999999999</c:v>
                </c:pt>
                <c:pt idx="27">
                  <c:v>2.5571199999999998</c:v>
                </c:pt>
                <c:pt idx="28">
                  <c:v>2.7813599999999998</c:v>
                </c:pt>
                <c:pt idx="29">
                  <c:v>2.9173499999999999</c:v>
                </c:pt>
                <c:pt idx="30">
                  <c:v>3.0611100000000002</c:v>
                </c:pt>
                <c:pt idx="31">
                  <c:v>3.3386200000000001</c:v>
                </c:pt>
                <c:pt idx="32">
                  <c:v>3.5757099999999999</c:v>
                </c:pt>
                <c:pt idx="33">
                  <c:v>3.8626299999999998</c:v>
                </c:pt>
                <c:pt idx="34">
                  <c:v>4.07965</c:v>
                </c:pt>
                <c:pt idx="35">
                  <c:v>4.31128</c:v>
                </c:pt>
                <c:pt idx="36">
                  <c:v>5.0214400000000001</c:v>
                </c:pt>
                <c:pt idx="37">
                  <c:v>6.1356400000000004</c:v>
                </c:pt>
                <c:pt idx="38">
                  <c:v>6.7521100000000001</c:v>
                </c:pt>
                <c:pt idx="39">
                  <c:v>2.84328</c:v>
                </c:pt>
                <c:pt idx="40">
                  <c:v>2.3557999999999999</c:v>
                </c:pt>
                <c:pt idx="41">
                  <c:v>1.2883899999999999</c:v>
                </c:pt>
                <c:pt idx="42">
                  <c:v>1.06189</c:v>
                </c:pt>
                <c:pt idx="43">
                  <c:v>1.0727100000000001</c:v>
                </c:pt>
                <c:pt idx="44">
                  <c:v>1.1837200000000001</c:v>
                </c:pt>
                <c:pt idx="45">
                  <c:v>1.3140700000000001</c:v>
                </c:pt>
                <c:pt idx="46">
                  <c:v>1.5892999999999999</c:v>
                </c:pt>
                <c:pt idx="47">
                  <c:v>1.86497</c:v>
                </c:pt>
                <c:pt idx="48">
                  <c:v>1.9497599999999999</c:v>
                </c:pt>
                <c:pt idx="49">
                  <c:v>1.9689300000000001</c:v>
                </c:pt>
                <c:pt idx="50">
                  <c:v>2.0769199999999999</c:v>
                </c:pt>
                <c:pt idx="51">
                  <c:v>2.1465100000000001</c:v>
                </c:pt>
                <c:pt idx="52">
                  <c:v>2.37324</c:v>
                </c:pt>
                <c:pt idx="53">
                  <c:v>3.8755500000000001</c:v>
                </c:pt>
                <c:pt idx="54">
                  <c:v>4.7553299999999998</c:v>
                </c:pt>
                <c:pt idx="55">
                  <c:v>3.0308999999999999</c:v>
                </c:pt>
                <c:pt idx="56">
                  <c:v>2.82294</c:v>
                </c:pt>
                <c:pt idx="57">
                  <c:v>1.4008</c:v>
                </c:pt>
                <c:pt idx="58">
                  <c:v>1.00851</c:v>
                </c:pt>
                <c:pt idx="59">
                  <c:v>1.03962</c:v>
                </c:pt>
                <c:pt idx="60">
                  <c:v>1.0221</c:v>
                </c:pt>
                <c:pt idx="61">
                  <c:v>1.04315</c:v>
                </c:pt>
                <c:pt idx="62">
                  <c:v>0.95199100000000003</c:v>
                </c:pt>
                <c:pt idx="63">
                  <c:v>1.2032499999999999</c:v>
                </c:pt>
                <c:pt idx="64">
                  <c:v>1.5843400000000001</c:v>
                </c:pt>
                <c:pt idx="65">
                  <c:v>1.62599</c:v>
                </c:pt>
                <c:pt idx="66">
                  <c:v>1.4242699999999999</c:v>
                </c:pt>
                <c:pt idx="67">
                  <c:v>1.2930600000000001</c:v>
                </c:pt>
                <c:pt idx="68">
                  <c:v>1.5823499999999999</c:v>
                </c:pt>
                <c:pt idx="69">
                  <c:v>2.3892500000000001</c:v>
                </c:pt>
                <c:pt idx="70">
                  <c:v>2.8750900000000001</c:v>
                </c:pt>
                <c:pt idx="71">
                  <c:v>2.9432399999999999</c:v>
                </c:pt>
                <c:pt idx="72">
                  <c:v>2.3876599999999999</c:v>
                </c:pt>
                <c:pt idx="73">
                  <c:v>1.43598</c:v>
                </c:pt>
                <c:pt idx="74">
                  <c:v>1.3165500000000001</c:v>
                </c:pt>
                <c:pt idx="75">
                  <c:v>1.34426</c:v>
                </c:pt>
                <c:pt idx="76">
                  <c:v>1.2532399999999999</c:v>
                </c:pt>
                <c:pt idx="77">
                  <c:v>1.00223</c:v>
                </c:pt>
                <c:pt idx="78">
                  <c:v>0.61809400000000003</c:v>
                </c:pt>
                <c:pt idx="79">
                  <c:v>0.762934</c:v>
                </c:pt>
                <c:pt idx="80">
                  <c:v>1.1884300000000001</c:v>
                </c:pt>
                <c:pt idx="81">
                  <c:v>1.3368500000000001</c:v>
                </c:pt>
                <c:pt idx="82">
                  <c:v>1.21974</c:v>
                </c:pt>
                <c:pt idx="83">
                  <c:v>1.35303</c:v>
                </c:pt>
                <c:pt idx="84">
                  <c:v>2.07524</c:v>
                </c:pt>
                <c:pt idx="85">
                  <c:v>2.5069400000000002</c:v>
                </c:pt>
                <c:pt idx="86">
                  <c:v>3.1383100000000002</c:v>
                </c:pt>
                <c:pt idx="87">
                  <c:v>2.5804</c:v>
                </c:pt>
                <c:pt idx="88">
                  <c:v>1.6283399999999999</c:v>
                </c:pt>
                <c:pt idx="89">
                  <c:v>1.5678700000000001</c:v>
                </c:pt>
                <c:pt idx="90">
                  <c:v>1.5021899999999999</c:v>
                </c:pt>
                <c:pt idx="91">
                  <c:v>1.32365</c:v>
                </c:pt>
                <c:pt idx="92">
                  <c:v>1.32609</c:v>
                </c:pt>
                <c:pt idx="93">
                  <c:v>1.33436</c:v>
                </c:pt>
                <c:pt idx="94">
                  <c:v>1.2674399999999999</c:v>
                </c:pt>
                <c:pt idx="95">
                  <c:v>1.16387</c:v>
                </c:pt>
                <c:pt idx="96">
                  <c:v>1.1527700000000001</c:v>
                </c:pt>
                <c:pt idx="97">
                  <c:v>1.6024799999999999</c:v>
                </c:pt>
                <c:pt idx="98">
                  <c:v>2.2909600000000001</c:v>
                </c:pt>
                <c:pt idx="99">
                  <c:v>2.5522900000000002</c:v>
                </c:pt>
                <c:pt idx="100">
                  <c:v>4.06236</c:v>
                </c:pt>
                <c:pt idx="101">
                  <c:v>3.5640800000000001</c:v>
                </c:pt>
                <c:pt idx="102">
                  <c:v>2.1251600000000002</c:v>
                </c:pt>
                <c:pt idx="103">
                  <c:v>1.51061</c:v>
                </c:pt>
                <c:pt idx="104">
                  <c:v>1.5180199999999999</c:v>
                </c:pt>
                <c:pt idx="105">
                  <c:v>1.52223</c:v>
                </c:pt>
                <c:pt idx="106">
                  <c:v>1.5095400000000001</c:v>
                </c:pt>
                <c:pt idx="107">
                  <c:v>1.4720200000000001</c:v>
                </c:pt>
                <c:pt idx="108">
                  <c:v>1.44339</c:v>
                </c:pt>
                <c:pt idx="109">
                  <c:v>1.4883</c:v>
                </c:pt>
                <c:pt idx="110">
                  <c:v>1.76573</c:v>
                </c:pt>
                <c:pt idx="111">
                  <c:v>2.4209000000000001</c:v>
                </c:pt>
                <c:pt idx="112">
                  <c:v>2.7075499999999999</c:v>
                </c:pt>
                <c:pt idx="113">
                  <c:v>4.6057800000000002</c:v>
                </c:pt>
                <c:pt idx="114">
                  <c:v>4.2132899999999998</c:v>
                </c:pt>
                <c:pt idx="115">
                  <c:v>3.0670199999999999</c:v>
                </c:pt>
                <c:pt idx="116">
                  <c:v>1.8529800000000001</c:v>
                </c:pt>
                <c:pt idx="117">
                  <c:v>1.47133</c:v>
                </c:pt>
                <c:pt idx="118">
                  <c:v>1.49946</c:v>
                </c:pt>
                <c:pt idx="119">
                  <c:v>1.5153399999999999</c:v>
                </c:pt>
                <c:pt idx="120">
                  <c:v>1.4598899999999999</c:v>
                </c:pt>
                <c:pt idx="121">
                  <c:v>1.4239900000000001</c:v>
                </c:pt>
                <c:pt idx="122">
                  <c:v>2.0682800000000001</c:v>
                </c:pt>
                <c:pt idx="123">
                  <c:v>3.0158</c:v>
                </c:pt>
                <c:pt idx="124">
                  <c:v>3.3840699999999999</c:v>
                </c:pt>
                <c:pt idx="125">
                  <c:v>3.74505</c:v>
                </c:pt>
                <c:pt idx="126">
                  <c:v>3.3292299999999999</c:v>
                </c:pt>
                <c:pt idx="127">
                  <c:v>2.9115899999999999</c:v>
                </c:pt>
                <c:pt idx="128">
                  <c:v>2.68716</c:v>
                </c:pt>
                <c:pt idx="129">
                  <c:v>2.5370900000000001</c:v>
                </c:pt>
                <c:pt idx="130">
                  <c:v>2.5356999999999998</c:v>
                </c:pt>
                <c:pt idx="131">
                  <c:v>2.8119200000000002</c:v>
                </c:pt>
                <c:pt idx="132">
                  <c:v>3.4717600000000002</c:v>
                </c:pt>
                <c:pt idx="133">
                  <c:v>4.1912500000000001</c:v>
                </c:pt>
                <c:pt idx="134">
                  <c:v>4.5257199999999997</c:v>
                </c:pt>
              </c:numCache>
            </c:numRef>
          </c:xVal>
          <c:y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3.3403165412751795E-3</c:v>
                </c:pt>
                <c:pt idx="3">
                  <c:v>3.3571507680535372E-3</c:v>
                </c:pt>
                <c:pt idx="4">
                  <c:v>2.8284095309253333E-3</c:v>
                </c:pt>
                <c:pt idx="5">
                  <c:v>2.328757929629824E-3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2.1513029822179328E-3</c:v>
                </c:pt>
                <c:pt idx="14">
                  <c:v>2.2117054452467835E-3</c:v>
                </c:pt>
                <c:pt idx="15">
                  <c:v>6.4632760734816023E-3</c:v>
                </c:pt>
                <c:pt idx="16">
                  <c:v>2.5351716233373541E-3</c:v>
                </c:pt>
                <c:pt idx="17">
                  <c:v>2.4727391707306963E-3</c:v>
                </c:pt>
                <c:pt idx="18">
                  <c:v>2.433573343056186E-3</c:v>
                </c:pt>
                <c:pt idx="19">
                  <c:v>3.857862082020806E-3</c:v>
                </c:pt>
                <c:pt idx="20">
                  <c:v>7.1495280607430942E-3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5.3124276246758403E-3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5.3368397003708901E-3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5.8822772224490878E-3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6.5317235973205382E-3</c:v>
                </c:pt>
                <c:pt idx="40">
                  <c:v>4.1248721979749567E-3</c:v>
                </c:pt>
                <c:pt idx="41">
                  <c:v>3.6162116137239114E-3</c:v>
                </c:pt>
                <c:pt idx="42">
                  <c:v>3.6494759334558488E-3</c:v>
                </c:pt>
                <c:pt idx="43">
                  <c:v>3.5645758645539713E-3</c:v>
                </c:pt>
                <c:pt idx="44">
                  <c:v>3.3403165412751795E-3</c:v>
                </c:pt>
                <c:pt idx="45">
                  <c:v>3.1261342825133426E-3</c:v>
                </c:pt>
                <c:pt idx="46">
                  <c:v>3.0438654314506423E-3</c:v>
                </c:pt>
                <c:pt idx="47">
                  <c:v>3.1384599660058371E-3</c:v>
                </c:pt>
                <c:pt idx="48">
                  <c:v>3.3032898324184814E-3</c:v>
                </c:pt>
                <c:pt idx="49">
                  <c:v>3.3903509690206501E-3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4.9536294861980464E-3</c:v>
                </c:pt>
                <c:pt idx="57">
                  <c:v>3.9432539072508325E-3</c:v>
                </c:pt>
                <c:pt idx="58">
                  <c:v>3.7368530382358356E-3</c:v>
                </c:pt>
                <c:pt idx="59">
                  <c:v>3.5110174472153758E-3</c:v>
                </c:pt>
                <c:pt idx="60">
                  <c:v>3.141435521317877E-3</c:v>
                </c:pt>
                <c:pt idx="61">
                  <c:v>2.7388369117896392E-3</c:v>
                </c:pt>
                <c:pt idx="62">
                  <c:v>2.4867818708232425E-3</c:v>
                </c:pt>
                <c:pt idx="63">
                  <c:v>2.4570404573134906E-3</c:v>
                </c:pt>
                <c:pt idx="64">
                  <c:v>2.5847208040161405E-3</c:v>
                </c:pt>
                <c:pt idx="65">
                  <c:v>2.7268741478303294E-3</c:v>
                </c:pt>
                <c:pt idx="66">
                  <c:v>2.77902008664359E-3</c:v>
                </c:pt>
                <c:pt idx="67">
                  <c:v>2.7583540300941834E-3</c:v>
                </c:pt>
                <c:pt idx="68">
                  <c:v>2.8284095309253333E-3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6.7091160055212148E-3</c:v>
                </c:pt>
                <c:pt idx="72">
                  <c:v>4.3500172739110799E-3</c:v>
                </c:pt>
                <c:pt idx="73">
                  <c:v>3.5915813369859864E-3</c:v>
                </c:pt>
                <c:pt idx="74">
                  <c:v>3.2625636638982597E-3</c:v>
                </c:pt>
                <c:pt idx="75">
                  <c:v>2.9237423502951249E-3</c:v>
                </c:pt>
                <c:pt idx="76">
                  <c:v>2.543717681821234E-3</c:v>
                </c:pt>
                <c:pt idx="77">
                  <c:v>2.2549918326547529E-3</c:v>
                </c:pt>
                <c:pt idx="78">
                  <c:v>2.1513029822179328E-3</c:v>
                </c:pt>
                <c:pt idx="79">
                  <c:v>2.2117054452467835E-3</c:v>
                </c:pt>
                <c:pt idx="80">
                  <c:v>2.328757929629824E-3</c:v>
                </c:pt>
                <c:pt idx="81">
                  <c:v>2.4073465503744087E-3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4.0952389627602033E-3</c:v>
                </c:pt>
                <c:pt idx="86">
                  <c:v>6.4632760734816023E-3</c:v>
                </c:pt>
                <c:pt idx="87">
                  <c:v>4.3444812744273488E-3</c:v>
                </c:pt>
                <c:pt idx="88">
                  <c:v>3.5094836903559593E-3</c:v>
                </c:pt>
                <c:pt idx="89">
                  <c:v>3.1309063457453431E-3</c:v>
                </c:pt>
                <c:pt idx="90">
                  <c:v>2.8730404062706997E-3</c:v>
                </c:pt>
                <c:pt idx="91">
                  <c:v>2.6682712752385653E-3</c:v>
                </c:pt>
                <c:pt idx="92">
                  <c:v>2.5351716233373541E-3</c:v>
                </c:pt>
                <c:pt idx="93">
                  <c:v>2.4727391707306963E-3</c:v>
                </c:pt>
                <c:pt idx="94">
                  <c:v>2.433573343056186E-3</c:v>
                </c:pt>
                <c:pt idx="95">
                  <c:v>2.3848269779942885E-3</c:v>
                </c:pt>
                <c:pt idx="96">
                  <c:v>2.343987944359346E-3</c:v>
                </c:pt>
                <c:pt idx="97">
                  <c:v>2.4379961894534057E-3</c:v>
                </c:pt>
                <c:pt idx="98">
                  <c:v>2.8817118690692115E-3</c:v>
                </c:pt>
                <c:pt idx="99">
                  <c:v>3.857862082020806E-3</c:v>
                </c:pt>
                <c:pt idx="100">
                  <c:v>6.8565779187933964E-3</c:v>
                </c:pt>
                <c:pt idx="101">
                  <c:v>4.6196721311475408E-3</c:v>
                </c:pt>
                <c:pt idx="102">
                  <c:v>3.6273761659697656E-3</c:v>
                </c:pt>
                <c:pt idx="103">
                  <c:v>3.2249854099795743E-3</c:v>
                </c:pt>
                <c:pt idx="104">
                  <c:v>3.0417178733636117E-3</c:v>
                </c:pt>
                <c:pt idx="105">
                  <c:v>2.9262280928947599E-3</c:v>
                </c:pt>
                <c:pt idx="106">
                  <c:v>2.8172183415888469E-3</c:v>
                </c:pt>
                <c:pt idx="107">
                  <c:v>2.6861440338158422E-3</c:v>
                </c:pt>
                <c:pt idx="108">
                  <c:v>2.5290489169416154E-3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3.8116655209326608E-3</c:v>
                </c:pt>
                <c:pt idx="113">
                  <c:v>7.5345757702345185E-3</c:v>
                </c:pt>
                <c:pt idx="114">
                  <c:v>5.0793467849946546E-3</c:v>
                </c:pt>
                <c:pt idx="115">
                  <c:v>3.7668065121207349E-3</c:v>
                </c:pt>
                <c:pt idx="116">
                  <c:v>3.1773966853417142E-3</c:v>
                </c:pt>
                <c:pt idx="117">
                  <c:v>2.9299348955216737E-3</c:v>
                </c:pt>
                <c:pt idx="118">
                  <c:v>2.8061873322047701E-3</c:v>
                </c:pt>
                <c:pt idx="119">
                  <c:v>2.6897674022762028E-3</c:v>
                </c:pt>
                <c:pt idx="120">
                  <c:v>2.5686197841240416E-3</c:v>
                </c:pt>
                <c:pt idx="121">
                  <c:v>2.5018504475131345E-3</c:v>
                </c:pt>
                <c:pt idx="122">
                  <c:v>2.637623669064902E-3</c:v>
                </c:pt>
                <c:pt idx="123">
                  <c:v>3.1451170122026575E-3</c:v>
                </c:pt>
                <c:pt idx="124">
                  <c:v>4.1136113212038375E-3</c:v>
                </c:pt>
                <c:pt idx="125">
                  <c:v>7.1495280607430942E-3</c:v>
                </c:pt>
                <c:pt idx="126">
                  <c:v>5.6029344766683519E-3</c:v>
                </c:pt>
                <c:pt idx="127">
                  <c:v>4.7230643073679045E-3</c:v>
                </c:pt>
                <c:pt idx="128">
                  <c:v>4.1924663648705042E-3</c:v>
                </c:pt>
                <c:pt idx="129">
                  <c:v>3.9525908103264134E-3</c:v>
                </c:pt>
                <c:pt idx="130">
                  <c:v>3.7964494051720178E-3</c:v>
                </c:pt>
                <c:pt idx="131">
                  <c:v>3.8018921863706484E-3</c:v>
                </c:pt>
                <c:pt idx="132">
                  <c:v>3.9964467707536257E-3</c:v>
                </c:pt>
                <c:pt idx="133">
                  <c:v>4.4844677728646193E-3</c:v>
                </c:pt>
                <c:pt idx="134">
                  <c:v>5.3178237137314526E-3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74080"/>
        <c:axId val="335574656"/>
      </c:scatterChart>
      <c:valAx>
        <c:axId val="3355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Skewness of histogram of components of uncertainty from training data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11641516825322208"/>
              <c:y val="0.8194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35574656"/>
        <c:crosses val="autoZero"/>
        <c:crossBetween val="midCat"/>
      </c:valAx>
      <c:valAx>
        <c:axId val="33557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uncertainty of map output from training data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3557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7_all_result'!$O$11:$O$136</c:f>
              <c:numCache>
                <c:formatCode>0.00E+00</c:formatCode>
                <c:ptCount val="126"/>
                <c:pt idx="0">
                  <c:v>0.17112398533647552</c:v>
                </c:pt>
                <c:pt idx="1">
                  <c:v>1.94293370701147E-2</c:v>
                </c:pt>
                <c:pt idx="2">
                  <c:v>2.6170277736352856E-2</c:v>
                </c:pt>
                <c:pt idx="3">
                  <c:v>0.17512518580930655</c:v>
                </c:pt>
                <c:pt idx="4">
                  <c:v>1.235819659841329E-2</c:v>
                </c:pt>
                <c:pt idx="5">
                  <c:v>1.0578761225242957E-2</c:v>
                </c:pt>
                <c:pt idx="6">
                  <c:v>6.5884858932167875E-2</c:v>
                </c:pt>
                <c:pt idx="7">
                  <c:v>1.1649923329820597E-2</c:v>
                </c:pt>
                <c:pt idx="8">
                  <c:v>1.0871606637156382E-2</c:v>
                </c:pt>
                <c:pt idx="9">
                  <c:v>1.0338128277015669E-2</c:v>
                </c:pt>
                <c:pt idx="10">
                  <c:v>1.1128324466670779E-2</c:v>
                </c:pt>
                <c:pt idx="11">
                  <c:v>1.8375351778329767E-2</c:v>
                </c:pt>
                <c:pt idx="12">
                  <c:v>1.3603127319559757E-2</c:v>
                </c:pt>
                <c:pt idx="13">
                  <c:v>1.2794335301256491E-2</c:v>
                </c:pt>
                <c:pt idx="14">
                  <c:v>0.17112398533647552</c:v>
                </c:pt>
                <c:pt idx="15">
                  <c:v>0.1084379333212757</c:v>
                </c:pt>
                <c:pt idx="16">
                  <c:v>6.6477057904033146E-2</c:v>
                </c:pt>
                <c:pt idx="17">
                  <c:v>3.8955425076191902E-2</c:v>
                </c:pt>
                <c:pt idx="18">
                  <c:v>2.2420616775897982E-2</c:v>
                </c:pt>
                <c:pt idx="19">
                  <c:v>1.7357358966738609E-2</c:v>
                </c:pt>
                <c:pt idx="20">
                  <c:v>1.8171525602310463E-2</c:v>
                </c:pt>
                <c:pt idx="21">
                  <c:v>1.94293370701147E-2</c:v>
                </c:pt>
                <c:pt idx="22">
                  <c:v>1.9843521646025122E-2</c:v>
                </c:pt>
                <c:pt idx="23">
                  <c:v>1.9550495278870532E-2</c:v>
                </c:pt>
                <c:pt idx="24">
                  <c:v>1.8979970774233034E-2</c:v>
                </c:pt>
                <c:pt idx="25">
                  <c:v>1.9126412114831761E-2</c:v>
                </c:pt>
                <c:pt idx="26">
                  <c:v>1.961793360052547E-2</c:v>
                </c:pt>
                <c:pt idx="27">
                  <c:v>2.0644584423210377E-2</c:v>
                </c:pt>
                <c:pt idx="28">
                  <c:v>2.2565355322935434E-2</c:v>
                </c:pt>
                <c:pt idx="29">
                  <c:v>2.6170277736352856E-2</c:v>
                </c:pt>
                <c:pt idx="30">
                  <c:v>0.16713139158576054</c:v>
                </c:pt>
                <c:pt idx="31">
                  <c:v>0.10372387366465396</c:v>
                </c:pt>
                <c:pt idx="32">
                  <c:v>6.1404949917854675E-2</c:v>
                </c:pt>
                <c:pt idx="33">
                  <c:v>3.4563910955743002E-2</c:v>
                </c:pt>
                <c:pt idx="34">
                  <c:v>1.85210856525636E-2</c:v>
                </c:pt>
                <c:pt idx="35">
                  <c:v>1.2490983816438749E-2</c:v>
                </c:pt>
                <c:pt idx="36">
                  <c:v>1.2503763771278197E-2</c:v>
                </c:pt>
                <c:pt idx="37">
                  <c:v>1.3354262910613536E-2</c:v>
                </c:pt>
                <c:pt idx="38">
                  <c:v>1.3584409220272537E-2</c:v>
                </c:pt>
                <c:pt idx="39">
                  <c:v>1.3379381286469219E-2</c:v>
                </c:pt>
                <c:pt idx="40">
                  <c:v>1.3163764327507771E-2</c:v>
                </c:pt>
                <c:pt idx="41">
                  <c:v>1.3246884280954392E-2</c:v>
                </c:pt>
                <c:pt idx="42">
                  <c:v>1.3519729308659736E-2</c:v>
                </c:pt>
                <c:pt idx="43">
                  <c:v>1.3880068191769167E-2</c:v>
                </c:pt>
                <c:pt idx="44">
                  <c:v>1.4574338754723182E-2</c:v>
                </c:pt>
                <c:pt idx="45">
                  <c:v>1.6478732281680768E-2</c:v>
                </c:pt>
                <c:pt idx="46">
                  <c:v>0.17512518580930655</c:v>
                </c:pt>
                <c:pt idx="47">
                  <c:v>0.10443467269587509</c:v>
                </c:pt>
                <c:pt idx="48">
                  <c:v>6.0617601538193358E-2</c:v>
                </c:pt>
                <c:pt idx="49">
                  <c:v>3.4114600070024322E-2</c:v>
                </c:pt>
                <c:pt idx="50">
                  <c:v>1.8535152456787725E-2</c:v>
                </c:pt>
                <c:pt idx="51">
                  <c:v>1.2441809398331137E-2</c:v>
                </c:pt>
                <c:pt idx="52">
                  <c:v>1.1713703710821147E-2</c:v>
                </c:pt>
                <c:pt idx="53">
                  <c:v>1.1924461084144156E-2</c:v>
                </c:pt>
                <c:pt idx="54">
                  <c:v>1.1731083700258538E-2</c:v>
                </c:pt>
                <c:pt idx="55">
                  <c:v>1.1312356402720412E-2</c:v>
                </c:pt>
                <c:pt idx="56">
                  <c:v>1.1088731321857014E-2</c:v>
                </c:pt>
                <c:pt idx="57">
                  <c:v>1.0893613091390081E-2</c:v>
                </c:pt>
                <c:pt idx="58">
                  <c:v>1.1425894499664873E-2</c:v>
                </c:pt>
                <c:pt idx="59">
                  <c:v>1.1678425699742074E-2</c:v>
                </c:pt>
                <c:pt idx="60">
                  <c:v>1.3309391615608712E-2</c:v>
                </c:pt>
                <c:pt idx="61">
                  <c:v>1.3017855088124792E-2</c:v>
                </c:pt>
                <c:pt idx="62">
                  <c:v>0.11018168917720397</c:v>
                </c:pt>
                <c:pt idx="63">
                  <c:v>6.213865550821001E-2</c:v>
                </c:pt>
                <c:pt idx="64">
                  <c:v>3.4073456490034029E-2</c:v>
                </c:pt>
                <c:pt idx="65">
                  <c:v>1.92174958638879E-2</c:v>
                </c:pt>
                <c:pt idx="66">
                  <c:v>1.2960782577903684E-2</c:v>
                </c:pt>
                <c:pt idx="67">
                  <c:v>1.1948806667038712E-2</c:v>
                </c:pt>
                <c:pt idx="68">
                  <c:v>1.1751738207252591E-2</c:v>
                </c:pt>
                <c:pt idx="69">
                  <c:v>1.235819659841329E-2</c:v>
                </c:pt>
                <c:pt idx="70">
                  <c:v>1.0578761225242957E-2</c:v>
                </c:pt>
                <c:pt idx="71">
                  <c:v>9.8206172235425684E-3</c:v>
                </c:pt>
                <c:pt idx="72">
                  <c:v>1.0197340778416629E-2</c:v>
                </c:pt>
                <c:pt idx="73">
                  <c:v>1.0370673071869316E-2</c:v>
                </c:pt>
                <c:pt idx="74">
                  <c:v>1.0473394559730792E-2</c:v>
                </c:pt>
                <c:pt idx="75">
                  <c:v>1.0653767650604568E-2</c:v>
                </c:pt>
                <c:pt idx="76">
                  <c:v>1.1594479893024007E-2</c:v>
                </c:pt>
                <c:pt idx="77">
                  <c:v>6.5884858932167875E-2</c:v>
                </c:pt>
                <c:pt idx="78">
                  <c:v>3.5322279261811716E-2</c:v>
                </c:pt>
                <c:pt idx="79">
                  <c:v>1.9618744292745943E-2</c:v>
                </c:pt>
                <c:pt idx="80">
                  <c:v>1.3773257565109134E-2</c:v>
                </c:pt>
                <c:pt idx="81">
                  <c:v>1.2705794697125407E-2</c:v>
                </c:pt>
                <c:pt idx="82">
                  <c:v>1.233192885640777E-2</c:v>
                </c:pt>
                <c:pt idx="83">
                  <c:v>1.1649923329820597E-2</c:v>
                </c:pt>
                <c:pt idx="84">
                  <c:v>1.0871606637156382E-2</c:v>
                </c:pt>
                <c:pt idx="85">
                  <c:v>1.0338128277015669E-2</c:v>
                </c:pt>
                <c:pt idx="86">
                  <c:v>1.01594084286846E-2</c:v>
                </c:pt>
                <c:pt idx="87">
                  <c:v>1.0156297337432393E-2</c:v>
                </c:pt>
                <c:pt idx="88">
                  <c:v>1.0138536341631843E-2</c:v>
                </c:pt>
                <c:pt idx="89">
                  <c:v>1.0223673991911569E-2</c:v>
                </c:pt>
                <c:pt idx="90">
                  <c:v>1.1128324466670779E-2</c:v>
                </c:pt>
                <c:pt idx="91">
                  <c:v>3.8281148533162931E-2</c:v>
                </c:pt>
                <c:pt idx="92">
                  <c:v>2.1236420353082125E-2</c:v>
                </c:pt>
                <c:pt idx="93">
                  <c:v>1.4806741898613951E-2</c:v>
                </c:pt>
                <c:pt idx="94">
                  <c:v>1.3363261680065247E-2</c:v>
                </c:pt>
                <c:pt idx="95">
                  <c:v>1.288089537427697E-2</c:v>
                </c:pt>
                <c:pt idx="96">
                  <c:v>1.2217565760142666E-2</c:v>
                </c:pt>
                <c:pt idx="97">
                  <c:v>1.1488114499422978E-2</c:v>
                </c:pt>
                <c:pt idx="98">
                  <c:v>1.0946145768596104E-2</c:v>
                </c:pt>
                <c:pt idx="99">
                  <c:v>1.0662211834322503E-2</c:v>
                </c:pt>
                <c:pt idx="100">
                  <c:v>1.0492305066019239E-2</c:v>
                </c:pt>
                <c:pt idx="101">
                  <c:v>1.0300931486674285E-2</c:v>
                </c:pt>
                <c:pt idx="102">
                  <c:v>1.0213141342448223E-2</c:v>
                </c:pt>
                <c:pt idx="103">
                  <c:v>1.1011130416554125E-2</c:v>
                </c:pt>
                <c:pt idx="104">
                  <c:v>2.7818293882249504E-2</c:v>
                </c:pt>
                <c:pt idx="105">
                  <c:v>1.6968226951485414E-2</c:v>
                </c:pt>
                <c:pt idx="106">
                  <c:v>1.4053748353473453E-2</c:v>
                </c:pt>
                <c:pt idx="107">
                  <c:v>1.3035110862727768E-2</c:v>
                </c:pt>
                <c:pt idx="108">
                  <c:v>1.2385588599937264E-2</c:v>
                </c:pt>
                <c:pt idx="109">
                  <c:v>1.1886375210344522E-2</c:v>
                </c:pt>
                <c:pt idx="110">
                  <c:v>1.0134110877366662E-2</c:v>
                </c:pt>
                <c:pt idx="111">
                  <c:v>1.1324380509499698E-2</c:v>
                </c:pt>
                <c:pt idx="112">
                  <c:v>1.1105508454356022E-2</c:v>
                </c:pt>
                <c:pt idx="113">
                  <c:v>1.0799225580707268E-2</c:v>
                </c:pt>
                <c:pt idx="114">
                  <c:v>1.0615103902686265E-2</c:v>
                </c:pt>
                <c:pt idx="115">
                  <c:v>1.1201326554700231E-2</c:v>
                </c:pt>
                <c:pt idx="116">
                  <c:v>1.8375351778329767E-2</c:v>
                </c:pt>
                <c:pt idx="117">
                  <c:v>1.5751076983633597E-2</c:v>
                </c:pt>
                <c:pt idx="118">
                  <c:v>1.4490861320212592E-2</c:v>
                </c:pt>
                <c:pt idx="119">
                  <c:v>1.3834766704901656E-2</c:v>
                </c:pt>
                <c:pt idx="120">
                  <c:v>1.3603127319559757E-2</c:v>
                </c:pt>
                <c:pt idx="121">
                  <c:v>1.3451767076216807E-2</c:v>
                </c:pt>
                <c:pt idx="122">
                  <c:v>1.3252836027983153E-2</c:v>
                </c:pt>
                <c:pt idx="123">
                  <c:v>1.2908178864506344E-2</c:v>
                </c:pt>
                <c:pt idx="124">
                  <c:v>1.2547013418102214E-2</c:v>
                </c:pt>
                <c:pt idx="125">
                  <c:v>1.2794335301256491E-2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97440"/>
        <c:axId val="336398016"/>
      </c:scatterChart>
      <c:valAx>
        <c:axId val="33639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6398016"/>
        <c:crossesAt val="-0.1"/>
        <c:crossBetween val="midCat"/>
      </c:valAx>
      <c:valAx>
        <c:axId val="33639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639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7_all_result'!$U$11:$U$136</c:f>
              <c:numCache>
                <c:formatCode>0.00E+00</c:formatCode>
                <c:ptCount val="126"/>
                <c:pt idx="0">
                  <c:v>6.1254985369457483E-2</c:v>
                </c:pt>
                <c:pt idx="1">
                  <c:v>7.5105765252174014E-3</c:v>
                </c:pt>
                <c:pt idx="2">
                  <c:v>7.1837163052767689E-3</c:v>
                </c:pt>
                <c:pt idx="3">
                  <c:v>6.2322774854733448E-2</c:v>
                </c:pt>
                <c:pt idx="4">
                  <c:v>4.5837596852673209E-3</c:v>
                </c:pt>
                <c:pt idx="5">
                  <c:v>4.1825778107282335E-3</c:v>
                </c:pt>
                <c:pt idx="6">
                  <c:v>2.4309408873133681E-2</c:v>
                </c:pt>
                <c:pt idx="7">
                  <c:v>4.5267139204794703E-3</c:v>
                </c:pt>
                <c:pt idx="8">
                  <c:v>4.0909534941049094E-3</c:v>
                </c:pt>
                <c:pt idx="9">
                  <c:v>3.7292059037475193E-3</c:v>
                </c:pt>
                <c:pt idx="10">
                  <c:v>3.1426532972239295E-3</c:v>
                </c:pt>
                <c:pt idx="11">
                  <c:v>6.3634723518586501E-3</c:v>
                </c:pt>
                <c:pt idx="12">
                  <c:v>4.0932310036124187E-3</c:v>
                </c:pt>
                <c:pt idx="13">
                  <c:v>3.0882222587875008E-3</c:v>
                </c:pt>
                <c:pt idx="14">
                  <c:v>6.1254985369457483E-2</c:v>
                </c:pt>
                <c:pt idx="15">
                  <c:v>3.9536867048878578E-2</c:v>
                </c:pt>
                <c:pt idx="16">
                  <c:v>2.5026956298760179E-2</c:v>
                </c:pt>
                <c:pt idx="17">
                  <c:v>1.5409594392503433E-2</c:v>
                </c:pt>
                <c:pt idx="18">
                  <c:v>9.9764482662648684E-3</c:v>
                </c:pt>
                <c:pt idx="19">
                  <c:v>7.8628279431035616E-3</c:v>
                </c:pt>
                <c:pt idx="20">
                  <c:v>7.538197219305061E-3</c:v>
                </c:pt>
                <c:pt idx="21">
                  <c:v>7.5105765252174014E-3</c:v>
                </c:pt>
                <c:pt idx="22">
                  <c:v>7.2952463807062452E-3</c:v>
                </c:pt>
                <c:pt idx="23">
                  <c:v>6.8663343259227749E-3</c:v>
                </c:pt>
                <c:pt idx="24">
                  <c:v>6.3603292397380988E-3</c:v>
                </c:pt>
                <c:pt idx="25">
                  <c:v>5.9834853675427482E-3</c:v>
                </c:pt>
                <c:pt idx="26">
                  <c:v>5.7836391729056448E-3</c:v>
                </c:pt>
                <c:pt idx="27">
                  <c:v>5.8106391795846053E-3</c:v>
                </c:pt>
                <c:pt idx="28">
                  <c:v>6.1823873052964662E-3</c:v>
                </c:pt>
                <c:pt idx="29">
                  <c:v>7.1837163052767689E-3</c:v>
                </c:pt>
                <c:pt idx="30">
                  <c:v>5.9610698066631974E-2</c:v>
                </c:pt>
                <c:pt idx="31">
                  <c:v>3.7606053599179373E-2</c:v>
                </c:pt>
                <c:pt idx="32">
                  <c:v>2.2938324080068854E-2</c:v>
                </c:pt>
                <c:pt idx="33">
                  <c:v>1.3682564028623521E-2</c:v>
                </c:pt>
                <c:pt idx="34">
                  <c:v>8.3544084441468641E-3</c:v>
                </c:pt>
                <c:pt idx="35">
                  <c:v>6.1737879105189658E-3</c:v>
                </c:pt>
                <c:pt idx="36">
                  <c:v>5.7173100867904834E-3</c:v>
                </c:pt>
                <c:pt idx="37">
                  <c:v>5.6344284844051396E-3</c:v>
                </c:pt>
                <c:pt idx="38">
                  <c:v>5.4461126081917239E-3</c:v>
                </c:pt>
                <c:pt idx="39">
                  <c:v>5.1305415860226555E-3</c:v>
                </c:pt>
                <c:pt idx="40">
                  <c:v>4.8019917957873078E-3</c:v>
                </c:pt>
                <c:pt idx="41">
                  <c:v>4.5625352117640433E-3</c:v>
                </c:pt>
                <c:pt idx="42">
                  <c:v>4.3944308922433343E-3</c:v>
                </c:pt>
                <c:pt idx="43">
                  <c:v>4.2599985900835299E-3</c:v>
                </c:pt>
                <c:pt idx="44">
                  <c:v>4.2129475120087339E-3</c:v>
                </c:pt>
                <c:pt idx="45">
                  <c:v>4.555892124431987E-3</c:v>
                </c:pt>
                <c:pt idx="46">
                  <c:v>6.2322774854733448E-2</c:v>
                </c:pt>
                <c:pt idx="47">
                  <c:v>3.7736192862361947E-2</c:v>
                </c:pt>
                <c:pt idx="48">
                  <c:v>2.2506846030396183E-2</c:v>
                </c:pt>
                <c:pt idx="49">
                  <c:v>1.3272355208395719E-2</c:v>
                </c:pt>
                <c:pt idx="50">
                  <c:v>8.1111771402019132E-3</c:v>
                </c:pt>
                <c:pt idx="51">
                  <c:v>5.931053787243617E-3</c:v>
                </c:pt>
                <c:pt idx="52">
                  <c:v>5.3459347001749927E-3</c:v>
                </c:pt>
                <c:pt idx="53">
                  <c:v>5.1374394111542787E-3</c:v>
                </c:pt>
                <c:pt idx="54">
                  <c:v>4.8640939307961753E-3</c:v>
                </c:pt>
                <c:pt idx="55">
                  <c:v>4.5176675928312246E-3</c:v>
                </c:pt>
                <c:pt idx="56">
                  <c:v>4.2195852076550413E-3</c:v>
                </c:pt>
                <c:pt idx="57">
                  <c:v>4.0215990001958822E-3</c:v>
                </c:pt>
                <c:pt idx="58">
                  <c:v>3.895436433171202E-3</c:v>
                </c:pt>
                <c:pt idx="59">
                  <c:v>3.7502714443011201E-3</c:v>
                </c:pt>
                <c:pt idx="60">
                  <c:v>3.6018274605903945E-3</c:v>
                </c:pt>
                <c:pt idx="61">
                  <c:v>3.713380642257339E-3</c:v>
                </c:pt>
                <c:pt idx="62">
                  <c:v>3.9653213762629556E-2</c:v>
                </c:pt>
                <c:pt idx="63">
                  <c:v>2.3014753049700808E-2</c:v>
                </c:pt>
                <c:pt idx="64">
                  <c:v>1.3296663900750348E-2</c:v>
                </c:pt>
                <c:pt idx="65">
                  <c:v>8.034935540100473E-3</c:v>
                </c:pt>
                <c:pt idx="66">
                  <c:v>5.9096018187990975E-3</c:v>
                </c:pt>
                <c:pt idx="67">
                  <c:v>5.2607015483113048E-3</c:v>
                </c:pt>
                <c:pt idx="68">
                  <c:v>4.9484782971743295E-3</c:v>
                </c:pt>
                <c:pt idx="69">
                  <c:v>4.5837596852673209E-3</c:v>
                </c:pt>
                <c:pt idx="70">
                  <c:v>4.1825778107282335E-3</c:v>
                </c:pt>
                <c:pt idx="71">
                  <c:v>3.852308000152003E-3</c:v>
                </c:pt>
                <c:pt idx="72">
                  <c:v>3.6428221528517182E-3</c:v>
                </c:pt>
                <c:pt idx="73">
                  <c:v>3.5112863730904342E-3</c:v>
                </c:pt>
                <c:pt idx="74">
                  <c:v>3.3769361912454193E-3</c:v>
                </c:pt>
                <c:pt idx="75">
                  <c:v>3.2395830966802735E-3</c:v>
                </c:pt>
                <c:pt idx="76">
                  <c:v>3.3275250077260256E-3</c:v>
                </c:pt>
                <c:pt idx="77">
                  <c:v>2.4309408873133681E-2</c:v>
                </c:pt>
                <c:pt idx="78">
                  <c:v>1.3659369390070382E-2</c:v>
                </c:pt>
                <c:pt idx="79">
                  <c:v>8.1797859913748799E-3</c:v>
                </c:pt>
                <c:pt idx="80">
                  <c:v>5.9536208575934743E-3</c:v>
                </c:pt>
                <c:pt idx="81">
                  <c:v>5.2816847287030016E-3</c:v>
                </c:pt>
                <c:pt idx="82">
                  <c:v>4.9304524567527694E-3</c:v>
                </c:pt>
                <c:pt idx="83">
                  <c:v>4.5267139204794703E-3</c:v>
                </c:pt>
                <c:pt idx="84">
                  <c:v>4.0909534941049094E-3</c:v>
                </c:pt>
                <c:pt idx="85">
                  <c:v>3.7292059037475193E-3</c:v>
                </c:pt>
                <c:pt idx="86">
                  <c:v>3.4855468077227203E-3</c:v>
                </c:pt>
                <c:pt idx="87">
                  <c:v>3.3215441109587397E-3</c:v>
                </c:pt>
                <c:pt idx="88">
                  <c:v>3.1676741921035337E-3</c:v>
                </c:pt>
                <c:pt idx="89">
                  <c:v>3.0307091214435236E-3</c:v>
                </c:pt>
                <c:pt idx="90">
                  <c:v>3.1426532972239295E-3</c:v>
                </c:pt>
                <c:pt idx="91">
                  <c:v>1.456527950857439E-2</c:v>
                </c:pt>
                <c:pt idx="92">
                  <c:v>8.5361978601477227E-3</c:v>
                </c:pt>
                <c:pt idx="93">
                  <c:v>6.0615839586927941E-3</c:v>
                </c:pt>
                <c:pt idx="94">
                  <c:v>5.2641961659169881E-3</c:v>
                </c:pt>
                <c:pt idx="95">
                  <c:v>4.8793173657333058E-3</c:v>
                </c:pt>
                <c:pt idx="96">
                  <c:v>4.4880346961398594E-3</c:v>
                </c:pt>
                <c:pt idx="97">
                  <c:v>4.0882953866614906E-3</c:v>
                </c:pt>
                <c:pt idx="98">
                  <c:v>3.7423203894874106E-3</c:v>
                </c:pt>
                <c:pt idx="99">
                  <c:v>3.4866665208341417E-3</c:v>
                </c:pt>
                <c:pt idx="100">
                  <c:v>3.287995385875373E-3</c:v>
                </c:pt>
                <c:pt idx="101">
                  <c:v>3.0932454309985031E-3</c:v>
                </c:pt>
                <c:pt idx="102">
                  <c:v>2.9202875938291722E-3</c:v>
                </c:pt>
                <c:pt idx="103">
                  <c:v>3.0153491133187655E-3</c:v>
                </c:pt>
                <c:pt idx="104">
                  <c:v>9.7613690871278594E-3</c:v>
                </c:pt>
                <c:pt idx="105">
                  <c:v>6.527821012653005E-3</c:v>
                </c:pt>
                <c:pt idx="106">
                  <c:v>5.2566538248826041E-3</c:v>
                </c:pt>
                <c:pt idx="107">
                  <c:v>4.6932580712207815E-3</c:v>
                </c:pt>
                <c:pt idx="108">
                  <c:v>4.3107400507788407E-3</c:v>
                </c:pt>
                <c:pt idx="109">
                  <c:v>3.9807449897232882E-3</c:v>
                </c:pt>
                <c:pt idx="110">
                  <c:v>3.7138048293705143E-3</c:v>
                </c:pt>
                <c:pt idx="111">
                  <c:v>3.5078853062674711E-3</c:v>
                </c:pt>
                <c:pt idx="112">
                  <c:v>3.3116302630563105E-3</c:v>
                </c:pt>
                <c:pt idx="113">
                  <c:v>3.0774181506104826E-3</c:v>
                </c:pt>
                <c:pt idx="114">
                  <c:v>2.8494805191787717E-3</c:v>
                </c:pt>
                <c:pt idx="115">
                  <c:v>2.8784350013558273E-3</c:v>
                </c:pt>
                <c:pt idx="116">
                  <c:v>6.3634723518586501E-3</c:v>
                </c:pt>
                <c:pt idx="117">
                  <c:v>5.2631758238832109E-3</c:v>
                </c:pt>
                <c:pt idx="118">
                  <c:v>4.6590176723490537E-3</c:v>
                </c:pt>
                <c:pt idx="119">
                  <c:v>4.2944154606891242E-3</c:v>
                </c:pt>
                <c:pt idx="120">
                  <c:v>4.0932310036124187E-3</c:v>
                </c:pt>
                <c:pt idx="121">
                  <c:v>3.9289843657070896E-3</c:v>
                </c:pt>
                <c:pt idx="122">
                  <c:v>3.7515743823761829E-3</c:v>
                </c:pt>
                <c:pt idx="123">
                  <c:v>3.4979503088055186E-3</c:v>
                </c:pt>
                <c:pt idx="124">
                  <c:v>3.1967809578380578E-3</c:v>
                </c:pt>
                <c:pt idx="125">
                  <c:v>3.0882222587875008E-3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00896"/>
        <c:axId val="336401472"/>
      </c:scatterChart>
      <c:valAx>
        <c:axId val="33640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36401472"/>
        <c:crossesAt val="-0.1"/>
        <c:crossBetween val="midCat"/>
      </c:valAx>
      <c:valAx>
        <c:axId val="33640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640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7_all_result'!$S$11:$S$136</c:f>
              <c:numCache>
                <c:formatCode>0.00E+00</c:formatCode>
                <c:ptCount val="126"/>
                <c:pt idx="0">
                  <c:v>0.15949986907567426</c:v>
                </c:pt>
                <c:pt idx="1">
                  <c:v>1.2594120938866318E-2</c:v>
                </c:pt>
                <c:pt idx="2">
                  <c:v>1.8591647315309941E-2</c:v>
                </c:pt>
                <c:pt idx="3">
                  <c:v>0.16305528725947541</c:v>
                </c:pt>
                <c:pt idx="4">
                  <c:v>5.4650617018363878E-3</c:v>
                </c:pt>
                <c:pt idx="5">
                  <c:v>4.3751691474966173E-3</c:v>
                </c:pt>
                <c:pt idx="6">
                  <c:v>5.9552042160737811E-2</c:v>
                </c:pt>
                <c:pt idx="7">
                  <c:v>5.9941566595780931E-3</c:v>
                </c:pt>
                <c:pt idx="8">
                  <c:v>4.9184234538845201E-3</c:v>
                </c:pt>
                <c:pt idx="9">
                  <c:v>4.087103666923224E-3</c:v>
                </c:pt>
                <c:pt idx="10">
                  <c:v>5.7385139317568329E-3</c:v>
                </c:pt>
                <c:pt idx="11">
                  <c:v>1.2892151128786994E-2</c:v>
                </c:pt>
                <c:pt idx="12">
                  <c:v>8.5225356751362866E-3</c:v>
                </c:pt>
                <c:pt idx="13">
                  <c:v>8.320628518765227E-3</c:v>
                </c:pt>
                <c:pt idx="14">
                  <c:v>0.15949986907567426</c:v>
                </c:pt>
                <c:pt idx="15">
                  <c:v>0.10052812443479833</c:v>
                </c:pt>
                <c:pt idx="16">
                  <c:v>6.0738571275401082E-2</c:v>
                </c:pt>
                <c:pt idx="17">
                  <c:v>3.3575264806802924E-2</c:v>
                </c:pt>
                <c:pt idx="18">
                  <c:v>1.693969415231418E-2</c:v>
                </c:pt>
                <c:pt idx="19">
                  <c:v>1.0466448724257379E-2</c:v>
                </c:pt>
                <c:pt idx="20">
                  <c:v>1.1286653684418481E-2</c:v>
                </c:pt>
                <c:pt idx="21">
                  <c:v>1.2594120938866318E-2</c:v>
                </c:pt>
                <c:pt idx="22">
                  <c:v>1.2626664017484602E-2</c:v>
                </c:pt>
                <c:pt idx="23">
                  <c:v>1.1682704063903629E-2</c:v>
                </c:pt>
                <c:pt idx="24">
                  <c:v>1.0460201749382805E-2</c:v>
                </c:pt>
                <c:pt idx="25">
                  <c:v>9.8369437583512177E-3</c:v>
                </c:pt>
                <c:pt idx="26">
                  <c:v>1.0043382668171754E-2</c:v>
                </c:pt>
                <c:pt idx="27">
                  <c:v>1.1282953687533841E-2</c:v>
                </c:pt>
                <c:pt idx="28">
                  <c:v>1.3902859606265267E-2</c:v>
                </c:pt>
                <c:pt idx="29">
                  <c:v>1.8591647315309941E-2</c:v>
                </c:pt>
                <c:pt idx="30">
                  <c:v>0.1557598705501618</c:v>
                </c:pt>
                <c:pt idx="31">
                  <c:v>9.6218648397584761E-2</c:v>
                </c:pt>
                <c:pt idx="32">
                  <c:v>5.6232974720440927E-2</c:v>
                </c:pt>
                <c:pt idx="33">
                  <c:v>3.0300185590698862E-2</c:v>
                </c:pt>
                <c:pt idx="34">
                  <c:v>1.3934226552984165E-2</c:v>
                </c:pt>
                <c:pt idx="35">
                  <c:v>5.9814077832123216E-3</c:v>
                </c:pt>
                <c:pt idx="36">
                  <c:v>5.9933675131886672E-3</c:v>
                </c:pt>
                <c:pt idx="37">
                  <c:v>7.264935422359395E-3</c:v>
                </c:pt>
                <c:pt idx="38">
                  <c:v>7.3114574891154803E-3</c:v>
                </c:pt>
                <c:pt idx="39">
                  <c:v>6.5661797463861292E-3</c:v>
                </c:pt>
                <c:pt idx="40">
                  <c:v>5.753836622032253E-3</c:v>
                </c:pt>
                <c:pt idx="41">
                  <c:v>5.4206472114398333E-3</c:v>
                </c:pt>
                <c:pt idx="42">
                  <c:v>5.496563136045623E-3</c:v>
                </c:pt>
                <c:pt idx="43">
                  <c:v>5.7717066263395372E-3</c:v>
                </c:pt>
                <c:pt idx="44">
                  <c:v>6.801111160894306E-3</c:v>
                </c:pt>
                <c:pt idx="45">
                  <c:v>9.7919827025042955E-3</c:v>
                </c:pt>
                <c:pt idx="46">
                  <c:v>0.16305528725947541</c:v>
                </c:pt>
                <c:pt idx="47">
                  <c:v>9.6674440547613524E-2</c:v>
                </c:pt>
                <c:pt idx="48">
                  <c:v>5.5299424762166351E-2</c:v>
                </c:pt>
                <c:pt idx="49">
                  <c:v>2.9591892527062482E-2</c:v>
                </c:pt>
                <c:pt idx="50">
                  <c:v>1.4067294620314625E-2</c:v>
                </c:pt>
                <c:pt idx="51">
                  <c:v>6.6157306506757956E-3</c:v>
                </c:pt>
                <c:pt idx="52">
                  <c:v>5.8117108980148746E-3</c:v>
                </c:pt>
                <c:pt idx="53">
                  <c:v>6.321223598383433E-3</c:v>
                </c:pt>
                <c:pt idx="54">
                  <c:v>5.981575133315202E-3</c:v>
                </c:pt>
                <c:pt idx="55">
                  <c:v>5.1112122065051606E-3</c:v>
                </c:pt>
                <c:pt idx="56">
                  <c:v>4.4681488509119051E-3</c:v>
                </c:pt>
                <c:pt idx="57">
                  <c:v>4.4289497752263377E-3</c:v>
                </c:pt>
                <c:pt idx="58">
                  <c:v>4.6636339004320982E-3</c:v>
                </c:pt>
                <c:pt idx="59">
                  <c:v>4.7192434188080851E-3</c:v>
                </c:pt>
                <c:pt idx="60">
                  <c:v>4.9743556246489087E-3</c:v>
                </c:pt>
                <c:pt idx="61">
                  <c:v>6.9942267381070304E-3</c:v>
                </c:pt>
                <c:pt idx="62">
                  <c:v>0.10150140638066037</c:v>
                </c:pt>
                <c:pt idx="63">
                  <c:v>5.6417390542331664E-2</c:v>
                </c:pt>
                <c:pt idx="64">
                  <c:v>2.9467136606708799E-2</c:v>
                </c:pt>
                <c:pt idx="65">
                  <c:v>1.378898587358637E-2</c:v>
                </c:pt>
                <c:pt idx="66">
                  <c:v>6.8855427504506831E-3</c:v>
                </c:pt>
                <c:pt idx="67">
                  <c:v>5.9952006250348798E-3</c:v>
                </c:pt>
                <c:pt idx="68">
                  <c:v>6.1300081879623065E-3</c:v>
                </c:pt>
                <c:pt idx="69">
                  <c:v>5.4650617018363878E-3</c:v>
                </c:pt>
                <c:pt idx="70">
                  <c:v>4.3751691474966173E-3</c:v>
                </c:pt>
                <c:pt idx="71">
                  <c:v>3.5998299081970268E-3</c:v>
                </c:pt>
                <c:pt idx="72">
                  <c:v>3.5860238832375055E-3</c:v>
                </c:pt>
                <c:pt idx="73">
                  <c:v>3.8971260682637626E-3</c:v>
                </c:pt>
                <c:pt idx="74">
                  <c:v>3.9952978527361587E-3</c:v>
                </c:pt>
                <c:pt idx="75">
                  <c:v>4.2146599983289377E-3</c:v>
                </c:pt>
                <c:pt idx="76">
                  <c:v>5.9794248901423076E-3</c:v>
                </c:pt>
                <c:pt idx="77">
                  <c:v>5.9552042160737811E-2</c:v>
                </c:pt>
                <c:pt idx="78">
                  <c:v>3.0183391768216113E-2</c:v>
                </c:pt>
                <c:pt idx="79">
                  <c:v>1.4085926189892871E-2</c:v>
                </c:pt>
                <c:pt idx="80">
                  <c:v>7.2857171542740099E-3</c:v>
                </c:pt>
                <c:pt idx="81">
                  <c:v>6.5960742284992806E-3</c:v>
                </c:pt>
                <c:pt idx="82">
                  <c:v>6.6773217088292218E-3</c:v>
                </c:pt>
                <c:pt idx="83">
                  <c:v>5.9941566595780931E-3</c:v>
                </c:pt>
                <c:pt idx="84">
                  <c:v>4.9184234538845201E-3</c:v>
                </c:pt>
                <c:pt idx="85">
                  <c:v>4.087103666923224E-3</c:v>
                </c:pt>
                <c:pt idx="86">
                  <c:v>3.8479678507536293E-3</c:v>
                </c:pt>
                <c:pt idx="87">
                  <c:v>3.8992882933443257E-3</c:v>
                </c:pt>
                <c:pt idx="88">
                  <c:v>3.8390923253506424E-3</c:v>
                </c:pt>
                <c:pt idx="89">
                  <c:v>3.9918220455628893E-3</c:v>
                </c:pt>
                <c:pt idx="90">
                  <c:v>5.7385139317568329E-3</c:v>
                </c:pt>
                <c:pt idx="91">
                  <c:v>3.2689919943477287E-2</c:v>
                </c:pt>
                <c:pt idx="92">
                  <c:v>1.5376839440312847E-2</c:v>
                </c:pt>
                <c:pt idx="93">
                  <c:v>8.0719264637228536E-3</c:v>
                </c:pt>
                <c:pt idx="94">
                  <c:v>6.9565565653035072E-3</c:v>
                </c:pt>
                <c:pt idx="95">
                  <c:v>7.0112787588370263E-3</c:v>
                </c:pt>
                <c:pt idx="96">
                  <c:v>6.5048349654864938E-3</c:v>
                </c:pt>
                <c:pt idx="97">
                  <c:v>5.6994848327782659E-3</c:v>
                </c:pt>
                <c:pt idx="98">
                  <c:v>5.0459411096586164E-3</c:v>
                </c:pt>
                <c:pt idx="99">
                  <c:v>4.7272128029466299E-3</c:v>
                </c:pt>
                <c:pt idx="100">
                  <c:v>4.5372725957925041E-3</c:v>
                </c:pt>
                <c:pt idx="101">
                  <c:v>4.2178228491503468E-3</c:v>
                </c:pt>
                <c:pt idx="102">
                  <c:v>4.1465099619716894E-3</c:v>
                </c:pt>
                <c:pt idx="103">
                  <c:v>5.694955635554444E-3</c:v>
                </c:pt>
                <c:pt idx="104">
                  <c:v>1.9880898968062975E-2</c:v>
                </c:pt>
                <c:pt idx="105">
                  <c:v>1.0572799783157215E-2</c:v>
                </c:pt>
                <c:pt idx="106">
                  <c:v>7.3819869995991058E-3</c:v>
                </c:pt>
                <c:pt idx="107">
                  <c:v>6.6747680070702612E-3</c:v>
                </c:pt>
                <c:pt idx="108">
                  <c:v>6.2783097076792088E-3</c:v>
                </c:pt>
                <c:pt idx="109">
                  <c:v>5.8952650340979547E-3</c:v>
                </c:pt>
                <c:pt idx="110">
                  <c:v>5.6824134801798454E-3</c:v>
                </c:pt>
                <c:pt idx="111">
                  <c:v>5.6130680322861812E-3</c:v>
                </c:pt>
                <c:pt idx="112">
                  <c:v>5.4391243191408622E-3</c:v>
                </c:pt>
                <c:pt idx="113">
                  <c:v>5.0435878854408313E-3</c:v>
                </c:pt>
                <c:pt idx="114">
                  <c:v>4.8134009123162701E-3</c:v>
                </c:pt>
                <c:pt idx="115">
                  <c:v>6.003600429134304E-3</c:v>
                </c:pt>
                <c:pt idx="116">
                  <c:v>1.2892151128786994E-2</c:v>
                </c:pt>
                <c:pt idx="117">
                  <c:v>1.0162414442670731E-2</c:v>
                </c:pt>
                <c:pt idx="118">
                  <c:v>8.9758331737078197E-3</c:v>
                </c:pt>
                <c:pt idx="119">
                  <c:v>8.4852865774047073E-3</c:v>
                </c:pt>
                <c:pt idx="120">
                  <c:v>8.5225356751362866E-3</c:v>
                </c:pt>
                <c:pt idx="121">
                  <c:v>8.5617292185120961E-3</c:v>
                </c:pt>
                <c:pt idx="122">
                  <c:v>8.4999362447509986E-3</c:v>
                </c:pt>
                <c:pt idx="123">
                  <c:v>8.176724296074649E-3</c:v>
                </c:pt>
                <c:pt idx="124">
                  <c:v>7.8296330382981016E-3</c:v>
                </c:pt>
                <c:pt idx="125">
                  <c:v>8.320628518765227E-3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62400"/>
        <c:axId val="336462976"/>
      </c:scatterChart>
      <c:valAx>
        <c:axId val="3364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36462976"/>
        <c:crossesAt val="-0.1"/>
        <c:crossBetween val="midCat"/>
      </c:valAx>
      <c:valAx>
        <c:axId val="33646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646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case!$A$5:$A$13</c:f>
              <c:numCache>
                <c:formatCode>0.00</c:formatCode>
                <c:ptCount val="9"/>
                <c:pt idx="0">
                  <c:v>-1.1105555555555549</c:v>
                </c:pt>
                <c:pt idx="1">
                  <c:v>-4.1105555555555551</c:v>
                </c:pt>
                <c:pt idx="2">
                  <c:v>-7.1105555555555551</c:v>
                </c:pt>
                <c:pt idx="3">
                  <c:v>-10.110555555555555</c:v>
                </c:pt>
                <c:pt idx="4">
                  <c:v>-13.110555555555555</c:v>
                </c:pt>
                <c:pt idx="5">
                  <c:v>1.8894444444444451</c:v>
                </c:pt>
                <c:pt idx="6">
                  <c:v>4.8894444444444449</c:v>
                </c:pt>
                <c:pt idx="7">
                  <c:v>7.8894444444444449</c:v>
                </c:pt>
                <c:pt idx="8">
                  <c:v>10.889444444444445</c:v>
                </c:pt>
              </c:numCache>
            </c:numRef>
          </c:xVal>
          <c:yVal>
            <c:numRef>
              <c:f>case!$O$5:$O$13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3358.3350333101607</c:v>
                </c:pt>
                <c:pt idx="2">
                  <c:v>3124.5532303318087</c:v>
                </c:pt>
                <c:pt idx="3">
                  <c:v>2888.0247523829075</c:v>
                </c:pt>
                <c:pt idx="4">
                  <c:v>2647.1708087124243</c:v>
                </c:pt>
                <c:pt idx="5">
                  <c:v>3823.9737773593906</c:v>
                </c:pt>
                <c:pt idx="6">
                  <c:v>4058.9882999323509</c:v>
                </c:pt>
                <c:pt idx="7">
                  <c:v>4297.5713105389186</c:v>
                </c:pt>
                <c:pt idx="8">
                  <c:v>4541.3015999301442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64704"/>
        <c:axId val="336465280"/>
      </c:scatterChart>
      <c:valAx>
        <c:axId val="336464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36465280"/>
        <c:crosses val="autoZero"/>
        <c:crossBetween val="midCat"/>
      </c:valAx>
      <c:valAx>
        <c:axId val="3364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46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case!$B$25:$B$33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case!$O$25:$O$33</c:f>
              <c:numCache>
                <c:formatCode>General</c:formatCode>
                <c:ptCount val="9"/>
                <c:pt idx="0">
                  <c:v>3746.1557230954513</c:v>
                </c:pt>
                <c:pt idx="1">
                  <c:v>3831.9902846656296</c:v>
                </c:pt>
                <c:pt idx="2">
                  <c:v>3914.9401919556822</c:v>
                </c:pt>
                <c:pt idx="3">
                  <c:v>4000.9464073708787</c:v>
                </c:pt>
                <c:pt idx="4">
                  <c:v>4095.9498933165232</c:v>
                </c:pt>
                <c:pt idx="5">
                  <c:v>3651.4955448398741</c:v>
                </c:pt>
                <c:pt idx="6">
                  <c:v>3746.1557230954513</c:v>
                </c:pt>
                <c:pt idx="7">
                  <c:v>3831.9902846656296</c:v>
                </c:pt>
                <c:pt idx="8">
                  <c:v>3914.9401919556822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67008"/>
        <c:axId val="336467584"/>
      </c:scatterChart>
      <c:valAx>
        <c:axId val="3364670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36467584"/>
        <c:crosses val="autoZero"/>
        <c:crossBetween val="midCat"/>
      </c:valAx>
      <c:valAx>
        <c:axId val="3364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467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case!$B$15:$B$23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case!$O$15:$O$23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3666.3018667450924</c:v>
                </c:pt>
                <c:pt idx="2">
                  <c:v>3739.5833615164174</c:v>
                </c:pt>
                <c:pt idx="3">
                  <c:v>3816.7343987882487</c:v>
                </c:pt>
                <c:pt idx="4">
                  <c:v>3903.6959409658793</c:v>
                </c:pt>
                <c:pt idx="5">
                  <c:v>3507.5836550828826</c:v>
                </c:pt>
                <c:pt idx="6">
                  <c:v>3590.9489520690076</c:v>
                </c:pt>
                <c:pt idx="7">
                  <c:v>3666.3018667450924</c:v>
                </c:pt>
                <c:pt idx="8">
                  <c:v>3739.5833615164174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69312"/>
        <c:axId val="336519168"/>
      </c:scatterChart>
      <c:valAx>
        <c:axId val="3364693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36519168"/>
        <c:crosses val="autoZero"/>
        <c:crossBetween val="midCat"/>
      </c:valAx>
      <c:valAx>
        <c:axId val="3365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46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Summary!$D$2:$D$14</c:f>
              <c:numCache>
                <c:formatCode>0.00E+00</c:formatCode>
                <c:ptCount val="13"/>
                <c:pt idx="0">
                  <c:v>160.85300000000001</c:v>
                </c:pt>
                <c:pt idx="1">
                  <c:v>33.030799999999999</c:v>
                </c:pt>
                <c:pt idx="2">
                  <c:v>57.1616</c:v>
                </c:pt>
                <c:pt idx="3">
                  <c:v>150.34200000000001</c:v>
                </c:pt>
                <c:pt idx="4">
                  <c:v>34.764400000000002</c:v>
                </c:pt>
                <c:pt idx="5">
                  <c:v>32.160699999999999</c:v>
                </c:pt>
                <c:pt idx="6">
                  <c:v>73.2089</c:v>
                </c:pt>
                <c:pt idx="7">
                  <c:v>32.571599999999997</c:v>
                </c:pt>
                <c:pt idx="8">
                  <c:v>33.805900000000001</c:v>
                </c:pt>
                <c:pt idx="9">
                  <c:v>35.271500000000003</c:v>
                </c:pt>
                <c:pt idx="10">
                  <c:v>47.582000000000001</c:v>
                </c:pt>
                <c:pt idx="11">
                  <c:v>40.805700000000002</c:v>
                </c:pt>
                <c:pt idx="12">
                  <c:v>44.825099999999999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Summary!$D$16:$D$29</c:f>
              <c:numCache>
                <c:formatCode>0.00E+00</c:formatCode>
                <c:ptCount val="14"/>
                <c:pt idx="0">
                  <c:v>48.875999999999998</c:v>
                </c:pt>
                <c:pt idx="1">
                  <c:v>32.379199999999997</c:v>
                </c:pt>
                <c:pt idx="2">
                  <c:v>33.817900000000002</c:v>
                </c:pt>
                <c:pt idx="3">
                  <c:v>35.551099999999998</c:v>
                </c:pt>
                <c:pt idx="4">
                  <c:v>53.169699999999999</c:v>
                </c:pt>
                <c:pt idx="5">
                  <c:v>40.312899999999999</c:v>
                </c:pt>
                <c:pt idx="6">
                  <c:v>45.0017</c:v>
                </c:pt>
                <c:pt idx="7">
                  <c:v>68.015100000000004</c:v>
                </c:pt>
                <c:pt idx="8">
                  <c:v>109.154</c:v>
                </c:pt>
                <c:pt idx="9">
                  <c:v>75.168700000000001</c:v>
                </c:pt>
                <c:pt idx="10">
                  <c:v>51.3874</c:v>
                </c:pt>
                <c:pt idx="11">
                  <c:v>38.451700000000002</c:v>
                </c:pt>
                <c:pt idx="12">
                  <c:v>29.753</c:v>
                </c:pt>
                <c:pt idx="13">
                  <c:v>29.116199999999999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Summary!$D$30:$D$43</c:f>
              <c:numCache>
                <c:formatCode>0.00E+00</c:formatCode>
                <c:ptCount val="14"/>
                <c:pt idx="0">
                  <c:v>29.382000000000001</c:v>
                </c:pt>
                <c:pt idx="1">
                  <c:v>32.215699999999998</c:v>
                </c:pt>
                <c:pt idx="2">
                  <c:v>33.861899999999999</c:v>
                </c:pt>
                <c:pt idx="3">
                  <c:v>35.469499999999996</c:v>
                </c:pt>
                <c:pt idx="4">
                  <c:v>60.949100000000001</c:v>
                </c:pt>
                <c:pt idx="5">
                  <c:v>49.722999999999999</c:v>
                </c:pt>
                <c:pt idx="6">
                  <c:v>53.912100000000002</c:v>
                </c:pt>
                <c:pt idx="7">
                  <c:v>91.543800000000005</c:v>
                </c:pt>
                <c:pt idx="8">
                  <c:v>42.010599999999997</c:v>
                </c:pt>
                <c:pt idx="9">
                  <c:v>30.1189</c:v>
                </c:pt>
                <c:pt idx="10">
                  <c:v>25.252800000000001</c:v>
                </c:pt>
                <c:pt idx="11">
                  <c:v>27.482600000000001</c:v>
                </c:pt>
                <c:pt idx="12">
                  <c:v>25.7163</c:v>
                </c:pt>
                <c:pt idx="13">
                  <c:v>27.655100000000001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0.76717100000000005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Summary!$D$44:$D$57</c:f>
              <c:numCache>
                <c:formatCode>0.00E+00</c:formatCode>
                <c:ptCount val="14"/>
                <c:pt idx="0">
                  <c:v>28.2514</c:v>
                </c:pt>
                <c:pt idx="1">
                  <c:v>32.195999999999998</c:v>
                </c:pt>
                <c:pt idx="2">
                  <c:v>33.797199999999997</c:v>
                </c:pt>
                <c:pt idx="3">
                  <c:v>35.331000000000003</c:v>
                </c:pt>
                <c:pt idx="4">
                  <c:v>60.287500000000001</c:v>
                </c:pt>
                <c:pt idx="5">
                  <c:v>92.977199999999996</c:v>
                </c:pt>
                <c:pt idx="6">
                  <c:v>96.706299999999999</c:v>
                </c:pt>
                <c:pt idx="7">
                  <c:v>133.17400000000001</c:v>
                </c:pt>
                <c:pt idx="8">
                  <c:v>27.653400000000001</c:v>
                </c:pt>
                <c:pt idx="9">
                  <c:v>22.8842</c:v>
                </c:pt>
                <c:pt idx="10">
                  <c:v>22.6114</c:v>
                </c:pt>
                <c:pt idx="11">
                  <c:v>26.918399999999998</c:v>
                </c:pt>
                <c:pt idx="12">
                  <c:v>25.439599999999999</c:v>
                </c:pt>
                <c:pt idx="13">
                  <c:v>27.4709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Summary!$D$58:$D$71</c:f>
              <c:numCache>
                <c:formatCode>0.00E+00</c:formatCode>
                <c:ptCount val="14"/>
                <c:pt idx="0">
                  <c:v>28.058800000000002</c:v>
                </c:pt>
                <c:pt idx="1">
                  <c:v>32.251300000000001</c:v>
                </c:pt>
                <c:pt idx="2">
                  <c:v>33.7943</c:v>
                </c:pt>
                <c:pt idx="3">
                  <c:v>35.286900000000003</c:v>
                </c:pt>
                <c:pt idx="4">
                  <c:v>58.0837</c:v>
                </c:pt>
                <c:pt idx="5">
                  <c:v>93.259699999999995</c:v>
                </c:pt>
                <c:pt idx="6">
                  <c:v>95.833799999999997</c:v>
                </c:pt>
                <c:pt idx="7">
                  <c:v>128.142</c:v>
                </c:pt>
                <c:pt idx="8">
                  <c:v>21.311800000000002</c:v>
                </c:pt>
                <c:pt idx="9">
                  <c:v>20.536100000000001</c:v>
                </c:pt>
                <c:pt idx="10">
                  <c:v>21.988800000000001</c:v>
                </c:pt>
                <c:pt idx="11">
                  <c:v>26.79</c:v>
                </c:pt>
                <c:pt idx="12">
                  <c:v>25.279900000000001</c:v>
                </c:pt>
                <c:pt idx="13">
                  <c:v>27.329699999999999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0.89306600000000003</c:v>
                </c:pt>
                <c:pt idx="1">
                  <c:v>6.9784499999999996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1.8584799999999999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Summary!$D$72:$D$85</c:f>
              <c:numCache>
                <c:formatCode>0.00E+00</c:formatCode>
                <c:ptCount val="14"/>
                <c:pt idx="0">
                  <c:v>28.327100000000002</c:v>
                </c:pt>
                <c:pt idx="1">
                  <c:v>31.587199999999999</c:v>
                </c:pt>
                <c:pt idx="2">
                  <c:v>33.181899999999999</c:v>
                </c:pt>
                <c:pt idx="3">
                  <c:v>34.868600000000001</c:v>
                </c:pt>
                <c:pt idx="4">
                  <c:v>47.540599999999998</c:v>
                </c:pt>
                <c:pt idx="5">
                  <c:v>41.245800000000003</c:v>
                </c:pt>
                <c:pt idx="6">
                  <c:v>45.012099999999997</c:v>
                </c:pt>
                <c:pt idx="7">
                  <c:v>59.672499999999999</c:v>
                </c:pt>
                <c:pt idx="8">
                  <c:v>23.001000000000001</c:v>
                </c:pt>
                <c:pt idx="9">
                  <c:v>21.828299999999999</c:v>
                </c:pt>
                <c:pt idx="10">
                  <c:v>23.025300000000001</c:v>
                </c:pt>
                <c:pt idx="11">
                  <c:v>27.517099999999999</c:v>
                </c:pt>
                <c:pt idx="12">
                  <c:v>26.2409</c:v>
                </c:pt>
                <c:pt idx="13">
                  <c:v>28.261099999999999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-0.756131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0.87703100000000001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98720"/>
        <c:axId val="332799296"/>
      </c:scatterChart>
      <c:valAx>
        <c:axId val="3327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332799296"/>
        <c:crossesAt val="-80"/>
        <c:crossBetween val="midCat"/>
      </c:valAx>
      <c:valAx>
        <c:axId val="33279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33279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Summary!$G$2:$G$14</c:f>
              <c:numCache>
                <c:formatCode>0.00E+00</c:formatCode>
                <c:ptCount val="13"/>
                <c:pt idx="0">
                  <c:v>149.53</c:v>
                </c:pt>
                <c:pt idx="1">
                  <c:v>11.4542</c:v>
                </c:pt>
                <c:pt idx="2">
                  <c:v>27.607199999999999</c:v>
                </c:pt>
                <c:pt idx="3">
                  <c:v>139.21</c:v>
                </c:pt>
                <c:pt idx="4">
                  <c:v>8.9014600000000002</c:v>
                </c:pt>
                <c:pt idx="5">
                  <c:v>8.1668400000000005</c:v>
                </c:pt>
                <c:pt idx="6">
                  <c:v>63.821100000000001</c:v>
                </c:pt>
                <c:pt idx="7">
                  <c:v>9.71739</c:v>
                </c:pt>
                <c:pt idx="8">
                  <c:v>9.0778999999999996</c:v>
                </c:pt>
                <c:pt idx="9">
                  <c:v>8.8863000000000003</c:v>
                </c:pt>
                <c:pt idx="10">
                  <c:v>17.493500000000001</c:v>
                </c:pt>
                <c:pt idx="11">
                  <c:v>19.095099999999999</c:v>
                </c:pt>
                <c:pt idx="12">
                  <c:v>14.755699999999999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Summary!$G$16:$G$29</c:f>
              <c:numCache>
                <c:formatCode>0.00E+00</c:formatCode>
                <c:ptCount val="14"/>
                <c:pt idx="0">
                  <c:v>38.057899999999997</c:v>
                </c:pt>
                <c:pt idx="1">
                  <c:v>8.8544999999999998</c:v>
                </c:pt>
                <c:pt idx="2">
                  <c:v>8.8628499999999999</c:v>
                </c:pt>
                <c:pt idx="3">
                  <c:v>9.5409400000000009</c:v>
                </c:pt>
                <c:pt idx="4">
                  <c:v>28.261800000000001</c:v>
                </c:pt>
                <c:pt idx="5">
                  <c:v>17.967099999999999</c:v>
                </c:pt>
                <c:pt idx="6">
                  <c:v>14.8591</c:v>
                </c:pt>
                <c:pt idx="7">
                  <c:v>41.829000000000001</c:v>
                </c:pt>
                <c:pt idx="8">
                  <c:v>99.383200000000002</c:v>
                </c:pt>
                <c:pt idx="9">
                  <c:v>66.784300000000002</c:v>
                </c:pt>
                <c:pt idx="10">
                  <c:v>42.742199999999997</c:v>
                </c:pt>
                <c:pt idx="11">
                  <c:v>25.534099999999999</c:v>
                </c:pt>
                <c:pt idx="12">
                  <c:v>15.1523</c:v>
                </c:pt>
                <c:pt idx="13">
                  <c:v>10.971399999999999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Summary!$G$30:$G$43</c:f>
              <c:numCache>
                <c:formatCode>0.00E+00</c:formatCode>
                <c:ptCount val="14"/>
                <c:pt idx="0">
                  <c:v>13.057700000000001</c:v>
                </c:pt>
                <c:pt idx="1">
                  <c:v>9.5533400000000004</c:v>
                </c:pt>
                <c:pt idx="2">
                  <c:v>10.1455</c:v>
                </c:pt>
                <c:pt idx="3">
                  <c:v>10.404400000000001</c:v>
                </c:pt>
                <c:pt idx="4">
                  <c:v>40.759900000000002</c:v>
                </c:pt>
                <c:pt idx="5">
                  <c:v>33.191899999999997</c:v>
                </c:pt>
                <c:pt idx="6">
                  <c:v>32.256799999999998</c:v>
                </c:pt>
                <c:pt idx="7">
                  <c:v>72.416600000000003</c:v>
                </c:pt>
                <c:pt idx="8">
                  <c:v>34.671900000000001</c:v>
                </c:pt>
                <c:pt idx="9">
                  <c:v>21.312999999999999</c:v>
                </c:pt>
                <c:pt idx="10">
                  <c:v>13.2506</c:v>
                </c:pt>
                <c:pt idx="11">
                  <c:v>9.5832099999999993</c:v>
                </c:pt>
                <c:pt idx="12">
                  <c:v>9.0014199999999995</c:v>
                </c:pt>
                <c:pt idx="13">
                  <c:v>9.1785300000000003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0.76717100000000005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Summary!$G$44:$G$57</c:f>
              <c:numCache>
                <c:formatCode>0.00E+00</c:formatCode>
                <c:ptCount val="14"/>
                <c:pt idx="0">
                  <c:v>11.2865</c:v>
                </c:pt>
                <c:pt idx="1">
                  <c:v>9.95946</c:v>
                </c:pt>
                <c:pt idx="2">
                  <c:v>10.3634</c:v>
                </c:pt>
                <c:pt idx="3">
                  <c:v>10.373200000000001</c:v>
                </c:pt>
                <c:pt idx="4">
                  <c:v>39.888300000000001</c:v>
                </c:pt>
                <c:pt idx="5">
                  <c:v>80.201899999999995</c:v>
                </c:pt>
                <c:pt idx="6">
                  <c:v>81.529399999999995</c:v>
                </c:pt>
                <c:pt idx="7">
                  <c:v>115.69199999999999</c:v>
                </c:pt>
                <c:pt idx="8">
                  <c:v>19.247499999999999</c:v>
                </c:pt>
                <c:pt idx="9">
                  <c:v>11.9633</c:v>
                </c:pt>
                <c:pt idx="10">
                  <c:v>8.8296899999999994</c:v>
                </c:pt>
                <c:pt idx="11">
                  <c:v>8.2273499999999995</c:v>
                </c:pt>
                <c:pt idx="12">
                  <c:v>8.5597499999999993</c:v>
                </c:pt>
                <c:pt idx="13">
                  <c:v>8.8621400000000001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Summary!$G$58:$G$71</c:f>
              <c:numCache>
                <c:formatCode>0.00E+00</c:formatCode>
                <c:ptCount val="14"/>
                <c:pt idx="0">
                  <c:v>10.9673</c:v>
                </c:pt>
                <c:pt idx="1">
                  <c:v>10.1736</c:v>
                </c:pt>
                <c:pt idx="2">
                  <c:v>10.4009</c:v>
                </c:pt>
                <c:pt idx="3">
                  <c:v>10.2767</c:v>
                </c:pt>
                <c:pt idx="4">
                  <c:v>36.802300000000002</c:v>
                </c:pt>
                <c:pt idx="5">
                  <c:v>80.535799999999995</c:v>
                </c:pt>
                <c:pt idx="6">
                  <c:v>80.597099999999998</c:v>
                </c:pt>
                <c:pt idx="7">
                  <c:v>110.443</c:v>
                </c:pt>
                <c:pt idx="8">
                  <c:v>10.9236</c:v>
                </c:pt>
                <c:pt idx="9">
                  <c:v>7.9913499999999997</c:v>
                </c:pt>
                <c:pt idx="10">
                  <c:v>7.5902000000000003</c:v>
                </c:pt>
                <c:pt idx="11">
                  <c:v>7.8072900000000001</c:v>
                </c:pt>
                <c:pt idx="12">
                  <c:v>8.1335499999999996</c:v>
                </c:pt>
                <c:pt idx="13">
                  <c:v>8.4544899999999998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0.89306600000000003</c:v>
                </c:pt>
                <c:pt idx="1">
                  <c:v>6.9784499999999996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1.8584799999999999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Summary!$G$72:$G$85</c:f>
              <c:numCache>
                <c:formatCode>0.00E+00</c:formatCode>
                <c:ptCount val="14"/>
                <c:pt idx="0">
                  <c:v>11.4908</c:v>
                </c:pt>
                <c:pt idx="1">
                  <c:v>8.0070099999999993</c:v>
                </c:pt>
                <c:pt idx="2">
                  <c:v>8.3509100000000007</c:v>
                </c:pt>
                <c:pt idx="3">
                  <c:v>8.7436100000000003</c:v>
                </c:pt>
                <c:pt idx="4">
                  <c:v>18.137699999999999</c:v>
                </c:pt>
                <c:pt idx="5">
                  <c:v>20.837800000000001</c:v>
                </c:pt>
                <c:pt idx="6">
                  <c:v>16.0991</c:v>
                </c:pt>
                <c:pt idx="7">
                  <c:v>29.139600000000002</c:v>
                </c:pt>
                <c:pt idx="8">
                  <c:v>13.408099999999999</c:v>
                </c:pt>
                <c:pt idx="9">
                  <c:v>10.3324</c:v>
                </c:pt>
                <c:pt idx="10">
                  <c:v>9.7715200000000006</c:v>
                </c:pt>
                <c:pt idx="11">
                  <c:v>10.042999999999999</c:v>
                </c:pt>
                <c:pt idx="12">
                  <c:v>10.553100000000001</c:v>
                </c:pt>
                <c:pt idx="13">
                  <c:v>10.978999999999999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-0.756131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0.87703100000000001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79680"/>
        <c:axId val="334080256"/>
      </c:scatterChart>
      <c:valAx>
        <c:axId val="3340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trianing data [W]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334080256"/>
        <c:crossesAt val="-80"/>
        <c:crossBetween val="midCat"/>
      </c:valAx>
      <c:valAx>
        <c:axId val="33408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33407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Summary!$I$2:$I$14</c:f>
              <c:numCache>
                <c:formatCode>0.00E+00</c:formatCode>
                <c:ptCount val="13"/>
                <c:pt idx="0">
                  <c:v>56.466700000000003</c:v>
                </c:pt>
                <c:pt idx="1">
                  <c:v>4.8073300000000003</c:v>
                </c:pt>
                <c:pt idx="2">
                  <c:v>7.7363</c:v>
                </c:pt>
                <c:pt idx="3">
                  <c:v>52.213099999999997</c:v>
                </c:pt>
                <c:pt idx="4">
                  <c:v>3.76369</c:v>
                </c:pt>
                <c:pt idx="5">
                  <c:v>3.3990200000000002</c:v>
                </c:pt>
                <c:pt idx="6">
                  <c:v>24.5669</c:v>
                </c:pt>
                <c:pt idx="7">
                  <c:v>3.82782</c:v>
                </c:pt>
                <c:pt idx="8">
                  <c:v>3.4788299999999999</c:v>
                </c:pt>
                <c:pt idx="9">
                  <c:v>3.1601300000000001</c:v>
                </c:pt>
                <c:pt idx="10">
                  <c:v>4.9859499999999999</c:v>
                </c:pt>
                <c:pt idx="11">
                  <c:v>6.7861200000000004</c:v>
                </c:pt>
                <c:pt idx="12">
                  <c:v>4.4570800000000004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Summary!$I$16:$I$29</c:f>
              <c:numCache>
                <c:formatCode>0.00E+00</c:formatCode>
                <c:ptCount val="14"/>
                <c:pt idx="0">
                  <c:v>15.648099999999999</c:v>
                </c:pt>
                <c:pt idx="1">
                  <c:v>3.6085799999999999</c:v>
                </c:pt>
                <c:pt idx="2">
                  <c:v>3.3431799999999998</c:v>
                </c:pt>
                <c:pt idx="3">
                  <c:v>3.3527499999999999</c:v>
                </c:pt>
                <c:pt idx="4">
                  <c:v>8.6272900000000003</c:v>
                </c:pt>
                <c:pt idx="5">
                  <c:v>6.3880699999999999</c:v>
                </c:pt>
                <c:pt idx="6">
                  <c:v>4.6363000000000003</c:v>
                </c:pt>
                <c:pt idx="7">
                  <c:v>12.0131</c:v>
                </c:pt>
                <c:pt idx="8">
                  <c:v>41.2759</c:v>
                </c:pt>
                <c:pt idx="9">
                  <c:v>28.540299999999998</c:v>
                </c:pt>
                <c:pt idx="10">
                  <c:v>19.058299999999999</c:v>
                </c:pt>
                <c:pt idx="11">
                  <c:v>12.156499999999999</c:v>
                </c:pt>
                <c:pt idx="12">
                  <c:v>7.7919</c:v>
                </c:pt>
                <c:pt idx="13">
                  <c:v>5.6082900000000002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Summary!$I$30:$I$43</c:f>
              <c:numCache>
                <c:formatCode>0.00E+00</c:formatCode>
                <c:ptCount val="14"/>
                <c:pt idx="0">
                  <c:v>5.9206700000000003</c:v>
                </c:pt>
                <c:pt idx="1">
                  <c:v>3.4658199999999999</c:v>
                </c:pt>
                <c:pt idx="2">
                  <c:v>3.5497100000000001</c:v>
                </c:pt>
                <c:pt idx="3">
                  <c:v>3.6034199999999998</c:v>
                </c:pt>
                <c:pt idx="4">
                  <c:v>13.162599999999999</c:v>
                </c:pt>
                <c:pt idx="5">
                  <c:v>11.6038</c:v>
                </c:pt>
                <c:pt idx="6">
                  <c:v>10.9232</c:v>
                </c:pt>
                <c:pt idx="7">
                  <c:v>22.851400000000002</c:v>
                </c:pt>
                <c:pt idx="8">
                  <c:v>16.301600000000001</c:v>
                </c:pt>
                <c:pt idx="9">
                  <c:v>10.685700000000001</c:v>
                </c:pt>
                <c:pt idx="10">
                  <c:v>7.1285299999999996</c:v>
                </c:pt>
                <c:pt idx="11">
                  <c:v>5.1836500000000001</c:v>
                </c:pt>
                <c:pt idx="12">
                  <c:v>4.4725299999999999</c:v>
                </c:pt>
                <c:pt idx="13">
                  <c:v>4.2262399999999998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0.76717100000000005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Summary!$I$44:$I$57</c:f>
              <c:numCache>
                <c:formatCode>0.00E+00</c:formatCode>
                <c:ptCount val="14"/>
                <c:pt idx="0">
                  <c:v>4.9896500000000001</c:v>
                </c:pt>
                <c:pt idx="1">
                  <c:v>3.77623</c:v>
                </c:pt>
                <c:pt idx="2">
                  <c:v>3.8652299999999999</c:v>
                </c:pt>
                <c:pt idx="3">
                  <c:v>3.81006</c:v>
                </c:pt>
                <c:pt idx="4">
                  <c:v>12.780799999999999</c:v>
                </c:pt>
                <c:pt idx="5">
                  <c:v>30.734200000000001</c:v>
                </c:pt>
                <c:pt idx="6">
                  <c:v>30.1782</c:v>
                </c:pt>
                <c:pt idx="7">
                  <c:v>40.779899999999998</c:v>
                </c:pt>
                <c:pt idx="8">
                  <c:v>10.1876</c:v>
                </c:pt>
                <c:pt idx="9">
                  <c:v>6.8868999999999998</c:v>
                </c:pt>
                <c:pt idx="10">
                  <c:v>5.1071999999999997</c:v>
                </c:pt>
                <c:pt idx="11">
                  <c:v>4.3084499999999997</c:v>
                </c:pt>
                <c:pt idx="12">
                  <c:v>4.0717499999999998</c:v>
                </c:pt>
                <c:pt idx="13">
                  <c:v>3.94482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Summary!$I$58:$I$71</c:f>
              <c:numCache>
                <c:formatCode>0.00E+00</c:formatCode>
                <c:ptCount val="14"/>
                <c:pt idx="0">
                  <c:v>4.7860699999999996</c:v>
                </c:pt>
                <c:pt idx="1">
                  <c:v>3.8338899999999998</c:v>
                </c:pt>
                <c:pt idx="2">
                  <c:v>3.86578</c:v>
                </c:pt>
                <c:pt idx="3">
                  <c:v>3.7543299999999999</c:v>
                </c:pt>
                <c:pt idx="4">
                  <c:v>11.7111</c:v>
                </c:pt>
                <c:pt idx="5">
                  <c:v>30.661200000000001</c:v>
                </c:pt>
                <c:pt idx="6">
                  <c:v>29.748100000000001</c:v>
                </c:pt>
                <c:pt idx="7">
                  <c:v>38.934399999999997</c:v>
                </c:pt>
                <c:pt idx="8">
                  <c:v>6.7184999999999997</c:v>
                </c:pt>
                <c:pt idx="9">
                  <c:v>4.9948699999999997</c:v>
                </c:pt>
                <c:pt idx="10">
                  <c:v>4.2820600000000004</c:v>
                </c:pt>
                <c:pt idx="11">
                  <c:v>3.9821900000000001</c:v>
                </c:pt>
                <c:pt idx="12">
                  <c:v>3.8618100000000002</c:v>
                </c:pt>
                <c:pt idx="13">
                  <c:v>3.75197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0.89306600000000003</c:v>
                </c:pt>
                <c:pt idx="1">
                  <c:v>6.9784499999999996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1.8584799999999999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Summary!$I$72:$I$85</c:f>
              <c:numCache>
                <c:formatCode>0.00E+00</c:formatCode>
                <c:ptCount val="14"/>
                <c:pt idx="0">
                  <c:v>4.7128800000000002</c:v>
                </c:pt>
                <c:pt idx="1">
                  <c:v>2.7685599999999999</c:v>
                </c:pt>
                <c:pt idx="2">
                  <c:v>2.7303700000000002</c:v>
                </c:pt>
                <c:pt idx="3">
                  <c:v>2.7547899999999998</c:v>
                </c:pt>
                <c:pt idx="4">
                  <c:v>4.7730699999999997</c:v>
                </c:pt>
                <c:pt idx="5">
                  <c:v>6.4102800000000002</c:v>
                </c:pt>
                <c:pt idx="6">
                  <c:v>4.4251699999999996</c:v>
                </c:pt>
                <c:pt idx="7">
                  <c:v>6.8553199999999999</c:v>
                </c:pt>
                <c:pt idx="8">
                  <c:v>7.5722100000000001</c:v>
                </c:pt>
                <c:pt idx="9">
                  <c:v>6.0238100000000001</c:v>
                </c:pt>
                <c:pt idx="10">
                  <c:v>5.3114600000000003</c:v>
                </c:pt>
                <c:pt idx="11">
                  <c:v>4.97424</c:v>
                </c:pt>
                <c:pt idx="12">
                  <c:v>4.8343100000000003</c:v>
                </c:pt>
                <c:pt idx="13">
                  <c:v>4.7037399999999998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-0.756131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0.87703100000000001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82560"/>
        <c:axId val="334083136"/>
      </c:scatterChart>
      <c:valAx>
        <c:axId val="33408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model random error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4083136"/>
        <c:crossesAt val="-80"/>
        <c:crossBetween val="midCat"/>
      </c:valAx>
      <c:valAx>
        <c:axId val="3340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408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1_all_result'!$G$2:$G$136</c:f>
              <c:numCache>
                <c:formatCode>0.00E+00</c:formatCode>
                <c:ptCount val="135"/>
                <c:pt idx="0">
                  <c:v>160.85300000000001</c:v>
                </c:pt>
                <c:pt idx="1">
                  <c:v>47.701500000000003</c:v>
                </c:pt>
                <c:pt idx="2">
                  <c:v>27.007400000000001</c:v>
                </c:pt>
                <c:pt idx="3">
                  <c:v>37.447800000000001</c:v>
                </c:pt>
                <c:pt idx="4">
                  <c:v>40.630000000000003</c:v>
                </c:pt>
                <c:pt idx="5">
                  <c:v>32.347999999999999</c:v>
                </c:pt>
                <c:pt idx="6">
                  <c:v>40.1755</c:v>
                </c:pt>
                <c:pt idx="7">
                  <c:v>41.314</c:v>
                </c:pt>
                <c:pt idx="8">
                  <c:v>43.291200000000003</c:v>
                </c:pt>
                <c:pt idx="9">
                  <c:v>160.85300000000001</c:v>
                </c:pt>
                <c:pt idx="10">
                  <c:v>33.030799999999999</c:v>
                </c:pt>
                <c:pt idx="11">
                  <c:v>57.1616</c:v>
                </c:pt>
                <c:pt idx="12">
                  <c:v>150.34200000000001</c:v>
                </c:pt>
                <c:pt idx="13">
                  <c:v>34.764400000000002</c:v>
                </c:pt>
                <c:pt idx="14">
                  <c:v>32.160699999999999</c:v>
                </c:pt>
                <c:pt idx="15">
                  <c:v>73.2089</c:v>
                </c:pt>
                <c:pt idx="16">
                  <c:v>32.571599999999997</c:v>
                </c:pt>
                <c:pt idx="17">
                  <c:v>33.805900000000001</c:v>
                </c:pt>
                <c:pt idx="18">
                  <c:v>35.271500000000003</c:v>
                </c:pt>
                <c:pt idx="19">
                  <c:v>47.582000000000001</c:v>
                </c:pt>
                <c:pt idx="20">
                  <c:v>40.805700000000002</c:v>
                </c:pt>
                <c:pt idx="21">
                  <c:v>44.825099999999999</c:v>
                </c:pt>
                <c:pt idx="22">
                  <c:v>60.484299999999998</c:v>
                </c:pt>
                <c:pt idx="23">
                  <c:v>160.85300000000001</c:v>
                </c:pt>
                <c:pt idx="24">
                  <c:v>114.68300000000001</c:v>
                </c:pt>
                <c:pt idx="25">
                  <c:v>79.880499999999998</c:v>
                </c:pt>
                <c:pt idx="26">
                  <c:v>55.837000000000003</c:v>
                </c:pt>
                <c:pt idx="27">
                  <c:v>38.582599999999999</c:v>
                </c:pt>
                <c:pt idx="28">
                  <c:v>31.909400000000002</c:v>
                </c:pt>
                <c:pt idx="29">
                  <c:v>31.340900000000001</c:v>
                </c:pt>
                <c:pt idx="30">
                  <c:v>33.030799999999999</c:v>
                </c:pt>
                <c:pt idx="31">
                  <c:v>35.300400000000003</c:v>
                </c:pt>
                <c:pt idx="32">
                  <c:v>37.5124</c:v>
                </c:pt>
                <c:pt idx="33">
                  <c:v>39.458300000000001</c:v>
                </c:pt>
                <c:pt idx="34">
                  <c:v>42.360799999999998</c:v>
                </c:pt>
                <c:pt idx="35">
                  <c:v>44.983600000000003</c:v>
                </c:pt>
                <c:pt idx="36">
                  <c:v>47.701500000000003</c:v>
                </c:pt>
                <c:pt idx="37">
                  <c:v>51.251100000000001</c:v>
                </c:pt>
                <c:pt idx="38">
                  <c:v>57.1616</c:v>
                </c:pt>
                <c:pt idx="39">
                  <c:v>153.28</c:v>
                </c:pt>
                <c:pt idx="40">
                  <c:v>108.143</c:v>
                </c:pt>
                <c:pt idx="41">
                  <c:v>73.037400000000005</c:v>
                </c:pt>
                <c:pt idx="42">
                  <c:v>48.442900000000002</c:v>
                </c:pt>
                <c:pt idx="43">
                  <c:v>32.840699999999998</c:v>
                </c:pt>
                <c:pt idx="44">
                  <c:v>27.007400000000001</c:v>
                </c:pt>
                <c:pt idx="45">
                  <c:v>27.1052</c:v>
                </c:pt>
                <c:pt idx="46">
                  <c:v>29.017700000000001</c:v>
                </c:pt>
                <c:pt idx="47">
                  <c:v>31.061800000000002</c:v>
                </c:pt>
                <c:pt idx="48">
                  <c:v>33.062100000000001</c:v>
                </c:pt>
                <c:pt idx="49">
                  <c:v>35.145699999999998</c:v>
                </c:pt>
                <c:pt idx="50">
                  <c:v>37.447800000000001</c:v>
                </c:pt>
                <c:pt idx="51">
                  <c:v>39.802100000000003</c:v>
                </c:pt>
                <c:pt idx="52">
                  <c:v>42.099800000000002</c:v>
                </c:pt>
                <c:pt idx="53">
                  <c:v>44.7879</c:v>
                </c:pt>
                <c:pt idx="54">
                  <c:v>49.4758</c:v>
                </c:pt>
                <c:pt idx="55">
                  <c:v>150.34200000000001</c:v>
                </c:pt>
                <c:pt idx="56">
                  <c:v>104.958</c:v>
                </c:pt>
                <c:pt idx="57">
                  <c:v>70.577399999999997</c:v>
                </c:pt>
                <c:pt idx="58">
                  <c:v>47.267600000000002</c:v>
                </c:pt>
                <c:pt idx="59">
                  <c:v>32.0807</c:v>
                </c:pt>
                <c:pt idx="60">
                  <c:v>26.8659</c:v>
                </c:pt>
                <c:pt idx="61">
                  <c:v>27.0717</c:v>
                </c:pt>
                <c:pt idx="62">
                  <c:v>28.673300000000001</c:v>
                </c:pt>
                <c:pt idx="63">
                  <c:v>30.229700000000001</c:v>
                </c:pt>
                <c:pt idx="64">
                  <c:v>31.811</c:v>
                </c:pt>
                <c:pt idx="65">
                  <c:v>33.656599999999997</c:v>
                </c:pt>
                <c:pt idx="66">
                  <c:v>34.835299999999997</c:v>
                </c:pt>
                <c:pt idx="67">
                  <c:v>38.1173</c:v>
                </c:pt>
                <c:pt idx="68">
                  <c:v>40.630000000000003</c:v>
                </c:pt>
                <c:pt idx="69">
                  <c:v>48.601799999999997</c:v>
                </c:pt>
                <c:pt idx="70">
                  <c:v>46.731000000000002</c:v>
                </c:pt>
                <c:pt idx="71">
                  <c:v>105.351</c:v>
                </c:pt>
                <c:pt idx="72">
                  <c:v>70.7607</c:v>
                </c:pt>
                <c:pt idx="73">
                  <c:v>46.945700000000002</c:v>
                </c:pt>
                <c:pt idx="74">
                  <c:v>34.216000000000001</c:v>
                </c:pt>
                <c:pt idx="75">
                  <c:v>28.157299999999999</c:v>
                </c:pt>
                <c:pt idx="76">
                  <c:v>28.2456</c:v>
                </c:pt>
                <c:pt idx="77">
                  <c:v>29.6112</c:v>
                </c:pt>
                <c:pt idx="78">
                  <c:v>34.764400000000002</c:v>
                </c:pt>
                <c:pt idx="79">
                  <c:v>32.160699999999999</c:v>
                </c:pt>
                <c:pt idx="80">
                  <c:v>32.347999999999999</c:v>
                </c:pt>
                <c:pt idx="81">
                  <c:v>35.787399999999998</c:v>
                </c:pt>
                <c:pt idx="82">
                  <c:v>38.048299999999998</c:v>
                </c:pt>
                <c:pt idx="83">
                  <c:v>40.1755</c:v>
                </c:pt>
                <c:pt idx="84">
                  <c:v>42.5715</c:v>
                </c:pt>
                <c:pt idx="85">
                  <c:v>46.319299999999998</c:v>
                </c:pt>
                <c:pt idx="86">
                  <c:v>73.2089</c:v>
                </c:pt>
                <c:pt idx="87">
                  <c:v>49.034500000000001</c:v>
                </c:pt>
                <c:pt idx="88">
                  <c:v>35.090499999999999</c:v>
                </c:pt>
                <c:pt idx="89">
                  <c:v>30.029299999999999</c:v>
                </c:pt>
                <c:pt idx="90">
                  <c:v>30.036899999999999</c:v>
                </c:pt>
                <c:pt idx="91">
                  <c:v>31.3217</c:v>
                </c:pt>
                <c:pt idx="92">
                  <c:v>32.571599999999997</c:v>
                </c:pt>
                <c:pt idx="93">
                  <c:v>33.805900000000001</c:v>
                </c:pt>
                <c:pt idx="94">
                  <c:v>35.271500000000003</c:v>
                </c:pt>
                <c:pt idx="95">
                  <c:v>37.158700000000003</c:v>
                </c:pt>
                <c:pt idx="96">
                  <c:v>39.251600000000003</c:v>
                </c:pt>
                <c:pt idx="97">
                  <c:v>41.314</c:v>
                </c:pt>
                <c:pt idx="98">
                  <c:v>43.645400000000002</c:v>
                </c:pt>
                <c:pt idx="99">
                  <c:v>47.582000000000001</c:v>
                </c:pt>
                <c:pt idx="100">
                  <c:v>52.786700000000003</c:v>
                </c:pt>
                <c:pt idx="101">
                  <c:v>37.930599999999998</c:v>
                </c:pt>
                <c:pt idx="102">
                  <c:v>32.217100000000002</c:v>
                </c:pt>
                <c:pt idx="103">
                  <c:v>31.8889</c:v>
                </c:pt>
                <c:pt idx="104">
                  <c:v>33.264899999999997</c:v>
                </c:pt>
                <c:pt idx="105">
                  <c:v>34.723799999999997</c:v>
                </c:pt>
                <c:pt idx="106">
                  <c:v>36.046300000000002</c:v>
                </c:pt>
                <c:pt idx="107">
                  <c:v>37.573</c:v>
                </c:pt>
                <c:pt idx="108">
                  <c:v>39.408499999999997</c:v>
                </c:pt>
                <c:pt idx="109">
                  <c:v>41.372999999999998</c:v>
                </c:pt>
                <c:pt idx="110">
                  <c:v>43.291200000000003</c:v>
                </c:pt>
                <c:pt idx="111">
                  <c:v>45.520899999999997</c:v>
                </c:pt>
                <c:pt idx="112">
                  <c:v>49.784599999999998</c:v>
                </c:pt>
                <c:pt idx="113">
                  <c:v>48.963900000000002</c:v>
                </c:pt>
                <c:pt idx="114">
                  <c:v>35.673999999999999</c:v>
                </c:pt>
                <c:pt idx="115">
                  <c:v>34.169600000000003</c:v>
                </c:pt>
                <c:pt idx="116">
                  <c:v>35.1967</c:v>
                </c:pt>
                <c:pt idx="117">
                  <c:v>36.723700000000001</c:v>
                </c:pt>
                <c:pt idx="118">
                  <c:v>38.426200000000001</c:v>
                </c:pt>
                <c:pt idx="119">
                  <c:v>33.866799999999998</c:v>
                </c:pt>
                <c:pt idx="120">
                  <c:v>41.967500000000001</c:v>
                </c:pt>
                <c:pt idx="121">
                  <c:v>43.848399999999998</c:v>
                </c:pt>
                <c:pt idx="122">
                  <c:v>45.842399999999998</c:v>
                </c:pt>
                <c:pt idx="123">
                  <c:v>48.525700000000001</c:v>
                </c:pt>
                <c:pt idx="124">
                  <c:v>53.301900000000003</c:v>
                </c:pt>
                <c:pt idx="125">
                  <c:v>40.805700000000002</c:v>
                </c:pt>
                <c:pt idx="126">
                  <c:v>40.417299999999997</c:v>
                </c:pt>
                <c:pt idx="127">
                  <c:v>41.532600000000002</c:v>
                </c:pt>
                <c:pt idx="128">
                  <c:v>43.028300000000002</c:v>
                </c:pt>
                <c:pt idx="129">
                  <c:v>44.825099999999999</c:v>
                </c:pt>
                <c:pt idx="130">
                  <c:v>46.815199999999997</c:v>
                </c:pt>
                <c:pt idx="131">
                  <c:v>48.926900000000003</c:v>
                </c:pt>
                <c:pt idx="132">
                  <c:v>51.398400000000002</c:v>
                </c:pt>
                <c:pt idx="133">
                  <c:v>54.771299999999997</c:v>
                </c:pt>
                <c:pt idx="134">
                  <c:v>60.484299999999998</c:v>
                </c:pt>
              </c:numCache>
            </c:numRef>
          </c:xVal>
          <c:yVal>
            <c:numRef>
              <c:f>'Map 1_all_result'!$M$2:$M$136</c:f>
              <c:numCache>
                <c:formatCode>0.00E+00</c:formatCode>
                <c:ptCount val="135"/>
                <c:pt idx="0">
                  <c:v>-32.664299999999997</c:v>
                </c:pt>
                <c:pt idx="1">
                  <c:v>-2.1302099999999999</c:v>
                </c:pt>
                <c:pt idx="2">
                  <c:v>-2.8394300000000001</c:v>
                </c:pt>
                <c:pt idx="3">
                  <c:v>-2.3434599999999999</c:v>
                </c:pt>
                <c:pt idx="4">
                  <c:v>0.92114700000000005</c:v>
                </c:pt>
                <c:pt idx="5">
                  <c:v>-7.2975199999999996</c:v>
                </c:pt>
                <c:pt idx="6">
                  <c:v>5.8197400000000004</c:v>
                </c:pt>
                <c:pt idx="7">
                  <c:v>11.6629</c:v>
                </c:pt>
                <c:pt idx="8">
                  <c:v>-7.9860699999999998</c:v>
                </c:pt>
                <c:pt idx="9">
                  <c:v>-32.664299999999997</c:v>
                </c:pt>
                <c:pt idx="10">
                  <c:v>0.44634499999999999</c:v>
                </c:pt>
                <c:pt idx="11">
                  <c:v>6.5853900000000003</c:v>
                </c:pt>
                <c:pt idx="12">
                  <c:v>-28.282299999999999</c:v>
                </c:pt>
                <c:pt idx="13">
                  <c:v>-7.0453999999999999</c:v>
                </c:pt>
                <c:pt idx="14">
                  <c:v>1.8890199999999999</c:v>
                </c:pt>
                <c:pt idx="15">
                  <c:v>-5.1398000000000001</c:v>
                </c:pt>
                <c:pt idx="16">
                  <c:v>8.4044600000000003</c:v>
                </c:pt>
                <c:pt idx="17">
                  <c:v>-0.24330299999999999</c:v>
                </c:pt>
                <c:pt idx="18">
                  <c:v>5.2698</c:v>
                </c:pt>
                <c:pt idx="19">
                  <c:v>-2.3380700000000001</c:v>
                </c:pt>
                <c:pt idx="20">
                  <c:v>-1.2702800000000001</c:v>
                </c:pt>
                <c:pt idx="21">
                  <c:v>6.8003200000000001</c:v>
                </c:pt>
                <c:pt idx="22">
                  <c:v>1.83955</c:v>
                </c:pt>
                <c:pt idx="23">
                  <c:v>-32.664299999999997</c:v>
                </c:pt>
                <c:pt idx="24">
                  <c:v>-21.671800000000001</c:v>
                </c:pt>
                <c:pt idx="25">
                  <c:v>-25.423999999999999</c:v>
                </c:pt>
                <c:pt idx="26">
                  <c:v>-15.0314</c:v>
                </c:pt>
                <c:pt idx="27">
                  <c:v>-10.4793</c:v>
                </c:pt>
                <c:pt idx="28">
                  <c:v>-1.1530400000000001</c:v>
                </c:pt>
                <c:pt idx="29">
                  <c:v>-1.90202</c:v>
                </c:pt>
                <c:pt idx="30">
                  <c:v>0.44634499999999999</c:v>
                </c:pt>
                <c:pt idx="31">
                  <c:v>2.97831</c:v>
                </c:pt>
                <c:pt idx="32">
                  <c:v>-0.53848700000000005</c:v>
                </c:pt>
                <c:pt idx="33">
                  <c:v>-3.6941000000000002</c:v>
                </c:pt>
                <c:pt idx="34">
                  <c:v>-2.3434300000000001</c:v>
                </c:pt>
                <c:pt idx="35">
                  <c:v>3.6045400000000001</c:v>
                </c:pt>
                <c:pt idx="36">
                  <c:v>-2.1302099999999999</c:v>
                </c:pt>
                <c:pt idx="37">
                  <c:v>-2.6795900000000001</c:v>
                </c:pt>
                <c:pt idx="38">
                  <c:v>6.5853900000000003</c:v>
                </c:pt>
                <c:pt idx="39">
                  <c:v>-30.200099999999999</c:v>
                </c:pt>
                <c:pt idx="40">
                  <c:v>-19.734500000000001</c:v>
                </c:pt>
                <c:pt idx="41">
                  <c:v>-16.815300000000001</c:v>
                </c:pt>
                <c:pt idx="42">
                  <c:v>-10.471399999999999</c:v>
                </c:pt>
                <c:pt idx="43">
                  <c:v>-7.3218300000000003</c:v>
                </c:pt>
                <c:pt idx="44">
                  <c:v>-2.8394300000000001</c:v>
                </c:pt>
                <c:pt idx="45">
                  <c:v>8.9595099999999999</c:v>
                </c:pt>
                <c:pt idx="46">
                  <c:v>1.61913</c:v>
                </c:pt>
                <c:pt idx="47">
                  <c:v>-12.004799999999999</c:v>
                </c:pt>
                <c:pt idx="48">
                  <c:v>2.3926400000000001</c:v>
                </c:pt>
                <c:pt idx="49">
                  <c:v>13.2136</c:v>
                </c:pt>
                <c:pt idx="50">
                  <c:v>-2.3434599999999999</c:v>
                </c:pt>
                <c:pt idx="51">
                  <c:v>0.79577699999999996</c:v>
                </c:pt>
                <c:pt idx="52">
                  <c:v>-0.40961900000000001</c:v>
                </c:pt>
                <c:pt idx="53">
                  <c:v>-6.9886799999999996</c:v>
                </c:pt>
                <c:pt idx="54">
                  <c:v>3.58046</c:v>
                </c:pt>
                <c:pt idx="55">
                  <c:v>-28.282299999999999</c:v>
                </c:pt>
                <c:pt idx="56">
                  <c:v>-22.9678</c:v>
                </c:pt>
                <c:pt idx="57">
                  <c:v>-9.7217099999999999</c:v>
                </c:pt>
                <c:pt idx="58">
                  <c:v>-3.8155999999999999</c:v>
                </c:pt>
                <c:pt idx="59">
                  <c:v>-6.2163700000000004</c:v>
                </c:pt>
                <c:pt idx="60">
                  <c:v>-0.76889799999999997</c:v>
                </c:pt>
                <c:pt idx="61">
                  <c:v>5.7843900000000001</c:v>
                </c:pt>
                <c:pt idx="62">
                  <c:v>3.6674000000000002</c:v>
                </c:pt>
                <c:pt idx="63">
                  <c:v>1.4273</c:v>
                </c:pt>
                <c:pt idx="64">
                  <c:v>-3.36191</c:v>
                </c:pt>
                <c:pt idx="65">
                  <c:v>3.89228</c:v>
                </c:pt>
                <c:pt idx="66">
                  <c:v>-10.6106</c:v>
                </c:pt>
                <c:pt idx="67">
                  <c:v>-5.8953699999999998</c:v>
                </c:pt>
                <c:pt idx="68">
                  <c:v>0.92114700000000005</c:v>
                </c:pt>
                <c:pt idx="69">
                  <c:v>0.31329299999999999</c:v>
                </c:pt>
                <c:pt idx="70">
                  <c:v>-3.31054</c:v>
                </c:pt>
                <c:pt idx="71">
                  <c:v>-7.9496599999999997</c:v>
                </c:pt>
                <c:pt idx="72">
                  <c:v>-11.494199999999999</c:v>
                </c:pt>
                <c:pt idx="73">
                  <c:v>-6.2022700000000004</c:v>
                </c:pt>
                <c:pt idx="74">
                  <c:v>1.11819</c:v>
                </c:pt>
                <c:pt idx="75">
                  <c:v>-5.8947900000000004</c:v>
                </c:pt>
                <c:pt idx="76">
                  <c:v>1.22637</c:v>
                </c:pt>
                <c:pt idx="77">
                  <c:v>-0.34703299999999998</c:v>
                </c:pt>
                <c:pt idx="78">
                  <c:v>-7.0453999999999999</c:v>
                </c:pt>
                <c:pt idx="79">
                  <c:v>1.8890199999999999</c:v>
                </c:pt>
                <c:pt idx="80">
                  <c:v>-7.2975199999999996</c:v>
                </c:pt>
                <c:pt idx="81">
                  <c:v>4.80192</c:v>
                </c:pt>
                <c:pt idx="82">
                  <c:v>12.0884</c:v>
                </c:pt>
                <c:pt idx="83">
                  <c:v>5.8197400000000004</c:v>
                </c:pt>
                <c:pt idx="84">
                  <c:v>-1.9034</c:v>
                </c:pt>
                <c:pt idx="85">
                  <c:v>-4.5423</c:v>
                </c:pt>
                <c:pt idx="86">
                  <c:v>-5.1398000000000001</c:v>
                </c:pt>
                <c:pt idx="87">
                  <c:v>1.74976</c:v>
                </c:pt>
                <c:pt idx="88">
                  <c:v>-6.96347</c:v>
                </c:pt>
                <c:pt idx="89">
                  <c:v>1.0376799999999999</c:v>
                </c:pt>
                <c:pt idx="90">
                  <c:v>-0.83059400000000005</c:v>
                </c:pt>
                <c:pt idx="91">
                  <c:v>6.8005100000000001</c:v>
                </c:pt>
                <c:pt idx="92">
                  <c:v>8.4044600000000003</c:v>
                </c:pt>
                <c:pt idx="93">
                  <c:v>-0.24330299999999999</c:v>
                </c:pt>
                <c:pt idx="94">
                  <c:v>5.2698</c:v>
                </c:pt>
                <c:pt idx="95">
                  <c:v>4.4942099999999998</c:v>
                </c:pt>
                <c:pt idx="96">
                  <c:v>-2.2911800000000002</c:v>
                </c:pt>
                <c:pt idx="97">
                  <c:v>11.6629</c:v>
                </c:pt>
                <c:pt idx="98">
                  <c:v>12.5931</c:v>
                </c:pt>
                <c:pt idx="99">
                  <c:v>-2.3380700000000001</c:v>
                </c:pt>
                <c:pt idx="100">
                  <c:v>-6.9314</c:v>
                </c:pt>
                <c:pt idx="101">
                  <c:v>-5.4863</c:v>
                </c:pt>
                <c:pt idx="102">
                  <c:v>3.3419099999999999</c:v>
                </c:pt>
                <c:pt idx="103">
                  <c:v>-7.5129999999999999</c:v>
                </c:pt>
                <c:pt idx="104">
                  <c:v>-0.69142999999999999</c:v>
                </c:pt>
                <c:pt idx="105">
                  <c:v>-12.9414</c:v>
                </c:pt>
                <c:pt idx="106">
                  <c:v>-1.8173900000000001</c:v>
                </c:pt>
                <c:pt idx="107">
                  <c:v>7.5102200000000003</c:v>
                </c:pt>
                <c:pt idx="108">
                  <c:v>-0.71447400000000005</c:v>
                </c:pt>
                <c:pt idx="109">
                  <c:v>-1.6539699999999999</c:v>
                </c:pt>
                <c:pt idx="110">
                  <c:v>-7.9860699999999998</c:v>
                </c:pt>
                <c:pt idx="111">
                  <c:v>0.656999</c:v>
                </c:pt>
                <c:pt idx="112">
                  <c:v>-0.760625</c:v>
                </c:pt>
                <c:pt idx="113">
                  <c:v>11.3574</c:v>
                </c:pt>
                <c:pt idx="114">
                  <c:v>8.1103199999999998</c:v>
                </c:pt>
                <c:pt idx="115">
                  <c:v>-5.5256999999999996</c:v>
                </c:pt>
                <c:pt idx="116">
                  <c:v>1.2856300000000001</c:v>
                </c:pt>
                <c:pt idx="117">
                  <c:v>-9.0915099999999999E-2</c:v>
                </c:pt>
                <c:pt idx="118">
                  <c:v>-2.6922000000000001</c:v>
                </c:pt>
                <c:pt idx="119">
                  <c:v>2.7403</c:v>
                </c:pt>
                <c:pt idx="120">
                  <c:v>-0.86163299999999998</c:v>
                </c:pt>
                <c:pt idx="121">
                  <c:v>1.1229</c:v>
                </c:pt>
                <c:pt idx="122">
                  <c:v>-1.7812399999999999</c:v>
                </c:pt>
                <c:pt idx="123">
                  <c:v>-8.3731600000000004</c:v>
                </c:pt>
                <c:pt idx="124">
                  <c:v>11.261100000000001</c:v>
                </c:pt>
                <c:pt idx="125">
                  <c:v>-1.2702800000000001</c:v>
                </c:pt>
                <c:pt idx="126">
                  <c:v>-3.7271999999999998</c:v>
                </c:pt>
                <c:pt idx="127">
                  <c:v>6.0642500000000004</c:v>
                </c:pt>
                <c:pt idx="128">
                  <c:v>-4.8146599999999999</c:v>
                </c:pt>
                <c:pt idx="129">
                  <c:v>6.8003200000000001</c:v>
                </c:pt>
                <c:pt idx="130">
                  <c:v>5.7029300000000003</c:v>
                </c:pt>
                <c:pt idx="131">
                  <c:v>8.1668900000000004</c:v>
                </c:pt>
                <c:pt idx="132">
                  <c:v>-14.2788</c:v>
                </c:pt>
                <c:pt idx="133">
                  <c:v>-6.9652500000000002</c:v>
                </c:pt>
                <c:pt idx="134">
                  <c:v>1.83955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2_all_result'!$G$2:$G$136</c:f>
              <c:numCache>
                <c:formatCode>0.00E+00</c:formatCode>
                <c:ptCount val="135"/>
                <c:pt idx="0">
                  <c:v>109.154</c:v>
                </c:pt>
                <c:pt idx="1">
                  <c:v>48.680300000000003</c:v>
                </c:pt>
                <c:pt idx="2">
                  <c:v>25.5</c:v>
                </c:pt>
                <c:pt idx="3">
                  <c:v>37.550899999999999</c:v>
                </c:pt>
                <c:pt idx="4">
                  <c:v>40.796700000000001</c:v>
                </c:pt>
                <c:pt idx="5">
                  <c:v>32.663400000000003</c:v>
                </c:pt>
                <c:pt idx="6">
                  <c:v>40.3718</c:v>
                </c:pt>
                <c:pt idx="7">
                  <c:v>41.509700000000002</c:v>
                </c:pt>
                <c:pt idx="8">
                  <c:v>43.518300000000004</c:v>
                </c:pt>
                <c:pt idx="9">
                  <c:v>109.154</c:v>
                </c:pt>
                <c:pt idx="10">
                  <c:v>32.880000000000003</c:v>
                </c:pt>
                <c:pt idx="11">
                  <c:v>65.273899999999998</c:v>
                </c:pt>
                <c:pt idx="12">
                  <c:v>101.69499999999999</c:v>
                </c:pt>
                <c:pt idx="13">
                  <c:v>34.475099999999998</c:v>
                </c:pt>
                <c:pt idx="14">
                  <c:v>32.133499999999998</c:v>
                </c:pt>
                <c:pt idx="15">
                  <c:v>48.875999999999998</c:v>
                </c:pt>
                <c:pt idx="16">
                  <c:v>32.379199999999997</c:v>
                </c:pt>
                <c:pt idx="17">
                  <c:v>33.817900000000002</c:v>
                </c:pt>
                <c:pt idx="18">
                  <c:v>35.551099999999998</c:v>
                </c:pt>
                <c:pt idx="19">
                  <c:v>53.169699999999999</c:v>
                </c:pt>
                <c:pt idx="20">
                  <c:v>40.312899999999999</c:v>
                </c:pt>
                <c:pt idx="21">
                  <c:v>45.0017</c:v>
                </c:pt>
                <c:pt idx="22">
                  <c:v>68.015100000000004</c:v>
                </c:pt>
                <c:pt idx="23">
                  <c:v>109.154</c:v>
                </c:pt>
                <c:pt idx="24">
                  <c:v>75.168700000000001</c:v>
                </c:pt>
                <c:pt idx="25">
                  <c:v>51.3874</c:v>
                </c:pt>
                <c:pt idx="26">
                  <c:v>38.451700000000002</c:v>
                </c:pt>
                <c:pt idx="27">
                  <c:v>29.753</c:v>
                </c:pt>
                <c:pt idx="28">
                  <c:v>29.116199999999999</c:v>
                </c:pt>
                <c:pt idx="29">
                  <c:v>30.786799999999999</c:v>
                </c:pt>
                <c:pt idx="30">
                  <c:v>32.880000000000003</c:v>
                </c:pt>
                <c:pt idx="31">
                  <c:v>35.151400000000002</c:v>
                </c:pt>
                <c:pt idx="32">
                  <c:v>37.436500000000002</c:v>
                </c:pt>
                <c:pt idx="33">
                  <c:v>39.490699999999997</c:v>
                </c:pt>
                <c:pt idx="34">
                  <c:v>42.434600000000003</c:v>
                </c:pt>
                <c:pt idx="35">
                  <c:v>45.1877</c:v>
                </c:pt>
                <c:pt idx="36">
                  <c:v>48.680300000000003</c:v>
                </c:pt>
                <c:pt idx="37">
                  <c:v>54.589100000000002</c:v>
                </c:pt>
                <c:pt idx="38">
                  <c:v>65.273899999999998</c:v>
                </c:pt>
                <c:pt idx="39">
                  <c:v>103.324</c:v>
                </c:pt>
                <c:pt idx="40">
                  <c:v>70.040800000000004</c:v>
                </c:pt>
                <c:pt idx="41">
                  <c:v>46.026000000000003</c:v>
                </c:pt>
                <c:pt idx="42">
                  <c:v>32.004199999999997</c:v>
                </c:pt>
                <c:pt idx="43">
                  <c:v>25.647600000000001</c:v>
                </c:pt>
                <c:pt idx="44">
                  <c:v>25.5</c:v>
                </c:pt>
                <c:pt idx="45">
                  <c:v>27.232299999999999</c:v>
                </c:pt>
                <c:pt idx="46">
                  <c:v>29.089099999999998</c:v>
                </c:pt>
                <c:pt idx="47">
                  <c:v>30.979800000000001</c:v>
                </c:pt>
                <c:pt idx="48">
                  <c:v>33.065800000000003</c:v>
                </c:pt>
                <c:pt idx="49">
                  <c:v>35.284199999999998</c:v>
                </c:pt>
                <c:pt idx="50">
                  <c:v>37.550899999999999</c:v>
                </c:pt>
                <c:pt idx="51">
                  <c:v>39.771799999999999</c:v>
                </c:pt>
                <c:pt idx="52">
                  <c:v>42.397199999999998</c:v>
                </c:pt>
                <c:pt idx="53">
                  <c:v>46.985799999999998</c:v>
                </c:pt>
                <c:pt idx="54">
                  <c:v>56.2393</c:v>
                </c:pt>
                <c:pt idx="55">
                  <c:v>101.69499999999999</c:v>
                </c:pt>
                <c:pt idx="56">
                  <c:v>68.394400000000005</c:v>
                </c:pt>
                <c:pt idx="57">
                  <c:v>45.148699999999998</c:v>
                </c:pt>
                <c:pt idx="58">
                  <c:v>32.573</c:v>
                </c:pt>
                <c:pt idx="59">
                  <c:v>26.029399999999999</c:v>
                </c:pt>
                <c:pt idx="60">
                  <c:v>25.874600000000001</c:v>
                </c:pt>
                <c:pt idx="61">
                  <c:v>27.220199999999998</c:v>
                </c:pt>
                <c:pt idx="62">
                  <c:v>28.592400000000001</c:v>
                </c:pt>
                <c:pt idx="63">
                  <c:v>30.0108</c:v>
                </c:pt>
                <c:pt idx="64">
                  <c:v>31.7913</c:v>
                </c:pt>
                <c:pt idx="65">
                  <c:v>33.898000000000003</c:v>
                </c:pt>
                <c:pt idx="66">
                  <c:v>35.1053</c:v>
                </c:pt>
                <c:pt idx="67">
                  <c:v>38.176900000000003</c:v>
                </c:pt>
                <c:pt idx="68">
                  <c:v>40.796700000000001</c:v>
                </c:pt>
                <c:pt idx="69">
                  <c:v>50.062199999999997</c:v>
                </c:pt>
                <c:pt idx="70">
                  <c:v>52.743099999999998</c:v>
                </c:pt>
                <c:pt idx="71">
                  <c:v>69.959000000000003</c:v>
                </c:pt>
                <c:pt idx="72">
                  <c:v>46.126399999999997</c:v>
                </c:pt>
                <c:pt idx="73">
                  <c:v>32.683399999999999</c:v>
                </c:pt>
                <c:pt idx="74">
                  <c:v>28.994599999999998</c:v>
                </c:pt>
                <c:pt idx="75">
                  <c:v>27.275600000000001</c:v>
                </c:pt>
                <c:pt idx="76">
                  <c:v>28.331800000000001</c:v>
                </c:pt>
                <c:pt idx="77">
                  <c:v>29.441199999999998</c:v>
                </c:pt>
                <c:pt idx="78">
                  <c:v>34.475099999999998</c:v>
                </c:pt>
                <c:pt idx="79">
                  <c:v>32.133499999999998</c:v>
                </c:pt>
                <c:pt idx="80">
                  <c:v>32.663400000000003</c:v>
                </c:pt>
                <c:pt idx="81">
                  <c:v>36.142099999999999</c:v>
                </c:pt>
                <c:pt idx="82">
                  <c:v>38.1995</c:v>
                </c:pt>
                <c:pt idx="83">
                  <c:v>40.3718</c:v>
                </c:pt>
                <c:pt idx="84">
                  <c:v>44.162100000000002</c:v>
                </c:pt>
                <c:pt idx="85">
                  <c:v>51.9268</c:v>
                </c:pt>
                <c:pt idx="86">
                  <c:v>48.875999999999998</c:v>
                </c:pt>
                <c:pt idx="87">
                  <c:v>35.001600000000003</c:v>
                </c:pt>
                <c:pt idx="88">
                  <c:v>29.591200000000001</c:v>
                </c:pt>
                <c:pt idx="89">
                  <c:v>29.121600000000001</c:v>
                </c:pt>
                <c:pt idx="90">
                  <c:v>30.153199999999998</c:v>
                </c:pt>
                <c:pt idx="91">
                  <c:v>31.244900000000001</c:v>
                </c:pt>
                <c:pt idx="92">
                  <c:v>32.379199999999997</c:v>
                </c:pt>
                <c:pt idx="93">
                  <c:v>33.817900000000002</c:v>
                </c:pt>
                <c:pt idx="94">
                  <c:v>35.551099999999998</c:v>
                </c:pt>
                <c:pt idx="95">
                  <c:v>37.478000000000002</c:v>
                </c:pt>
                <c:pt idx="96">
                  <c:v>39.379399999999997</c:v>
                </c:pt>
                <c:pt idx="97">
                  <c:v>41.509700000000002</c:v>
                </c:pt>
                <c:pt idx="98">
                  <c:v>45.207700000000003</c:v>
                </c:pt>
                <c:pt idx="99">
                  <c:v>53.169699999999999</c:v>
                </c:pt>
                <c:pt idx="100">
                  <c:v>38.6218</c:v>
                </c:pt>
                <c:pt idx="101">
                  <c:v>32.059600000000003</c:v>
                </c:pt>
                <c:pt idx="102">
                  <c:v>31.028700000000001</c:v>
                </c:pt>
                <c:pt idx="103">
                  <c:v>32.003999999999998</c:v>
                </c:pt>
                <c:pt idx="104">
                  <c:v>33.329799999999999</c:v>
                </c:pt>
                <c:pt idx="105">
                  <c:v>34.669499999999999</c:v>
                </c:pt>
                <c:pt idx="106">
                  <c:v>36.100499999999997</c:v>
                </c:pt>
                <c:pt idx="107">
                  <c:v>37.791800000000002</c:v>
                </c:pt>
                <c:pt idx="108">
                  <c:v>39.618000000000002</c:v>
                </c:pt>
                <c:pt idx="109">
                  <c:v>41.426099999999998</c:v>
                </c:pt>
                <c:pt idx="110">
                  <c:v>43.518300000000004</c:v>
                </c:pt>
                <c:pt idx="111">
                  <c:v>47.26</c:v>
                </c:pt>
                <c:pt idx="112">
                  <c:v>55.616</c:v>
                </c:pt>
                <c:pt idx="113">
                  <c:v>43.336500000000001</c:v>
                </c:pt>
                <c:pt idx="114">
                  <c:v>33.883200000000002</c:v>
                </c:pt>
                <c:pt idx="115">
                  <c:v>34.073999999999998</c:v>
                </c:pt>
                <c:pt idx="116">
                  <c:v>35.2956</c:v>
                </c:pt>
                <c:pt idx="117">
                  <c:v>36.747999999999998</c:v>
                </c:pt>
                <c:pt idx="118">
                  <c:v>38.495600000000003</c:v>
                </c:pt>
                <c:pt idx="119">
                  <c:v>34.048200000000001</c:v>
                </c:pt>
                <c:pt idx="120">
                  <c:v>42.111699999999999</c:v>
                </c:pt>
                <c:pt idx="121">
                  <c:v>43.948399999999999</c:v>
                </c:pt>
                <c:pt idx="122">
                  <c:v>46.348599999999998</c:v>
                </c:pt>
                <c:pt idx="123">
                  <c:v>50.813000000000002</c:v>
                </c:pt>
                <c:pt idx="124">
                  <c:v>59.867600000000003</c:v>
                </c:pt>
                <c:pt idx="125">
                  <c:v>40.312899999999999</c:v>
                </c:pt>
                <c:pt idx="126">
                  <c:v>40.3842</c:v>
                </c:pt>
                <c:pt idx="127">
                  <c:v>41.548400000000001</c:v>
                </c:pt>
                <c:pt idx="128">
                  <c:v>43.104100000000003</c:v>
                </c:pt>
                <c:pt idx="129">
                  <c:v>45.0017</c:v>
                </c:pt>
                <c:pt idx="130">
                  <c:v>47.076000000000001</c:v>
                </c:pt>
                <c:pt idx="131">
                  <c:v>49.3765</c:v>
                </c:pt>
                <c:pt idx="132">
                  <c:v>52.585900000000002</c:v>
                </c:pt>
                <c:pt idx="133">
                  <c:v>58.092599999999997</c:v>
                </c:pt>
                <c:pt idx="134">
                  <c:v>68.015100000000004</c:v>
                </c:pt>
              </c:numCache>
            </c:numRef>
          </c:xVal>
          <c:yVal>
            <c:numRef>
              <c:f>'Map 2_all_result'!$M$2:$M$136</c:f>
              <c:numCache>
                <c:formatCode>0.00E+00</c:formatCode>
                <c:ptCount val="135"/>
                <c:pt idx="0">
                  <c:v>-26.1952</c:v>
                </c:pt>
                <c:pt idx="1">
                  <c:v>0.85729500000000003</c:v>
                </c:pt>
                <c:pt idx="2">
                  <c:v>0.15062</c:v>
                </c:pt>
                <c:pt idx="3">
                  <c:v>-4.4024400000000004</c:v>
                </c:pt>
                <c:pt idx="4">
                  <c:v>-1.03528</c:v>
                </c:pt>
                <c:pt idx="5">
                  <c:v>-9.3875600000000006</c:v>
                </c:pt>
                <c:pt idx="6">
                  <c:v>3.6188199999999999</c:v>
                </c:pt>
                <c:pt idx="7">
                  <c:v>10.207800000000001</c:v>
                </c:pt>
                <c:pt idx="8">
                  <c:v>-8.0252700000000008</c:v>
                </c:pt>
                <c:pt idx="9">
                  <c:v>-26.1952</c:v>
                </c:pt>
                <c:pt idx="10">
                  <c:v>1.5663499999999999</c:v>
                </c:pt>
                <c:pt idx="11">
                  <c:v>15.925599999999999</c:v>
                </c:pt>
                <c:pt idx="12">
                  <c:v>-24.161899999999999</c:v>
                </c:pt>
                <c:pt idx="13">
                  <c:v>-7.3229199999999999</c:v>
                </c:pt>
                <c:pt idx="14">
                  <c:v>0.61138999999999999</c:v>
                </c:pt>
                <c:pt idx="15">
                  <c:v>-3.5637300000000001</c:v>
                </c:pt>
                <c:pt idx="16">
                  <c:v>8.6548499999999997</c:v>
                </c:pt>
                <c:pt idx="17">
                  <c:v>-0.80598800000000004</c:v>
                </c:pt>
                <c:pt idx="18">
                  <c:v>4.0206600000000003</c:v>
                </c:pt>
                <c:pt idx="19">
                  <c:v>-1.2352000000000001</c:v>
                </c:pt>
                <c:pt idx="20">
                  <c:v>-4.67319</c:v>
                </c:pt>
                <c:pt idx="21">
                  <c:v>7.3990900000000002</c:v>
                </c:pt>
                <c:pt idx="22">
                  <c:v>8.5701699999999992</c:v>
                </c:pt>
                <c:pt idx="23">
                  <c:v>-26.1952</c:v>
                </c:pt>
                <c:pt idx="24">
                  <c:v>-15.130699999999999</c:v>
                </c:pt>
                <c:pt idx="25">
                  <c:v>-19.269100000000002</c:v>
                </c:pt>
                <c:pt idx="26">
                  <c:v>-9.6242999999999999</c:v>
                </c:pt>
                <c:pt idx="27">
                  <c:v>-6.0619899999999998</c:v>
                </c:pt>
                <c:pt idx="28">
                  <c:v>2.1428400000000001</c:v>
                </c:pt>
                <c:pt idx="29">
                  <c:v>0.273262</c:v>
                </c:pt>
                <c:pt idx="30">
                  <c:v>1.5663499999999999</c:v>
                </c:pt>
                <c:pt idx="31">
                  <c:v>3.25345</c:v>
                </c:pt>
                <c:pt idx="32">
                  <c:v>-0.79008199999999995</c:v>
                </c:pt>
                <c:pt idx="33">
                  <c:v>-4.0699399999999999</c:v>
                </c:pt>
                <c:pt idx="34">
                  <c:v>-2.2661699999999998</c:v>
                </c:pt>
                <c:pt idx="35">
                  <c:v>4.7515200000000002</c:v>
                </c:pt>
                <c:pt idx="36">
                  <c:v>0.85729500000000003</c:v>
                </c:pt>
                <c:pt idx="37">
                  <c:v>3.0088300000000001</c:v>
                </c:pt>
                <c:pt idx="38">
                  <c:v>15.925599999999999</c:v>
                </c:pt>
                <c:pt idx="39">
                  <c:v>-24.6038</c:v>
                </c:pt>
                <c:pt idx="40">
                  <c:v>-13.8109</c:v>
                </c:pt>
                <c:pt idx="41">
                  <c:v>-11.093299999999999</c:v>
                </c:pt>
                <c:pt idx="42">
                  <c:v>-5.3821199999999996</c:v>
                </c:pt>
                <c:pt idx="43">
                  <c:v>-3.1870099999999999</c:v>
                </c:pt>
                <c:pt idx="44">
                  <c:v>0.15062</c:v>
                </c:pt>
                <c:pt idx="45">
                  <c:v>10.689</c:v>
                </c:pt>
                <c:pt idx="46">
                  <c:v>2.1108600000000002</c:v>
                </c:pt>
                <c:pt idx="47">
                  <c:v>-12.6088</c:v>
                </c:pt>
                <c:pt idx="48">
                  <c:v>0.917736</c:v>
                </c:pt>
                <c:pt idx="49">
                  <c:v>11.213800000000001</c:v>
                </c:pt>
                <c:pt idx="50">
                  <c:v>-4.4024400000000004</c:v>
                </c:pt>
                <c:pt idx="51">
                  <c:v>-0.73814999999999997</c:v>
                </c:pt>
                <c:pt idx="52">
                  <c:v>-0.76278199999999996</c:v>
                </c:pt>
                <c:pt idx="53">
                  <c:v>-5.3228</c:v>
                </c:pt>
                <c:pt idx="54">
                  <c:v>8.1354100000000003</c:v>
                </c:pt>
                <c:pt idx="55">
                  <c:v>-24.161899999999999</c:v>
                </c:pt>
                <c:pt idx="56">
                  <c:v>-18.075800000000001</c:v>
                </c:pt>
                <c:pt idx="57">
                  <c:v>-4.68079</c:v>
                </c:pt>
                <c:pt idx="58">
                  <c:v>0.88390000000000002</c:v>
                </c:pt>
                <c:pt idx="59">
                  <c:v>-2.24803</c:v>
                </c:pt>
                <c:pt idx="60">
                  <c:v>2.1854800000000001</c:v>
                </c:pt>
                <c:pt idx="61">
                  <c:v>7.5393600000000003</c:v>
                </c:pt>
                <c:pt idx="62">
                  <c:v>4.18316</c:v>
                </c:pt>
                <c:pt idx="63">
                  <c:v>0.77084900000000001</c:v>
                </c:pt>
                <c:pt idx="64">
                  <c:v>-5.0599999999999996</c:v>
                </c:pt>
                <c:pt idx="65">
                  <c:v>1.4373499999999999</c:v>
                </c:pt>
                <c:pt idx="66">
                  <c:v>-13.4354</c:v>
                </c:pt>
                <c:pt idx="67">
                  <c:v>-8.5894399999999997</c:v>
                </c:pt>
                <c:pt idx="68">
                  <c:v>-1.03528</c:v>
                </c:pt>
                <c:pt idx="69">
                  <c:v>-0.19294600000000001</c:v>
                </c:pt>
                <c:pt idx="70">
                  <c:v>-1.4828399999999999</c:v>
                </c:pt>
                <c:pt idx="71">
                  <c:v>-4.8669200000000004</c:v>
                </c:pt>
                <c:pt idx="72">
                  <c:v>-7.7161299999999997</c:v>
                </c:pt>
                <c:pt idx="73">
                  <c:v>-2.30836</c:v>
                </c:pt>
                <c:pt idx="74">
                  <c:v>4.6641399999999997</c:v>
                </c:pt>
                <c:pt idx="75">
                  <c:v>-3.0375399999999999</c:v>
                </c:pt>
                <c:pt idx="76">
                  <c:v>3.1277900000000001</c:v>
                </c:pt>
                <c:pt idx="77">
                  <c:v>0.47245700000000002</c:v>
                </c:pt>
                <c:pt idx="78">
                  <c:v>-7.3229199999999999</c:v>
                </c:pt>
                <c:pt idx="79">
                  <c:v>0.61138999999999999</c:v>
                </c:pt>
                <c:pt idx="80">
                  <c:v>-9.3875600000000006</c:v>
                </c:pt>
                <c:pt idx="81">
                  <c:v>2.2181199999999999</c:v>
                </c:pt>
                <c:pt idx="82">
                  <c:v>9.4292200000000008</c:v>
                </c:pt>
                <c:pt idx="83">
                  <c:v>3.6188199999999999</c:v>
                </c:pt>
                <c:pt idx="84">
                  <c:v>-2.99532</c:v>
                </c:pt>
                <c:pt idx="85">
                  <c:v>-3.7902399999999998</c:v>
                </c:pt>
                <c:pt idx="86">
                  <c:v>-3.5637300000000001</c:v>
                </c:pt>
                <c:pt idx="87">
                  <c:v>4.0693099999999998</c:v>
                </c:pt>
                <c:pt idx="88">
                  <c:v>-4.4256500000000001</c:v>
                </c:pt>
                <c:pt idx="89">
                  <c:v>3.3761800000000002</c:v>
                </c:pt>
                <c:pt idx="90">
                  <c:v>0.97951900000000003</c:v>
                </c:pt>
                <c:pt idx="91">
                  <c:v>7.8799000000000001</c:v>
                </c:pt>
                <c:pt idx="92">
                  <c:v>8.6548499999999997</c:v>
                </c:pt>
                <c:pt idx="93">
                  <c:v>-0.80598800000000004</c:v>
                </c:pt>
                <c:pt idx="94">
                  <c:v>4.0206600000000003</c:v>
                </c:pt>
                <c:pt idx="95">
                  <c:v>2.7948200000000001</c:v>
                </c:pt>
                <c:pt idx="96">
                  <c:v>-4.09938</c:v>
                </c:pt>
                <c:pt idx="97">
                  <c:v>10.207800000000001</c:v>
                </c:pt>
                <c:pt idx="98">
                  <c:v>12.0716</c:v>
                </c:pt>
                <c:pt idx="99">
                  <c:v>-1.2352000000000001</c:v>
                </c:pt>
                <c:pt idx="100">
                  <c:v>-7.3232200000000001</c:v>
                </c:pt>
                <c:pt idx="101">
                  <c:v>-4.9002100000000004</c:v>
                </c:pt>
                <c:pt idx="102">
                  <c:v>4.3932500000000001</c:v>
                </c:pt>
                <c:pt idx="103">
                  <c:v>-6.3840000000000003</c:v>
                </c:pt>
                <c:pt idx="104">
                  <c:v>0.23324800000000001</c:v>
                </c:pt>
                <c:pt idx="105">
                  <c:v>-12.403</c:v>
                </c:pt>
                <c:pt idx="106">
                  <c:v>-1.71618</c:v>
                </c:pt>
                <c:pt idx="107">
                  <c:v>7.2249800000000004</c:v>
                </c:pt>
                <c:pt idx="108">
                  <c:v>-1.23041</c:v>
                </c:pt>
                <c:pt idx="109">
                  <c:v>-2.1051000000000002</c:v>
                </c:pt>
                <c:pt idx="110">
                  <c:v>-8.0252700000000008</c:v>
                </c:pt>
                <c:pt idx="111">
                  <c:v>1.56077</c:v>
                </c:pt>
                <c:pt idx="112">
                  <c:v>1.69089</c:v>
                </c:pt>
                <c:pt idx="113">
                  <c:v>8.7010000000000005</c:v>
                </c:pt>
                <c:pt idx="114">
                  <c:v>6.7463100000000003</c:v>
                </c:pt>
                <c:pt idx="115">
                  <c:v>-6.0162199999999997</c:v>
                </c:pt>
                <c:pt idx="116">
                  <c:v>1.2803199999999999</c:v>
                </c:pt>
                <c:pt idx="117">
                  <c:v>0.16345499999999999</c:v>
                </c:pt>
                <c:pt idx="118">
                  <c:v>-2.3332700000000002</c:v>
                </c:pt>
                <c:pt idx="119">
                  <c:v>3.19116</c:v>
                </c:pt>
                <c:pt idx="120">
                  <c:v>-0.230411</c:v>
                </c:pt>
                <c:pt idx="121">
                  <c:v>2.1165099999999999</c:v>
                </c:pt>
                <c:pt idx="122">
                  <c:v>-0.105792</c:v>
                </c:pt>
                <c:pt idx="123">
                  <c:v>-5.5767100000000003</c:v>
                </c:pt>
                <c:pt idx="124">
                  <c:v>15.723000000000001</c:v>
                </c:pt>
                <c:pt idx="125">
                  <c:v>-4.67319</c:v>
                </c:pt>
                <c:pt idx="126">
                  <c:v>-5.7714499999999997</c:v>
                </c:pt>
                <c:pt idx="127">
                  <c:v>5.0686999999999998</c:v>
                </c:pt>
                <c:pt idx="128">
                  <c:v>-4.9518300000000002</c:v>
                </c:pt>
                <c:pt idx="129">
                  <c:v>7.3990900000000002</c:v>
                </c:pt>
                <c:pt idx="130">
                  <c:v>7.0615100000000002</c:v>
                </c:pt>
                <c:pt idx="131">
                  <c:v>10.406000000000001</c:v>
                </c:pt>
                <c:pt idx="132">
                  <c:v>-10.930199999999999</c:v>
                </c:pt>
                <c:pt idx="133">
                  <c:v>-2.1343800000000002</c:v>
                </c:pt>
                <c:pt idx="134">
                  <c:v>8.5701699999999992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3_all_result'!$G$2:$G$136</c:f>
              <c:numCache>
                <c:formatCode>0.00E+00</c:formatCode>
                <c:ptCount val="135"/>
                <c:pt idx="0">
                  <c:v>42.010599999999997</c:v>
                </c:pt>
                <c:pt idx="1">
                  <c:v>51.695599999999999</c:v>
                </c:pt>
                <c:pt idx="2">
                  <c:v>24.821999999999999</c:v>
                </c:pt>
                <c:pt idx="3">
                  <c:v>36.890099999999997</c:v>
                </c:pt>
                <c:pt idx="4">
                  <c:v>41.5974</c:v>
                </c:pt>
                <c:pt idx="5">
                  <c:v>32.545200000000001</c:v>
                </c:pt>
                <c:pt idx="6">
                  <c:v>41.048200000000001</c:v>
                </c:pt>
                <c:pt idx="7">
                  <c:v>42.290999999999997</c:v>
                </c:pt>
                <c:pt idx="8">
                  <c:v>44.788899999999998</c:v>
                </c:pt>
                <c:pt idx="9">
                  <c:v>42.010599999999997</c:v>
                </c:pt>
                <c:pt idx="10">
                  <c:v>32.028399999999998</c:v>
                </c:pt>
                <c:pt idx="11">
                  <c:v>77.395899999999997</c:v>
                </c:pt>
                <c:pt idx="12">
                  <c:v>39.487099999999998</c:v>
                </c:pt>
                <c:pt idx="13">
                  <c:v>34.198900000000002</c:v>
                </c:pt>
                <c:pt idx="14">
                  <c:v>32.0852</c:v>
                </c:pt>
                <c:pt idx="15">
                  <c:v>29.382000000000001</c:v>
                </c:pt>
                <c:pt idx="16">
                  <c:v>32.215699999999998</c:v>
                </c:pt>
                <c:pt idx="17">
                  <c:v>33.861899999999999</c:v>
                </c:pt>
                <c:pt idx="18">
                  <c:v>35.469499999999996</c:v>
                </c:pt>
                <c:pt idx="19">
                  <c:v>60.949100000000001</c:v>
                </c:pt>
                <c:pt idx="20">
                  <c:v>49.722999999999999</c:v>
                </c:pt>
                <c:pt idx="21">
                  <c:v>53.912100000000002</c:v>
                </c:pt>
                <c:pt idx="22">
                  <c:v>91.543800000000005</c:v>
                </c:pt>
                <c:pt idx="23">
                  <c:v>42.010599999999997</c:v>
                </c:pt>
                <c:pt idx="24">
                  <c:v>30.1189</c:v>
                </c:pt>
                <c:pt idx="25">
                  <c:v>25.252800000000001</c:v>
                </c:pt>
                <c:pt idx="26">
                  <c:v>27.482600000000001</c:v>
                </c:pt>
                <c:pt idx="27">
                  <c:v>25.7163</c:v>
                </c:pt>
                <c:pt idx="28">
                  <c:v>27.655100000000001</c:v>
                </c:pt>
                <c:pt idx="29">
                  <c:v>29.790500000000002</c:v>
                </c:pt>
                <c:pt idx="30">
                  <c:v>32.028399999999998</c:v>
                </c:pt>
                <c:pt idx="31">
                  <c:v>34.501100000000001</c:v>
                </c:pt>
                <c:pt idx="32">
                  <c:v>36.926200000000001</c:v>
                </c:pt>
                <c:pt idx="33">
                  <c:v>39.006</c:v>
                </c:pt>
                <c:pt idx="34">
                  <c:v>42.146799999999999</c:v>
                </c:pt>
                <c:pt idx="35">
                  <c:v>45.825000000000003</c:v>
                </c:pt>
                <c:pt idx="36">
                  <c:v>51.695599999999999</c:v>
                </c:pt>
                <c:pt idx="37">
                  <c:v>61.677</c:v>
                </c:pt>
                <c:pt idx="38">
                  <c:v>77.395899999999997</c:v>
                </c:pt>
                <c:pt idx="39">
                  <c:v>38.284300000000002</c:v>
                </c:pt>
                <c:pt idx="40">
                  <c:v>26.731999999999999</c:v>
                </c:pt>
                <c:pt idx="41">
                  <c:v>22.216000000000001</c:v>
                </c:pt>
                <c:pt idx="42">
                  <c:v>22.645399999999999</c:v>
                </c:pt>
                <c:pt idx="43">
                  <c:v>23.272500000000001</c:v>
                </c:pt>
                <c:pt idx="44">
                  <c:v>24.821999999999999</c:v>
                </c:pt>
                <c:pt idx="45">
                  <c:v>26.501200000000001</c:v>
                </c:pt>
                <c:pt idx="46">
                  <c:v>28.3291</c:v>
                </c:pt>
                <c:pt idx="47">
                  <c:v>30.4328</c:v>
                </c:pt>
                <c:pt idx="48">
                  <c:v>32.670699999999997</c:v>
                </c:pt>
                <c:pt idx="49">
                  <c:v>34.789099999999998</c:v>
                </c:pt>
                <c:pt idx="50">
                  <c:v>36.890099999999997</c:v>
                </c:pt>
                <c:pt idx="51">
                  <c:v>39.493400000000001</c:v>
                </c:pt>
                <c:pt idx="52">
                  <c:v>43.838099999999997</c:v>
                </c:pt>
                <c:pt idx="53">
                  <c:v>52.032400000000003</c:v>
                </c:pt>
                <c:pt idx="54">
                  <c:v>66.009</c:v>
                </c:pt>
                <c:pt idx="55">
                  <c:v>39.487099999999998</c:v>
                </c:pt>
                <c:pt idx="56">
                  <c:v>28.284300000000002</c:v>
                </c:pt>
                <c:pt idx="57">
                  <c:v>23.9757</c:v>
                </c:pt>
                <c:pt idx="58">
                  <c:v>24.8276</c:v>
                </c:pt>
                <c:pt idx="59">
                  <c:v>24.043600000000001</c:v>
                </c:pt>
                <c:pt idx="60">
                  <c:v>25.086400000000001</c:v>
                </c:pt>
                <c:pt idx="61">
                  <c:v>26.234300000000001</c:v>
                </c:pt>
                <c:pt idx="62">
                  <c:v>27.6433</c:v>
                </c:pt>
                <c:pt idx="63">
                  <c:v>29.422000000000001</c:v>
                </c:pt>
                <c:pt idx="64">
                  <c:v>31.504200000000001</c:v>
                </c:pt>
                <c:pt idx="65">
                  <c:v>33.561300000000003</c:v>
                </c:pt>
                <c:pt idx="66">
                  <c:v>34.489600000000003</c:v>
                </c:pt>
                <c:pt idx="67">
                  <c:v>37.680799999999998</c:v>
                </c:pt>
                <c:pt idx="68">
                  <c:v>41.5974</c:v>
                </c:pt>
                <c:pt idx="69">
                  <c:v>53.536299999999997</c:v>
                </c:pt>
                <c:pt idx="70">
                  <c:v>61.0608</c:v>
                </c:pt>
                <c:pt idx="71">
                  <c:v>32.834499999999998</c:v>
                </c:pt>
                <c:pt idx="72">
                  <c:v>26.143599999999999</c:v>
                </c:pt>
                <c:pt idx="73">
                  <c:v>25.164100000000001</c:v>
                </c:pt>
                <c:pt idx="74">
                  <c:v>27.237100000000002</c:v>
                </c:pt>
                <c:pt idx="75">
                  <c:v>26.538599999999999</c:v>
                </c:pt>
                <c:pt idx="76">
                  <c:v>27.457000000000001</c:v>
                </c:pt>
                <c:pt idx="77">
                  <c:v>28.666599999999999</c:v>
                </c:pt>
                <c:pt idx="78">
                  <c:v>34.198900000000002</c:v>
                </c:pt>
                <c:pt idx="79">
                  <c:v>32.0852</c:v>
                </c:pt>
                <c:pt idx="80">
                  <c:v>32.545200000000001</c:v>
                </c:pt>
                <c:pt idx="81">
                  <c:v>35.7318</c:v>
                </c:pt>
                <c:pt idx="82">
                  <c:v>37.774500000000003</c:v>
                </c:pt>
                <c:pt idx="83">
                  <c:v>41.048200000000001</c:v>
                </c:pt>
                <c:pt idx="84">
                  <c:v>47.6798</c:v>
                </c:pt>
                <c:pt idx="85">
                  <c:v>59.520800000000001</c:v>
                </c:pt>
                <c:pt idx="86">
                  <c:v>29.382000000000001</c:v>
                </c:pt>
                <c:pt idx="87">
                  <c:v>27.4681</c:v>
                </c:pt>
                <c:pt idx="88">
                  <c:v>27.6968</c:v>
                </c:pt>
                <c:pt idx="89">
                  <c:v>28.560300000000002</c:v>
                </c:pt>
                <c:pt idx="90">
                  <c:v>29.587800000000001</c:v>
                </c:pt>
                <c:pt idx="91">
                  <c:v>30.768699999999999</c:v>
                </c:pt>
                <c:pt idx="92">
                  <c:v>32.215699999999998</c:v>
                </c:pt>
                <c:pt idx="93">
                  <c:v>33.861899999999999</c:v>
                </c:pt>
                <c:pt idx="94">
                  <c:v>35.469499999999996</c:v>
                </c:pt>
                <c:pt idx="95">
                  <c:v>37.075200000000002</c:v>
                </c:pt>
                <c:pt idx="96">
                  <c:v>39.003399999999999</c:v>
                </c:pt>
                <c:pt idx="97">
                  <c:v>42.290999999999997</c:v>
                </c:pt>
                <c:pt idx="98">
                  <c:v>48.837699999999998</c:v>
                </c:pt>
                <c:pt idx="99">
                  <c:v>60.949100000000001</c:v>
                </c:pt>
                <c:pt idx="100">
                  <c:v>30.599900000000002</c:v>
                </c:pt>
                <c:pt idx="101">
                  <c:v>29.624400000000001</c:v>
                </c:pt>
                <c:pt idx="102">
                  <c:v>30.168500000000002</c:v>
                </c:pt>
                <c:pt idx="103">
                  <c:v>31.264399999999998</c:v>
                </c:pt>
                <c:pt idx="104">
                  <c:v>32.627499999999998</c:v>
                </c:pt>
                <c:pt idx="105">
                  <c:v>34.136099999999999</c:v>
                </c:pt>
                <c:pt idx="106">
                  <c:v>35.658099999999997</c:v>
                </c:pt>
                <c:pt idx="107">
                  <c:v>37.224600000000002</c:v>
                </c:pt>
                <c:pt idx="108">
                  <c:v>38.8992</c:v>
                </c:pt>
                <c:pt idx="109">
                  <c:v>41.090200000000003</c:v>
                </c:pt>
                <c:pt idx="110">
                  <c:v>44.788899999999998</c:v>
                </c:pt>
                <c:pt idx="111">
                  <c:v>51.912500000000001</c:v>
                </c:pt>
                <c:pt idx="112">
                  <c:v>64.761600000000001</c:v>
                </c:pt>
                <c:pt idx="113">
                  <c:v>42.292700000000004</c:v>
                </c:pt>
                <c:pt idx="114">
                  <c:v>34.338799999999999</c:v>
                </c:pt>
                <c:pt idx="115">
                  <c:v>34.539700000000003</c:v>
                </c:pt>
                <c:pt idx="116">
                  <c:v>35.627899999999997</c:v>
                </c:pt>
                <c:pt idx="117">
                  <c:v>36.999699999999997</c:v>
                </c:pt>
                <c:pt idx="118">
                  <c:v>38.807299999999998</c:v>
                </c:pt>
                <c:pt idx="119">
                  <c:v>34.503799999999998</c:v>
                </c:pt>
                <c:pt idx="120">
                  <c:v>42.817</c:v>
                </c:pt>
                <c:pt idx="121">
                  <c:v>45.727499999999999</c:v>
                </c:pt>
                <c:pt idx="122">
                  <c:v>50.655999999999999</c:v>
                </c:pt>
                <c:pt idx="123">
                  <c:v>59.273299999999999</c:v>
                </c:pt>
                <c:pt idx="124">
                  <c:v>73.284300000000002</c:v>
                </c:pt>
                <c:pt idx="125">
                  <c:v>49.722999999999999</c:v>
                </c:pt>
                <c:pt idx="126">
                  <c:v>49.369799999999998</c:v>
                </c:pt>
                <c:pt idx="127">
                  <c:v>50.302199999999999</c:v>
                </c:pt>
                <c:pt idx="128">
                  <c:v>51.608199999999997</c:v>
                </c:pt>
                <c:pt idx="129">
                  <c:v>53.912100000000002</c:v>
                </c:pt>
                <c:pt idx="130">
                  <c:v>56.691699999999997</c:v>
                </c:pt>
                <c:pt idx="131">
                  <c:v>60.8431</c:v>
                </c:pt>
                <c:pt idx="132">
                  <c:v>67.1477</c:v>
                </c:pt>
                <c:pt idx="133">
                  <c:v>77.015799999999999</c:v>
                </c:pt>
                <c:pt idx="134">
                  <c:v>91.543800000000005</c:v>
                </c:pt>
              </c:numCache>
            </c:numRef>
          </c:xVal>
          <c:yVal>
            <c:numRef>
              <c:f>'Map 3_all_result'!$M$2:$M$136</c:f>
              <c:numCache>
                <c:formatCode>0.00E+00</c:formatCode>
                <c:ptCount val="135"/>
                <c:pt idx="0">
                  <c:v>10.2117</c:v>
                </c:pt>
                <c:pt idx="1">
                  <c:v>-0.102815</c:v>
                </c:pt>
                <c:pt idx="2">
                  <c:v>-0.527227</c:v>
                </c:pt>
                <c:pt idx="3">
                  <c:v>-3.1626300000000001</c:v>
                </c:pt>
                <c:pt idx="4">
                  <c:v>-1.5279199999999999</c:v>
                </c:pt>
                <c:pt idx="5">
                  <c:v>-7.4673499999999997</c:v>
                </c:pt>
                <c:pt idx="6">
                  <c:v>3.1596000000000002</c:v>
                </c:pt>
                <c:pt idx="7">
                  <c:v>9.3250100000000007</c:v>
                </c:pt>
                <c:pt idx="8">
                  <c:v>-10.0541</c:v>
                </c:pt>
                <c:pt idx="9">
                  <c:v>10.2117</c:v>
                </c:pt>
                <c:pt idx="10">
                  <c:v>1.0279</c:v>
                </c:pt>
                <c:pt idx="11">
                  <c:v>7.4042700000000004</c:v>
                </c:pt>
                <c:pt idx="12">
                  <c:v>0.65646599999999999</c:v>
                </c:pt>
                <c:pt idx="13">
                  <c:v>-7.5493399999999999</c:v>
                </c:pt>
                <c:pt idx="14">
                  <c:v>1.60039</c:v>
                </c:pt>
                <c:pt idx="15">
                  <c:v>0.89083199999999996</c:v>
                </c:pt>
                <c:pt idx="16">
                  <c:v>9.0170100000000009</c:v>
                </c:pt>
                <c:pt idx="17">
                  <c:v>0.76717100000000005</c:v>
                </c:pt>
                <c:pt idx="18">
                  <c:v>6.41099</c:v>
                </c:pt>
                <c:pt idx="19">
                  <c:v>-12.5938</c:v>
                </c:pt>
                <c:pt idx="20">
                  <c:v>-6.0616500000000002</c:v>
                </c:pt>
                <c:pt idx="21">
                  <c:v>7.7755299999999998</c:v>
                </c:pt>
                <c:pt idx="22">
                  <c:v>-14.135</c:v>
                </c:pt>
                <c:pt idx="23">
                  <c:v>10.2117</c:v>
                </c:pt>
                <c:pt idx="24">
                  <c:v>9.3548600000000004</c:v>
                </c:pt>
                <c:pt idx="25">
                  <c:v>-3.7264300000000001</c:v>
                </c:pt>
                <c:pt idx="26">
                  <c:v>-0.78428100000000001</c:v>
                </c:pt>
                <c:pt idx="27">
                  <c:v>-1.8083199999999999</c:v>
                </c:pt>
                <c:pt idx="28">
                  <c:v>3.5276299999999998</c:v>
                </c:pt>
                <c:pt idx="29">
                  <c:v>0.20066600000000001</c:v>
                </c:pt>
                <c:pt idx="30">
                  <c:v>1.0279</c:v>
                </c:pt>
                <c:pt idx="31">
                  <c:v>2.9492400000000001</c:v>
                </c:pt>
                <c:pt idx="32">
                  <c:v>-0.52949999999999997</c:v>
                </c:pt>
                <c:pt idx="33">
                  <c:v>-3.2459500000000001</c:v>
                </c:pt>
                <c:pt idx="34">
                  <c:v>-1.2239800000000001</c:v>
                </c:pt>
                <c:pt idx="35">
                  <c:v>5.3148499999999999</c:v>
                </c:pt>
                <c:pt idx="36">
                  <c:v>-0.102815</c:v>
                </c:pt>
                <c:pt idx="37">
                  <c:v>-0.87373599999999996</c:v>
                </c:pt>
                <c:pt idx="38">
                  <c:v>7.4042700000000004</c:v>
                </c:pt>
                <c:pt idx="39">
                  <c:v>5.1670100000000003</c:v>
                </c:pt>
                <c:pt idx="40">
                  <c:v>5.2777500000000002</c:v>
                </c:pt>
                <c:pt idx="41">
                  <c:v>-0.10333299999999999</c:v>
                </c:pt>
                <c:pt idx="42">
                  <c:v>-0.13365299999999999</c:v>
                </c:pt>
                <c:pt idx="43">
                  <c:v>-1.72488</c:v>
                </c:pt>
                <c:pt idx="44">
                  <c:v>-0.527227</c:v>
                </c:pt>
                <c:pt idx="45">
                  <c:v>9.1421600000000005</c:v>
                </c:pt>
                <c:pt idx="46">
                  <c:v>0.62143400000000004</c:v>
                </c:pt>
                <c:pt idx="47">
                  <c:v>-13.4453</c:v>
                </c:pt>
                <c:pt idx="48">
                  <c:v>0.98906499999999997</c:v>
                </c:pt>
                <c:pt idx="49">
                  <c:v>12.0901</c:v>
                </c:pt>
                <c:pt idx="50">
                  <c:v>-3.1626300000000001</c:v>
                </c:pt>
                <c:pt idx="51">
                  <c:v>6.3211400000000001E-2</c:v>
                </c:pt>
                <c:pt idx="52">
                  <c:v>-1.50929</c:v>
                </c:pt>
                <c:pt idx="53">
                  <c:v>-9.1420200000000005</c:v>
                </c:pt>
                <c:pt idx="54">
                  <c:v>-0.559284</c:v>
                </c:pt>
                <c:pt idx="55">
                  <c:v>0.65646599999999999</c:v>
                </c:pt>
                <c:pt idx="56">
                  <c:v>-3.1164000000000001</c:v>
                </c:pt>
                <c:pt idx="57">
                  <c:v>3.0727799999999998</c:v>
                </c:pt>
                <c:pt idx="58">
                  <c:v>3.7360099999999998</c:v>
                </c:pt>
                <c:pt idx="59">
                  <c:v>-2.4704199999999998</c:v>
                </c:pt>
                <c:pt idx="60">
                  <c:v>0.40498099999999998</c:v>
                </c:pt>
                <c:pt idx="61">
                  <c:v>5.3826900000000002</c:v>
                </c:pt>
                <c:pt idx="62">
                  <c:v>2.4999600000000002</c:v>
                </c:pt>
                <c:pt idx="63">
                  <c:v>3.5736499999999997E-2</c:v>
                </c:pt>
                <c:pt idx="64">
                  <c:v>-4.6623999999999999</c:v>
                </c:pt>
                <c:pt idx="65">
                  <c:v>2.7675000000000001</c:v>
                </c:pt>
                <c:pt idx="66">
                  <c:v>-11.7097</c:v>
                </c:pt>
                <c:pt idx="67">
                  <c:v>-7.3592899999999997</c:v>
                </c:pt>
                <c:pt idx="68">
                  <c:v>-1.5279199999999999</c:v>
                </c:pt>
                <c:pt idx="69">
                  <c:v>-3.9668299999999999</c:v>
                </c:pt>
                <c:pt idx="70">
                  <c:v>-10.5329</c:v>
                </c:pt>
                <c:pt idx="71">
                  <c:v>7.2179099999999998</c:v>
                </c:pt>
                <c:pt idx="72">
                  <c:v>-2.0207700000000002</c:v>
                </c:pt>
                <c:pt idx="73">
                  <c:v>-0.87797099999999995</c:v>
                </c:pt>
                <c:pt idx="74">
                  <c:v>3.5647899999999999</c:v>
                </c:pt>
                <c:pt idx="75">
                  <c:v>-5.2012700000000001</c:v>
                </c:pt>
                <c:pt idx="76">
                  <c:v>0.97547600000000001</c:v>
                </c:pt>
                <c:pt idx="77">
                  <c:v>-0.90856300000000001</c:v>
                </c:pt>
                <c:pt idx="78">
                  <c:v>-7.5493399999999999</c:v>
                </c:pt>
                <c:pt idx="79">
                  <c:v>1.60039</c:v>
                </c:pt>
                <c:pt idx="80">
                  <c:v>-7.4673499999999997</c:v>
                </c:pt>
                <c:pt idx="81">
                  <c:v>4.4444600000000003</c:v>
                </c:pt>
                <c:pt idx="82">
                  <c:v>10.9688</c:v>
                </c:pt>
                <c:pt idx="83">
                  <c:v>3.1596000000000002</c:v>
                </c:pt>
                <c:pt idx="84">
                  <c:v>-7.1408100000000001</c:v>
                </c:pt>
                <c:pt idx="85">
                  <c:v>-13.5618</c:v>
                </c:pt>
                <c:pt idx="86">
                  <c:v>0.89083199999999996</c:v>
                </c:pt>
                <c:pt idx="87">
                  <c:v>4.7620399999999998</c:v>
                </c:pt>
                <c:pt idx="88">
                  <c:v>-5.7938700000000001</c:v>
                </c:pt>
                <c:pt idx="89">
                  <c:v>1.28227</c:v>
                </c:pt>
                <c:pt idx="90">
                  <c:v>-0.83041200000000004</c:v>
                </c:pt>
                <c:pt idx="91">
                  <c:v>7.0029500000000002</c:v>
                </c:pt>
                <c:pt idx="92">
                  <c:v>9.0170100000000009</c:v>
                </c:pt>
                <c:pt idx="93">
                  <c:v>0.76717100000000005</c:v>
                </c:pt>
                <c:pt idx="94">
                  <c:v>6.41099</c:v>
                </c:pt>
                <c:pt idx="95">
                  <c:v>5.2789200000000003</c:v>
                </c:pt>
                <c:pt idx="96">
                  <c:v>-2.60223</c:v>
                </c:pt>
                <c:pt idx="97">
                  <c:v>9.3250100000000007</c:v>
                </c:pt>
                <c:pt idx="98">
                  <c:v>7.0511900000000001</c:v>
                </c:pt>
                <c:pt idx="99">
                  <c:v>-12.5938</c:v>
                </c:pt>
                <c:pt idx="100">
                  <c:v>-6.9644899999999996</c:v>
                </c:pt>
                <c:pt idx="101">
                  <c:v>-6.2601899999999997</c:v>
                </c:pt>
                <c:pt idx="102">
                  <c:v>2.56718</c:v>
                </c:pt>
                <c:pt idx="103">
                  <c:v>-7.7826399999999998</c:v>
                </c:pt>
                <c:pt idx="104">
                  <c:v>-0.17100599999999999</c:v>
                </c:pt>
                <c:pt idx="105">
                  <c:v>-11.595800000000001</c:v>
                </c:pt>
                <c:pt idx="106">
                  <c:v>0.149253</c:v>
                </c:pt>
                <c:pt idx="107">
                  <c:v>9.6888799999999993</c:v>
                </c:pt>
                <c:pt idx="108">
                  <c:v>1.0032799999999999</c:v>
                </c:pt>
                <c:pt idx="109">
                  <c:v>-1.2942899999999999</c:v>
                </c:pt>
                <c:pt idx="110">
                  <c:v>-10.0541</c:v>
                </c:pt>
                <c:pt idx="111">
                  <c:v>-5.2435200000000002</c:v>
                </c:pt>
                <c:pt idx="112">
                  <c:v>-12.164899999999999</c:v>
                </c:pt>
                <c:pt idx="113">
                  <c:v>7.41249</c:v>
                </c:pt>
                <c:pt idx="114">
                  <c:v>5.1153300000000002</c:v>
                </c:pt>
                <c:pt idx="115">
                  <c:v>-7.1882700000000002</c:v>
                </c:pt>
                <c:pt idx="116">
                  <c:v>1.04826</c:v>
                </c:pt>
                <c:pt idx="117">
                  <c:v>0.97905699999999996</c:v>
                </c:pt>
                <c:pt idx="118">
                  <c:v>-0.70440999999999998</c:v>
                </c:pt>
                <c:pt idx="119">
                  <c:v>5.0706600000000002</c:v>
                </c:pt>
                <c:pt idx="120">
                  <c:v>0.975356</c:v>
                </c:pt>
                <c:pt idx="121">
                  <c:v>1.4147400000000001</c:v>
                </c:pt>
                <c:pt idx="122">
                  <c:v>-4.3393699999999997</c:v>
                </c:pt>
                <c:pt idx="123">
                  <c:v>-15.2843</c:v>
                </c:pt>
                <c:pt idx="124">
                  <c:v>-1.9115899999999999</c:v>
                </c:pt>
                <c:pt idx="125">
                  <c:v>-6.0616500000000002</c:v>
                </c:pt>
                <c:pt idx="126">
                  <c:v>-6.4196</c:v>
                </c:pt>
                <c:pt idx="127">
                  <c:v>5.2001099999999996</c:v>
                </c:pt>
                <c:pt idx="128">
                  <c:v>-4.34619</c:v>
                </c:pt>
                <c:pt idx="129">
                  <c:v>7.7755299999999998</c:v>
                </c:pt>
                <c:pt idx="130">
                  <c:v>6.2275600000000004</c:v>
                </c:pt>
                <c:pt idx="131">
                  <c:v>6.9932400000000001</c:v>
                </c:pt>
                <c:pt idx="132">
                  <c:v>-18.5885</c:v>
                </c:pt>
                <c:pt idx="133">
                  <c:v>-16.2059</c:v>
                </c:pt>
                <c:pt idx="134">
                  <c:v>-14.135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4_all_result'!$G$2:$G$136</c:f>
              <c:numCache>
                <c:formatCode>0.00E+00</c:formatCode>
                <c:ptCount val="135"/>
                <c:pt idx="0">
                  <c:v>27.653400000000001</c:v>
                </c:pt>
                <c:pt idx="1">
                  <c:v>51.725200000000001</c:v>
                </c:pt>
                <c:pt idx="2">
                  <c:v>24.475300000000001</c:v>
                </c:pt>
                <c:pt idx="3">
                  <c:v>36.692300000000003</c:v>
                </c:pt>
                <c:pt idx="4">
                  <c:v>41.597999999999999</c:v>
                </c:pt>
                <c:pt idx="5">
                  <c:v>32.365000000000002</c:v>
                </c:pt>
                <c:pt idx="6">
                  <c:v>41.145000000000003</c:v>
                </c:pt>
                <c:pt idx="7">
                  <c:v>42.715000000000003</c:v>
                </c:pt>
                <c:pt idx="8">
                  <c:v>47.713700000000003</c:v>
                </c:pt>
                <c:pt idx="9">
                  <c:v>27.653400000000001</c:v>
                </c:pt>
                <c:pt idx="10">
                  <c:v>31.989599999999999</c:v>
                </c:pt>
                <c:pt idx="11">
                  <c:v>74.722399999999993</c:v>
                </c:pt>
                <c:pt idx="12">
                  <c:v>28.613700000000001</c:v>
                </c:pt>
                <c:pt idx="13">
                  <c:v>34.176499999999997</c:v>
                </c:pt>
                <c:pt idx="14">
                  <c:v>32.016800000000003</c:v>
                </c:pt>
                <c:pt idx="15">
                  <c:v>28.2514</c:v>
                </c:pt>
                <c:pt idx="16">
                  <c:v>32.195999999999998</c:v>
                </c:pt>
                <c:pt idx="17">
                  <c:v>33.797199999999997</c:v>
                </c:pt>
                <c:pt idx="18">
                  <c:v>35.331000000000003</c:v>
                </c:pt>
                <c:pt idx="19">
                  <c:v>60.287500000000001</c:v>
                </c:pt>
                <c:pt idx="20">
                  <c:v>92.977199999999996</c:v>
                </c:pt>
                <c:pt idx="21">
                  <c:v>96.706299999999999</c:v>
                </c:pt>
                <c:pt idx="22">
                  <c:v>133.17400000000001</c:v>
                </c:pt>
                <c:pt idx="23">
                  <c:v>27.653400000000001</c:v>
                </c:pt>
                <c:pt idx="24">
                  <c:v>22.8842</c:v>
                </c:pt>
                <c:pt idx="25">
                  <c:v>22.6114</c:v>
                </c:pt>
                <c:pt idx="26">
                  <c:v>26.918399999999998</c:v>
                </c:pt>
                <c:pt idx="27">
                  <c:v>25.439599999999999</c:v>
                </c:pt>
                <c:pt idx="28">
                  <c:v>27.4709</c:v>
                </c:pt>
                <c:pt idx="29">
                  <c:v>29.677</c:v>
                </c:pt>
                <c:pt idx="30">
                  <c:v>31.989599999999999</c:v>
                </c:pt>
                <c:pt idx="31">
                  <c:v>34.505200000000002</c:v>
                </c:pt>
                <c:pt idx="32">
                  <c:v>36.935299999999998</c:v>
                </c:pt>
                <c:pt idx="33">
                  <c:v>39.024500000000003</c:v>
                </c:pt>
                <c:pt idx="34">
                  <c:v>42.254399999999997</c:v>
                </c:pt>
                <c:pt idx="35">
                  <c:v>46.014899999999997</c:v>
                </c:pt>
                <c:pt idx="36">
                  <c:v>51.725200000000001</c:v>
                </c:pt>
                <c:pt idx="37">
                  <c:v>60.881399999999999</c:v>
                </c:pt>
                <c:pt idx="38">
                  <c:v>74.722399999999993</c:v>
                </c:pt>
                <c:pt idx="39">
                  <c:v>25.7441</c:v>
                </c:pt>
                <c:pt idx="40">
                  <c:v>21.038399999999999</c:v>
                </c:pt>
                <c:pt idx="41">
                  <c:v>20.713899999999999</c:v>
                </c:pt>
                <c:pt idx="42">
                  <c:v>22.421900000000001</c:v>
                </c:pt>
                <c:pt idx="43">
                  <c:v>23.064299999999999</c:v>
                </c:pt>
                <c:pt idx="44">
                  <c:v>24.475300000000001</c:v>
                </c:pt>
                <c:pt idx="45">
                  <c:v>26.138100000000001</c:v>
                </c:pt>
                <c:pt idx="46">
                  <c:v>28.013100000000001</c:v>
                </c:pt>
                <c:pt idx="47">
                  <c:v>30.1465</c:v>
                </c:pt>
                <c:pt idx="48">
                  <c:v>32.3705</c:v>
                </c:pt>
                <c:pt idx="49">
                  <c:v>34.489699999999999</c:v>
                </c:pt>
                <c:pt idx="50">
                  <c:v>36.692300000000003</c:v>
                </c:pt>
                <c:pt idx="51">
                  <c:v>39.490600000000001</c:v>
                </c:pt>
                <c:pt idx="52">
                  <c:v>43.881900000000002</c:v>
                </c:pt>
                <c:pt idx="53">
                  <c:v>51.485999999999997</c:v>
                </c:pt>
                <c:pt idx="54">
                  <c:v>63.749699999999997</c:v>
                </c:pt>
                <c:pt idx="55">
                  <c:v>28.613700000000001</c:v>
                </c:pt>
                <c:pt idx="56">
                  <c:v>23.657299999999999</c:v>
                </c:pt>
                <c:pt idx="57">
                  <c:v>22.671900000000001</c:v>
                </c:pt>
                <c:pt idx="58">
                  <c:v>24.400300000000001</c:v>
                </c:pt>
                <c:pt idx="59">
                  <c:v>23.4894</c:v>
                </c:pt>
                <c:pt idx="60">
                  <c:v>24.4055</c:v>
                </c:pt>
                <c:pt idx="61">
                  <c:v>25.6</c:v>
                </c:pt>
                <c:pt idx="62">
                  <c:v>27.135300000000001</c:v>
                </c:pt>
                <c:pt idx="63">
                  <c:v>28.9909</c:v>
                </c:pt>
                <c:pt idx="64">
                  <c:v>31.0688</c:v>
                </c:pt>
                <c:pt idx="65">
                  <c:v>33.108600000000003</c:v>
                </c:pt>
                <c:pt idx="66">
                  <c:v>34.119100000000003</c:v>
                </c:pt>
                <c:pt idx="67">
                  <c:v>37.522599999999997</c:v>
                </c:pt>
                <c:pt idx="68">
                  <c:v>41.597999999999999</c:v>
                </c:pt>
                <c:pt idx="69">
                  <c:v>53.159199999999998</c:v>
                </c:pt>
                <c:pt idx="70">
                  <c:v>59.164000000000001</c:v>
                </c:pt>
                <c:pt idx="71">
                  <c:v>29.036200000000001</c:v>
                </c:pt>
                <c:pt idx="72">
                  <c:v>25.0107</c:v>
                </c:pt>
                <c:pt idx="73">
                  <c:v>24.839600000000001</c:v>
                </c:pt>
                <c:pt idx="74">
                  <c:v>26.927199999999999</c:v>
                </c:pt>
                <c:pt idx="75">
                  <c:v>26.175599999999999</c:v>
                </c:pt>
                <c:pt idx="76">
                  <c:v>27.214200000000002</c:v>
                </c:pt>
                <c:pt idx="77">
                  <c:v>28.589600000000001</c:v>
                </c:pt>
                <c:pt idx="78">
                  <c:v>34.176499999999997</c:v>
                </c:pt>
                <c:pt idx="79">
                  <c:v>32.016800000000003</c:v>
                </c:pt>
                <c:pt idx="80">
                  <c:v>32.365000000000002</c:v>
                </c:pt>
                <c:pt idx="81">
                  <c:v>35.542499999999997</c:v>
                </c:pt>
                <c:pt idx="82">
                  <c:v>37.722700000000003</c:v>
                </c:pt>
                <c:pt idx="83">
                  <c:v>41.145000000000003</c:v>
                </c:pt>
                <c:pt idx="84">
                  <c:v>47.477699999999999</c:v>
                </c:pt>
                <c:pt idx="85">
                  <c:v>58.002600000000001</c:v>
                </c:pt>
                <c:pt idx="86">
                  <c:v>28.2514</c:v>
                </c:pt>
                <c:pt idx="87">
                  <c:v>27.112300000000001</c:v>
                </c:pt>
                <c:pt idx="88">
                  <c:v>27.3537</c:v>
                </c:pt>
                <c:pt idx="89">
                  <c:v>28.195699999999999</c:v>
                </c:pt>
                <c:pt idx="90">
                  <c:v>29.337</c:v>
                </c:pt>
                <c:pt idx="91">
                  <c:v>30.675599999999999</c:v>
                </c:pt>
                <c:pt idx="92">
                  <c:v>32.195999999999998</c:v>
                </c:pt>
                <c:pt idx="93">
                  <c:v>33.797199999999997</c:v>
                </c:pt>
                <c:pt idx="94">
                  <c:v>35.331000000000003</c:v>
                </c:pt>
                <c:pt idx="95">
                  <c:v>36.968600000000002</c:v>
                </c:pt>
                <c:pt idx="96">
                  <c:v>39.1252</c:v>
                </c:pt>
                <c:pt idx="97">
                  <c:v>42.715000000000003</c:v>
                </c:pt>
                <c:pt idx="98">
                  <c:v>49.219099999999997</c:v>
                </c:pt>
                <c:pt idx="99">
                  <c:v>60.287500000000001</c:v>
                </c:pt>
                <c:pt idx="100">
                  <c:v>32.016800000000003</c:v>
                </c:pt>
                <c:pt idx="101">
                  <c:v>30.684899999999999</c:v>
                </c:pt>
                <c:pt idx="102">
                  <c:v>30.834700000000002</c:v>
                </c:pt>
                <c:pt idx="103">
                  <c:v>31.748000000000001</c:v>
                </c:pt>
                <c:pt idx="104">
                  <c:v>33.073599999999999</c:v>
                </c:pt>
                <c:pt idx="105">
                  <c:v>34.659100000000002</c:v>
                </c:pt>
                <c:pt idx="106">
                  <c:v>36.277299999999997</c:v>
                </c:pt>
                <c:pt idx="107">
                  <c:v>38.080100000000002</c:v>
                </c:pt>
                <c:pt idx="108">
                  <c:v>40.207599999999999</c:v>
                </c:pt>
                <c:pt idx="109">
                  <c:v>43.2074</c:v>
                </c:pt>
                <c:pt idx="110">
                  <c:v>47.713700000000003</c:v>
                </c:pt>
                <c:pt idx="111">
                  <c:v>55.3718</c:v>
                </c:pt>
                <c:pt idx="112">
                  <c:v>67.576599999999999</c:v>
                </c:pt>
                <c:pt idx="113">
                  <c:v>54.7577</c:v>
                </c:pt>
                <c:pt idx="114">
                  <c:v>48.167299999999997</c:v>
                </c:pt>
                <c:pt idx="115">
                  <c:v>47.390599999999999</c:v>
                </c:pt>
                <c:pt idx="116">
                  <c:v>48.117800000000003</c:v>
                </c:pt>
                <c:pt idx="117">
                  <c:v>48.881300000000003</c:v>
                </c:pt>
                <c:pt idx="118">
                  <c:v>50.911000000000001</c:v>
                </c:pt>
                <c:pt idx="119">
                  <c:v>48.728999999999999</c:v>
                </c:pt>
                <c:pt idx="120">
                  <c:v>56.196599999999997</c:v>
                </c:pt>
                <c:pt idx="121">
                  <c:v>59.974899999999998</c:v>
                </c:pt>
                <c:pt idx="122">
                  <c:v>65.901799999999994</c:v>
                </c:pt>
                <c:pt idx="123">
                  <c:v>75.136300000000006</c:v>
                </c:pt>
                <c:pt idx="124">
                  <c:v>88.155600000000007</c:v>
                </c:pt>
                <c:pt idx="125">
                  <c:v>92.977199999999996</c:v>
                </c:pt>
                <c:pt idx="126">
                  <c:v>92.111900000000006</c:v>
                </c:pt>
                <c:pt idx="127">
                  <c:v>92.943299999999994</c:v>
                </c:pt>
                <c:pt idx="128">
                  <c:v>93.733900000000006</c:v>
                </c:pt>
                <c:pt idx="129">
                  <c:v>96.706299999999999</c:v>
                </c:pt>
                <c:pt idx="130">
                  <c:v>99.703400000000002</c:v>
                </c:pt>
                <c:pt idx="131">
                  <c:v>104.602</c:v>
                </c:pt>
                <c:pt idx="132">
                  <c:v>111.253</c:v>
                </c:pt>
                <c:pt idx="133">
                  <c:v>120.56</c:v>
                </c:pt>
                <c:pt idx="134">
                  <c:v>133.17400000000001</c:v>
                </c:pt>
              </c:numCache>
            </c:numRef>
          </c:xVal>
          <c:yVal>
            <c:numRef>
              <c:f>'Map 4_all_result'!$M$2:$M$136</c:f>
              <c:numCache>
                <c:formatCode>0.00E+00</c:formatCode>
                <c:ptCount val="135"/>
                <c:pt idx="0">
                  <c:v>3.3412099999999998</c:v>
                </c:pt>
                <c:pt idx="1">
                  <c:v>-0.76547799999999999</c:v>
                </c:pt>
                <c:pt idx="2">
                  <c:v>0.69459400000000004</c:v>
                </c:pt>
                <c:pt idx="3">
                  <c:v>-2.1446200000000002</c:v>
                </c:pt>
                <c:pt idx="4">
                  <c:v>-0.49667</c:v>
                </c:pt>
                <c:pt idx="5">
                  <c:v>-9.4911999999999992</c:v>
                </c:pt>
                <c:pt idx="6">
                  <c:v>2.35738</c:v>
                </c:pt>
                <c:pt idx="7">
                  <c:v>7.8681799999999997</c:v>
                </c:pt>
                <c:pt idx="8">
                  <c:v>-8.75779</c:v>
                </c:pt>
                <c:pt idx="9">
                  <c:v>3.3412099999999998</c:v>
                </c:pt>
                <c:pt idx="10">
                  <c:v>0.67329899999999998</c:v>
                </c:pt>
                <c:pt idx="11">
                  <c:v>8.4833800000000004</c:v>
                </c:pt>
                <c:pt idx="12">
                  <c:v>-3.7209599999999998</c:v>
                </c:pt>
                <c:pt idx="13">
                  <c:v>-9.2453699999999994</c:v>
                </c:pt>
                <c:pt idx="14">
                  <c:v>-0.33025399999999999</c:v>
                </c:pt>
                <c:pt idx="15">
                  <c:v>0.67745900000000003</c:v>
                </c:pt>
                <c:pt idx="16">
                  <c:v>7.1556199999999999</c:v>
                </c:pt>
                <c:pt idx="17">
                  <c:v>-1.4879</c:v>
                </c:pt>
                <c:pt idx="18">
                  <c:v>3.92062</c:v>
                </c:pt>
                <c:pt idx="19">
                  <c:v>-11.139200000000001</c:v>
                </c:pt>
                <c:pt idx="20">
                  <c:v>26.8523</c:v>
                </c:pt>
                <c:pt idx="21">
                  <c:v>34.9024</c:v>
                </c:pt>
                <c:pt idx="22">
                  <c:v>13.8344</c:v>
                </c:pt>
                <c:pt idx="23">
                  <c:v>3.3412099999999998</c:v>
                </c:pt>
                <c:pt idx="24">
                  <c:v>4.7883599999999999</c:v>
                </c:pt>
                <c:pt idx="25">
                  <c:v>-6.6237199999999996</c:v>
                </c:pt>
                <c:pt idx="26">
                  <c:v>-2.4376600000000002</c:v>
                </c:pt>
                <c:pt idx="27">
                  <c:v>-2.6944400000000002</c:v>
                </c:pt>
                <c:pt idx="28">
                  <c:v>3.0818400000000001</c:v>
                </c:pt>
                <c:pt idx="29">
                  <c:v>-0.11217199999999999</c:v>
                </c:pt>
                <c:pt idx="30">
                  <c:v>0.67329899999999998</c:v>
                </c:pt>
                <c:pt idx="31">
                  <c:v>2.4094799999999998</c:v>
                </c:pt>
                <c:pt idx="32">
                  <c:v>-1.2896099999999999</c:v>
                </c:pt>
                <c:pt idx="33">
                  <c:v>-4.1759000000000004</c:v>
                </c:pt>
                <c:pt idx="34">
                  <c:v>-2.2793000000000001</c:v>
                </c:pt>
                <c:pt idx="35">
                  <c:v>4.3309699999999998</c:v>
                </c:pt>
                <c:pt idx="36">
                  <c:v>-0.76547799999999999</c:v>
                </c:pt>
                <c:pt idx="37">
                  <c:v>-0.86815600000000004</c:v>
                </c:pt>
                <c:pt idx="38">
                  <c:v>8.4833800000000004</c:v>
                </c:pt>
                <c:pt idx="39">
                  <c:v>0.64505299999999999</c:v>
                </c:pt>
                <c:pt idx="40">
                  <c:v>2.8252700000000002</c:v>
                </c:pt>
                <c:pt idx="41">
                  <c:v>-1.0076799999999999</c:v>
                </c:pt>
                <c:pt idx="42">
                  <c:v>3.3995499999999998E-2</c:v>
                </c:pt>
                <c:pt idx="43">
                  <c:v>-0.869672</c:v>
                </c:pt>
                <c:pt idx="44">
                  <c:v>0.69459400000000004</c:v>
                </c:pt>
                <c:pt idx="45">
                  <c:v>10.4955</c:v>
                </c:pt>
                <c:pt idx="46">
                  <c:v>1.93781</c:v>
                </c:pt>
                <c:pt idx="47">
                  <c:v>-12.253299999999999</c:v>
                </c:pt>
                <c:pt idx="48">
                  <c:v>2.0387499999999998</c:v>
                </c:pt>
                <c:pt idx="49">
                  <c:v>13.0573</c:v>
                </c:pt>
                <c:pt idx="50">
                  <c:v>-2.1446200000000002</c:v>
                </c:pt>
                <c:pt idx="51">
                  <c:v>1.3477300000000001</c:v>
                </c:pt>
                <c:pt idx="52">
                  <c:v>0.316131</c:v>
                </c:pt>
                <c:pt idx="53">
                  <c:v>-6.40503</c:v>
                </c:pt>
                <c:pt idx="54">
                  <c:v>3.5211299999999999</c:v>
                </c:pt>
                <c:pt idx="55">
                  <c:v>-3.7209599999999998</c:v>
                </c:pt>
                <c:pt idx="56">
                  <c:v>-5.6826699999999999</c:v>
                </c:pt>
                <c:pt idx="57">
                  <c:v>1.7936799999999999</c:v>
                </c:pt>
                <c:pt idx="58">
                  <c:v>3.3083999999999998</c:v>
                </c:pt>
                <c:pt idx="59">
                  <c:v>-2.3955899999999999</c:v>
                </c:pt>
                <c:pt idx="60">
                  <c:v>0.71185900000000002</c:v>
                </c:pt>
                <c:pt idx="61">
                  <c:v>5.70099</c:v>
                </c:pt>
                <c:pt idx="62">
                  <c:v>2.7203400000000002</c:v>
                </c:pt>
                <c:pt idx="63">
                  <c:v>0.101197</c:v>
                </c:pt>
                <c:pt idx="64">
                  <c:v>-4.7439900000000002</c:v>
                </c:pt>
                <c:pt idx="65">
                  <c:v>2.6343899999999998</c:v>
                </c:pt>
                <c:pt idx="66">
                  <c:v>-11.7387</c:v>
                </c:pt>
                <c:pt idx="67">
                  <c:v>-7.0113300000000001</c:v>
                </c:pt>
                <c:pt idx="68">
                  <c:v>-0.49667</c:v>
                </c:pt>
                <c:pt idx="69">
                  <c:v>-1.8618300000000001</c:v>
                </c:pt>
                <c:pt idx="70">
                  <c:v>-6.8470899999999997</c:v>
                </c:pt>
                <c:pt idx="71">
                  <c:v>4.4847200000000003</c:v>
                </c:pt>
                <c:pt idx="72">
                  <c:v>-3.8027099999999998</c:v>
                </c:pt>
                <c:pt idx="73">
                  <c:v>-2.1018699999999999</c:v>
                </c:pt>
                <c:pt idx="74">
                  <c:v>2.5849700000000002</c:v>
                </c:pt>
                <c:pt idx="75">
                  <c:v>-6.1800800000000002</c:v>
                </c:pt>
                <c:pt idx="76">
                  <c:v>-0.176098</c:v>
                </c:pt>
                <c:pt idx="77">
                  <c:v>-2.3326099999999999</c:v>
                </c:pt>
                <c:pt idx="78">
                  <c:v>-9.2453699999999994</c:v>
                </c:pt>
                <c:pt idx="79">
                  <c:v>-0.33025399999999999</c:v>
                </c:pt>
                <c:pt idx="80">
                  <c:v>-9.4911999999999992</c:v>
                </c:pt>
                <c:pt idx="81">
                  <c:v>2.5141900000000001</c:v>
                </c:pt>
                <c:pt idx="82">
                  <c:v>9.4271700000000003</c:v>
                </c:pt>
                <c:pt idx="83">
                  <c:v>2.35738</c:v>
                </c:pt>
                <c:pt idx="84">
                  <c:v>-6.7607999999999997</c:v>
                </c:pt>
                <c:pt idx="85">
                  <c:v>-11.519399999999999</c:v>
                </c:pt>
                <c:pt idx="86">
                  <c:v>0.67745900000000003</c:v>
                </c:pt>
                <c:pt idx="87">
                  <c:v>4.7583500000000001</c:v>
                </c:pt>
                <c:pt idx="88">
                  <c:v>-5.8864299999999998</c:v>
                </c:pt>
                <c:pt idx="89">
                  <c:v>0.86436999999999997</c:v>
                </c:pt>
                <c:pt idx="90">
                  <c:v>-1.6876199999999999</c:v>
                </c:pt>
                <c:pt idx="91">
                  <c:v>5.6351899999999997</c:v>
                </c:pt>
                <c:pt idx="92">
                  <c:v>7.1556199999999999</c:v>
                </c:pt>
                <c:pt idx="93">
                  <c:v>-1.4879</c:v>
                </c:pt>
                <c:pt idx="94">
                  <c:v>3.92062</c:v>
                </c:pt>
                <c:pt idx="95">
                  <c:v>2.79521</c:v>
                </c:pt>
                <c:pt idx="96">
                  <c:v>-4.7659700000000003</c:v>
                </c:pt>
                <c:pt idx="97">
                  <c:v>7.8681799999999997</c:v>
                </c:pt>
                <c:pt idx="98">
                  <c:v>6.7705099999999998</c:v>
                </c:pt>
                <c:pt idx="99">
                  <c:v>-11.139200000000001</c:v>
                </c:pt>
                <c:pt idx="100">
                  <c:v>-1.4582200000000001</c:v>
                </c:pt>
                <c:pt idx="101">
                  <c:v>-1.29976</c:v>
                </c:pt>
                <c:pt idx="102">
                  <c:v>6.8244400000000001</c:v>
                </c:pt>
                <c:pt idx="103">
                  <c:v>-4.3378800000000002</c:v>
                </c:pt>
                <c:pt idx="104">
                  <c:v>2.3722400000000001</c:v>
                </c:pt>
                <c:pt idx="105">
                  <c:v>-9.8144600000000004</c:v>
                </c:pt>
                <c:pt idx="106">
                  <c:v>1.2754000000000001</c:v>
                </c:pt>
                <c:pt idx="107">
                  <c:v>10.3955</c:v>
                </c:pt>
                <c:pt idx="108">
                  <c:v>1.5217400000000001</c:v>
                </c:pt>
                <c:pt idx="109">
                  <c:v>-0.54316399999999998</c:v>
                </c:pt>
                <c:pt idx="110">
                  <c:v>-8.75779</c:v>
                </c:pt>
                <c:pt idx="111">
                  <c:v>-2.7935699999999999</c:v>
                </c:pt>
                <c:pt idx="112">
                  <c:v>-8.0377600000000005</c:v>
                </c:pt>
                <c:pt idx="113">
                  <c:v>23.7806</c:v>
                </c:pt>
                <c:pt idx="114">
                  <c:v>20.435199999999998</c:v>
                </c:pt>
                <c:pt idx="115">
                  <c:v>6.7230499999999997</c:v>
                </c:pt>
                <c:pt idx="116">
                  <c:v>13.820600000000001</c:v>
                </c:pt>
                <c:pt idx="117">
                  <c:v>12.398099999999999</c:v>
                </c:pt>
                <c:pt idx="118">
                  <c:v>9.8721899999999998</c:v>
                </c:pt>
                <c:pt idx="119">
                  <c:v>14.941800000000001</c:v>
                </c:pt>
                <c:pt idx="120">
                  <c:v>10.402900000000001</c:v>
                </c:pt>
                <c:pt idx="121">
                  <c:v>10.6557</c:v>
                </c:pt>
                <c:pt idx="122">
                  <c:v>5.2883899999999997</c:v>
                </c:pt>
                <c:pt idx="123">
                  <c:v>-4.5639799999999999</c:v>
                </c:pt>
                <c:pt idx="124">
                  <c:v>10.354200000000001</c:v>
                </c:pt>
                <c:pt idx="125">
                  <c:v>26.8523</c:v>
                </c:pt>
                <c:pt idx="126">
                  <c:v>24.699200000000001</c:v>
                </c:pt>
                <c:pt idx="127">
                  <c:v>34.8429</c:v>
                </c:pt>
                <c:pt idx="128">
                  <c:v>23.654299999999999</c:v>
                </c:pt>
                <c:pt idx="129">
                  <c:v>34.9024</c:v>
                </c:pt>
                <c:pt idx="130">
                  <c:v>32.4148</c:v>
                </c:pt>
                <c:pt idx="131">
                  <c:v>32.880699999999997</c:v>
                </c:pt>
                <c:pt idx="132">
                  <c:v>7.4310999999999998</c:v>
                </c:pt>
                <c:pt idx="133">
                  <c:v>10.4773</c:v>
                </c:pt>
                <c:pt idx="134">
                  <c:v>13.8344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5_all_result'!$G$2:$G$136</c:f>
              <c:numCache>
                <c:formatCode>0.00E+00</c:formatCode>
                <c:ptCount val="135"/>
                <c:pt idx="0">
                  <c:v>21.311800000000002</c:v>
                </c:pt>
                <c:pt idx="1">
                  <c:v>51.742800000000003</c:v>
                </c:pt>
                <c:pt idx="2">
                  <c:v>24.370999999999999</c:v>
                </c:pt>
                <c:pt idx="3">
                  <c:v>36.6312</c:v>
                </c:pt>
                <c:pt idx="4">
                  <c:v>41.490699999999997</c:v>
                </c:pt>
                <c:pt idx="5">
                  <c:v>32.360999999999997</c:v>
                </c:pt>
                <c:pt idx="6">
                  <c:v>41.000799999999998</c:v>
                </c:pt>
                <c:pt idx="7">
                  <c:v>42.5852</c:v>
                </c:pt>
                <c:pt idx="8">
                  <c:v>47.467700000000001</c:v>
                </c:pt>
                <c:pt idx="9">
                  <c:v>21.311800000000002</c:v>
                </c:pt>
                <c:pt idx="10">
                  <c:v>31.971800000000002</c:v>
                </c:pt>
                <c:pt idx="11">
                  <c:v>73.667100000000005</c:v>
                </c:pt>
                <c:pt idx="12">
                  <c:v>24.763200000000001</c:v>
                </c:pt>
                <c:pt idx="13">
                  <c:v>34.314300000000003</c:v>
                </c:pt>
                <c:pt idx="14">
                  <c:v>32.093699999999998</c:v>
                </c:pt>
                <c:pt idx="15">
                  <c:v>28.058800000000002</c:v>
                </c:pt>
                <c:pt idx="16">
                  <c:v>32.251300000000001</c:v>
                </c:pt>
                <c:pt idx="17">
                  <c:v>33.7943</c:v>
                </c:pt>
                <c:pt idx="18">
                  <c:v>35.286900000000003</c:v>
                </c:pt>
                <c:pt idx="19">
                  <c:v>58.0837</c:v>
                </c:pt>
                <c:pt idx="20">
                  <c:v>93.259699999999995</c:v>
                </c:pt>
                <c:pt idx="21">
                  <c:v>95.833799999999997</c:v>
                </c:pt>
                <c:pt idx="22">
                  <c:v>128.142</c:v>
                </c:pt>
                <c:pt idx="23">
                  <c:v>21.311800000000002</c:v>
                </c:pt>
                <c:pt idx="24">
                  <c:v>20.536100000000001</c:v>
                </c:pt>
                <c:pt idx="25">
                  <c:v>21.988800000000001</c:v>
                </c:pt>
                <c:pt idx="26">
                  <c:v>26.79</c:v>
                </c:pt>
                <c:pt idx="27">
                  <c:v>25.279900000000001</c:v>
                </c:pt>
                <c:pt idx="28">
                  <c:v>27.329699999999999</c:v>
                </c:pt>
                <c:pt idx="29">
                  <c:v>29.596900000000002</c:v>
                </c:pt>
                <c:pt idx="30">
                  <c:v>31.971800000000002</c:v>
                </c:pt>
                <c:pt idx="31">
                  <c:v>34.507899999999999</c:v>
                </c:pt>
                <c:pt idx="32">
                  <c:v>36.918399999999998</c:v>
                </c:pt>
                <c:pt idx="33">
                  <c:v>38.983600000000003</c:v>
                </c:pt>
                <c:pt idx="34">
                  <c:v>42.232900000000001</c:v>
                </c:pt>
                <c:pt idx="35">
                  <c:v>46.045699999999997</c:v>
                </c:pt>
                <c:pt idx="36">
                  <c:v>51.742800000000003</c:v>
                </c:pt>
                <c:pt idx="37">
                  <c:v>60.613500000000002</c:v>
                </c:pt>
                <c:pt idx="38">
                  <c:v>73.667100000000005</c:v>
                </c:pt>
                <c:pt idx="39">
                  <c:v>21.037299999999998</c:v>
                </c:pt>
                <c:pt idx="40">
                  <c:v>19.631799999999998</c:v>
                </c:pt>
                <c:pt idx="41">
                  <c:v>20.576499999999999</c:v>
                </c:pt>
                <c:pt idx="42">
                  <c:v>22.4315</c:v>
                </c:pt>
                <c:pt idx="43">
                  <c:v>22.9816</c:v>
                </c:pt>
                <c:pt idx="44">
                  <c:v>24.370999999999999</c:v>
                </c:pt>
                <c:pt idx="45">
                  <c:v>26.094100000000001</c:v>
                </c:pt>
                <c:pt idx="46">
                  <c:v>28.0335</c:v>
                </c:pt>
                <c:pt idx="47">
                  <c:v>30.175999999999998</c:v>
                </c:pt>
                <c:pt idx="48">
                  <c:v>32.357599999999998</c:v>
                </c:pt>
                <c:pt idx="49">
                  <c:v>34.430399999999999</c:v>
                </c:pt>
                <c:pt idx="50">
                  <c:v>36.6312</c:v>
                </c:pt>
                <c:pt idx="51">
                  <c:v>39.470599999999997</c:v>
                </c:pt>
                <c:pt idx="52">
                  <c:v>43.8232</c:v>
                </c:pt>
                <c:pt idx="53">
                  <c:v>51.054400000000001</c:v>
                </c:pt>
                <c:pt idx="54">
                  <c:v>62.341200000000001</c:v>
                </c:pt>
                <c:pt idx="55">
                  <c:v>24.763200000000001</c:v>
                </c:pt>
                <c:pt idx="56">
                  <c:v>22.446999999999999</c:v>
                </c:pt>
                <c:pt idx="57">
                  <c:v>22.450099999999999</c:v>
                </c:pt>
                <c:pt idx="58">
                  <c:v>24.334800000000001</c:v>
                </c:pt>
                <c:pt idx="59">
                  <c:v>23.400700000000001</c:v>
                </c:pt>
                <c:pt idx="60">
                  <c:v>24.362100000000002</c:v>
                </c:pt>
                <c:pt idx="61">
                  <c:v>25.6616</c:v>
                </c:pt>
                <c:pt idx="62">
                  <c:v>27.2728</c:v>
                </c:pt>
                <c:pt idx="63">
                  <c:v>29.127199999999998</c:v>
                </c:pt>
                <c:pt idx="64">
                  <c:v>31.137599999999999</c:v>
                </c:pt>
                <c:pt idx="65">
                  <c:v>33.101500000000001</c:v>
                </c:pt>
                <c:pt idx="66">
                  <c:v>34.084299999999999</c:v>
                </c:pt>
                <c:pt idx="67">
                  <c:v>37.499200000000002</c:v>
                </c:pt>
                <c:pt idx="68">
                  <c:v>41.490699999999997</c:v>
                </c:pt>
                <c:pt idx="69">
                  <c:v>52.644799999999996</c:v>
                </c:pt>
                <c:pt idx="70">
                  <c:v>57.430399999999999</c:v>
                </c:pt>
                <c:pt idx="71">
                  <c:v>28.0517</c:v>
                </c:pt>
                <c:pt idx="72">
                  <c:v>24.7807</c:v>
                </c:pt>
                <c:pt idx="73">
                  <c:v>24.7806</c:v>
                </c:pt>
                <c:pt idx="74">
                  <c:v>26.8919</c:v>
                </c:pt>
                <c:pt idx="75">
                  <c:v>26.2027</c:v>
                </c:pt>
                <c:pt idx="76">
                  <c:v>27.338899999999999</c:v>
                </c:pt>
                <c:pt idx="77">
                  <c:v>28.770800000000001</c:v>
                </c:pt>
                <c:pt idx="78">
                  <c:v>34.314300000000003</c:v>
                </c:pt>
                <c:pt idx="79">
                  <c:v>32.093699999999998</c:v>
                </c:pt>
                <c:pt idx="80">
                  <c:v>32.360999999999997</c:v>
                </c:pt>
                <c:pt idx="81">
                  <c:v>35.507800000000003</c:v>
                </c:pt>
                <c:pt idx="82">
                  <c:v>37.693899999999999</c:v>
                </c:pt>
                <c:pt idx="83">
                  <c:v>41.000799999999998</c:v>
                </c:pt>
                <c:pt idx="84">
                  <c:v>46.784599999999998</c:v>
                </c:pt>
                <c:pt idx="85">
                  <c:v>56.015700000000002</c:v>
                </c:pt>
                <c:pt idx="86">
                  <c:v>28.058800000000002</c:v>
                </c:pt>
                <c:pt idx="87">
                  <c:v>27.0503</c:v>
                </c:pt>
                <c:pt idx="88">
                  <c:v>27.291</c:v>
                </c:pt>
                <c:pt idx="89">
                  <c:v>28.1693</c:v>
                </c:pt>
                <c:pt idx="90">
                  <c:v>29.3751</c:v>
                </c:pt>
                <c:pt idx="91">
                  <c:v>30.750900000000001</c:v>
                </c:pt>
                <c:pt idx="92">
                  <c:v>32.251300000000001</c:v>
                </c:pt>
                <c:pt idx="93">
                  <c:v>33.7943</c:v>
                </c:pt>
                <c:pt idx="94">
                  <c:v>35.286900000000003</c:v>
                </c:pt>
                <c:pt idx="95">
                  <c:v>36.938299999999998</c:v>
                </c:pt>
                <c:pt idx="96">
                  <c:v>39.1267</c:v>
                </c:pt>
                <c:pt idx="97">
                  <c:v>42.5852</c:v>
                </c:pt>
                <c:pt idx="98">
                  <c:v>48.473599999999998</c:v>
                </c:pt>
                <c:pt idx="99">
                  <c:v>58.0837</c:v>
                </c:pt>
                <c:pt idx="100">
                  <c:v>32.046700000000001</c:v>
                </c:pt>
                <c:pt idx="101">
                  <c:v>30.643699999999999</c:v>
                </c:pt>
                <c:pt idx="102">
                  <c:v>30.761700000000001</c:v>
                </c:pt>
                <c:pt idx="103">
                  <c:v>31.6876</c:v>
                </c:pt>
                <c:pt idx="104">
                  <c:v>33.025399999999998</c:v>
                </c:pt>
                <c:pt idx="105">
                  <c:v>34.594900000000003</c:v>
                </c:pt>
                <c:pt idx="106">
                  <c:v>36.185699999999997</c:v>
                </c:pt>
                <c:pt idx="107">
                  <c:v>37.984499999999997</c:v>
                </c:pt>
                <c:pt idx="108">
                  <c:v>40.150599999999997</c:v>
                </c:pt>
                <c:pt idx="109">
                  <c:v>43.1614</c:v>
                </c:pt>
                <c:pt idx="110">
                  <c:v>47.467700000000001</c:v>
                </c:pt>
                <c:pt idx="111">
                  <c:v>54.390900000000002</c:v>
                </c:pt>
                <c:pt idx="112">
                  <c:v>65.021900000000002</c:v>
                </c:pt>
                <c:pt idx="113">
                  <c:v>55.0364</c:v>
                </c:pt>
                <c:pt idx="114">
                  <c:v>48.353400000000001</c:v>
                </c:pt>
                <c:pt idx="115">
                  <c:v>47.473100000000002</c:v>
                </c:pt>
                <c:pt idx="116">
                  <c:v>48.105800000000002</c:v>
                </c:pt>
                <c:pt idx="117">
                  <c:v>48.766300000000001</c:v>
                </c:pt>
                <c:pt idx="118">
                  <c:v>50.688899999999997</c:v>
                </c:pt>
                <c:pt idx="119">
                  <c:v>48.366999999999997</c:v>
                </c:pt>
                <c:pt idx="120">
                  <c:v>55.773600000000002</c:v>
                </c:pt>
                <c:pt idx="121">
                  <c:v>59.395299999999999</c:v>
                </c:pt>
                <c:pt idx="122">
                  <c:v>64.932000000000002</c:v>
                </c:pt>
                <c:pt idx="123">
                  <c:v>73.298900000000003</c:v>
                </c:pt>
                <c:pt idx="124">
                  <c:v>84.693600000000004</c:v>
                </c:pt>
                <c:pt idx="125">
                  <c:v>93.259699999999995</c:v>
                </c:pt>
                <c:pt idx="126">
                  <c:v>92.1494</c:v>
                </c:pt>
                <c:pt idx="127">
                  <c:v>92.703000000000003</c:v>
                </c:pt>
                <c:pt idx="128">
                  <c:v>93.195700000000002</c:v>
                </c:pt>
                <c:pt idx="129">
                  <c:v>95.833799999999997</c:v>
                </c:pt>
                <c:pt idx="130">
                  <c:v>98.467399999999998</c:v>
                </c:pt>
                <c:pt idx="131">
                  <c:v>102.90300000000001</c:v>
                </c:pt>
                <c:pt idx="132">
                  <c:v>108.895</c:v>
                </c:pt>
                <c:pt idx="133">
                  <c:v>117.15</c:v>
                </c:pt>
                <c:pt idx="134">
                  <c:v>128.142</c:v>
                </c:pt>
              </c:numCache>
            </c:numRef>
          </c:xVal>
          <c:yVal>
            <c:numRef>
              <c:f>'Map 5_all_result'!$M$2:$M$136</c:f>
              <c:numCache>
                <c:formatCode>0.00E+00</c:formatCode>
                <c:ptCount val="135"/>
                <c:pt idx="0">
                  <c:v>1.8584799999999999</c:v>
                </c:pt>
                <c:pt idx="1">
                  <c:v>-1.0972200000000001</c:v>
                </c:pt>
                <c:pt idx="2">
                  <c:v>1.2294</c:v>
                </c:pt>
                <c:pt idx="3">
                  <c:v>-1.8519399999999999</c:v>
                </c:pt>
                <c:pt idx="4">
                  <c:v>-0.58851200000000004</c:v>
                </c:pt>
                <c:pt idx="5">
                  <c:v>-9.5063999999999993</c:v>
                </c:pt>
                <c:pt idx="6">
                  <c:v>2.1202800000000002</c:v>
                </c:pt>
                <c:pt idx="7">
                  <c:v>7.6909700000000001</c:v>
                </c:pt>
                <c:pt idx="8">
                  <c:v>-8.3793600000000001</c:v>
                </c:pt>
                <c:pt idx="9">
                  <c:v>1.8584799999999999</c:v>
                </c:pt>
                <c:pt idx="10">
                  <c:v>0.72968999999999995</c:v>
                </c:pt>
                <c:pt idx="11">
                  <c:v>7.6772499999999999</c:v>
                </c:pt>
                <c:pt idx="12">
                  <c:v>-3.21062</c:v>
                </c:pt>
                <c:pt idx="13">
                  <c:v>-9.1237600000000008</c:v>
                </c:pt>
                <c:pt idx="14">
                  <c:v>-0.27739999999999998</c:v>
                </c:pt>
                <c:pt idx="15">
                  <c:v>0.89306600000000003</c:v>
                </c:pt>
                <c:pt idx="16">
                  <c:v>6.9784499999999996</c:v>
                </c:pt>
                <c:pt idx="17">
                  <c:v>-1.6892799999999999</c:v>
                </c:pt>
                <c:pt idx="18">
                  <c:v>3.70818</c:v>
                </c:pt>
                <c:pt idx="19">
                  <c:v>-11.2281</c:v>
                </c:pt>
                <c:pt idx="20">
                  <c:v>28.428000000000001</c:v>
                </c:pt>
                <c:pt idx="21">
                  <c:v>37.6218</c:v>
                </c:pt>
                <c:pt idx="22">
                  <c:v>19.160499999999999</c:v>
                </c:pt>
                <c:pt idx="23">
                  <c:v>1.8584799999999999</c:v>
                </c:pt>
                <c:pt idx="24">
                  <c:v>3.6613500000000001</c:v>
                </c:pt>
                <c:pt idx="25">
                  <c:v>-7.4542900000000003</c:v>
                </c:pt>
                <c:pt idx="26">
                  <c:v>-2.9906600000000001</c:v>
                </c:pt>
                <c:pt idx="27">
                  <c:v>-3.03287</c:v>
                </c:pt>
                <c:pt idx="28">
                  <c:v>2.9226999999999999</c:v>
                </c:pt>
                <c:pt idx="29">
                  <c:v>-0.14629700000000001</c:v>
                </c:pt>
                <c:pt idx="30">
                  <c:v>0.72968999999999995</c:v>
                </c:pt>
                <c:pt idx="31">
                  <c:v>2.5084900000000001</c:v>
                </c:pt>
                <c:pt idx="32">
                  <c:v>-1.1889700000000001</c:v>
                </c:pt>
                <c:pt idx="33">
                  <c:v>-4.1126100000000001</c:v>
                </c:pt>
                <c:pt idx="34">
                  <c:v>-2.30783</c:v>
                </c:pt>
                <c:pt idx="35">
                  <c:v>4.1734499999999999</c:v>
                </c:pt>
                <c:pt idx="36">
                  <c:v>-1.0972200000000001</c:v>
                </c:pt>
                <c:pt idx="37">
                  <c:v>-1.41629</c:v>
                </c:pt>
                <c:pt idx="38">
                  <c:v>7.6772499999999999</c:v>
                </c:pt>
                <c:pt idx="39">
                  <c:v>0.56176499999999996</c:v>
                </c:pt>
                <c:pt idx="40">
                  <c:v>2.9282599999999999</c:v>
                </c:pt>
                <c:pt idx="41">
                  <c:v>-0.75550300000000004</c:v>
                </c:pt>
                <c:pt idx="42">
                  <c:v>0.411935</c:v>
                </c:pt>
                <c:pt idx="43">
                  <c:v>-0.39971299999999998</c:v>
                </c:pt>
                <c:pt idx="44">
                  <c:v>1.2294</c:v>
                </c:pt>
                <c:pt idx="45">
                  <c:v>11.0619</c:v>
                </c:pt>
                <c:pt idx="46">
                  <c:v>2.5112999999999999</c:v>
                </c:pt>
                <c:pt idx="47">
                  <c:v>-11.7059</c:v>
                </c:pt>
                <c:pt idx="48">
                  <c:v>2.53009</c:v>
                </c:pt>
                <c:pt idx="49">
                  <c:v>13.464600000000001</c:v>
                </c:pt>
                <c:pt idx="50">
                  <c:v>-1.8519399999999999</c:v>
                </c:pt>
                <c:pt idx="51">
                  <c:v>1.49315</c:v>
                </c:pt>
                <c:pt idx="52">
                  <c:v>0.28934500000000002</c:v>
                </c:pt>
                <c:pt idx="53">
                  <c:v>-6.6380800000000004</c:v>
                </c:pt>
                <c:pt idx="54">
                  <c:v>3.0545300000000002</c:v>
                </c:pt>
                <c:pt idx="55">
                  <c:v>-3.21062</c:v>
                </c:pt>
                <c:pt idx="56">
                  <c:v>-5.1222200000000004</c:v>
                </c:pt>
                <c:pt idx="57">
                  <c:v>2.38734</c:v>
                </c:pt>
                <c:pt idx="58">
                  <c:v>3.91845</c:v>
                </c:pt>
                <c:pt idx="59">
                  <c:v>-1.78464</c:v>
                </c:pt>
                <c:pt idx="60">
                  <c:v>1.3085800000000001</c:v>
                </c:pt>
                <c:pt idx="61">
                  <c:v>6.2654899999999998</c:v>
                </c:pt>
                <c:pt idx="62">
                  <c:v>3.23997</c:v>
                </c:pt>
                <c:pt idx="63">
                  <c:v>0.56065299999999996</c:v>
                </c:pt>
                <c:pt idx="64">
                  <c:v>-4.3634700000000004</c:v>
                </c:pt>
                <c:pt idx="65">
                  <c:v>2.9203899999999998</c:v>
                </c:pt>
                <c:pt idx="66">
                  <c:v>-11.565099999999999</c:v>
                </c:pt>
                <c:pt idx="67">
                  <c:v>-6.9612299999999996</c:v>
                </c:pt>
                <c:pt idx="68">
                  <c:v>-0.58851200000000004</c:v>
                </c:pt>
                <c:pt idx="69">
                  <c:v>-2.1105700000000001</c:v>
                </c:pt>
                <c:pt idx="70">
                  <c:v>-7.2710499999999998</c:v>
                </c:pt>
                <c:pt idx="71">
                  <c:v>5.0218800000000003</c:v>
                </c:pt>
                <c:pt idx="72">
                  <c:v>-3.31887</c:v>
                </c:pt>
                <c:pt idx="73">
                  <c:v>-1.6739599999999999</c:v>
                </c:pt>
                <c:pt idx="74">
                  <c:v>2.95451</c:v>
                </c:pt>
                <c:pt idx="75">
                  <c:v>-5.8683500000000004</c:v>
                </c:pt>
                <c:pt idx="76">
                  <c:v>7.2994199999999995E-2</c:v>
                </c:pt>
                <c:pt idx="77">
                  <c:v>-2.1492200000000001</c:v>
                </c:pt>
                <c:pt idx="78">
                  <c:v>-9.1237600000000008</c:v>
                </c:pt>
                <c:pt idx="79">
                  <c:v>-0.27739999999999998</c:v>
                </c:pt>
                <c:pt idx="80">
                  <c:v>-9.5063999999999993</c:v>
                </c:pt>
                <c:pt idx="81">
                  <c:v>2.4258700000000002</c:v>
                </c:pt>
                <c:pt idx="82">
                  <c:v>9.26478</c:v>
                </c:pt>
                <c:pt idx="83">
                  <c:v>2.1202800000000002</c:v>
                </c:pt>
                <c:pt idx="84">
                  <c:v>-7.07531</c:v>
                </c:pt>
                <c:pt idx="85">
                  <c:v>-11.913</c:v>
                </c:pt>
                <c:pt idx="86">
                  <c:v>0.89306600000000003</c:v>
                </c:pt>
                <c:pt idx="87">
                  <c:v>4.8769299999999998</c:v>
                </c:pt>
                <c:pt idx="88">
                  <c:v>-5.8519600000000001</c:v>
                </c:pt>
                <c:pt idx="89">
                  <c:v>0.82870900000000003</c:v>
                </c:pt>
                <c:pt idx="90">
                  <c:v>-1.78372</c:v>
                </c:pt>
                <c:pt idx="91">
                  <c:v>5.4926899999999996</c:v>
                </c:pt>
                <c:pt idx="92">
                  <c:v>6.9784499999999996</c:v>
                </c:pt>
                <c:pt idx="93">
                  <c:v>-1.6892799999999999</c:v>
                </c:pt>
                <c:pt idx="94">
                  <c:v>3.70818</c:v>
                </c:pt>
                <c:pt idx="95">
                  <c:v>2.5833499999999998</c:v>
                </c:pt>
                <c:pt idx="96">
                  <c:v>-4.9661099999999996</c:v>
                </c:pt>
                <c:pt idx="97">
                  <c:v>7.6909700000000001</c:v>
                </c:pt>
                <c:pt idx="98">
                  <c:v>6.6334</c:v>
                </c:pt>
                <c:pt idx="99">
                  <c:v>-11.2281</c:v>
                </c:pt>
                <c:pt idx="100">
                  <c:v>-1.49203</c:v>
                </c:pt>
                <c:pt idx="101">
                  <c:v>-1.4085099999999999</c:v>
                </c:pt>
                <c:pt idx="102">
                  <c:v>6.6670699999999998</c:v>
                </c:pt>
                <c:pt idx="103">
                  <c:v>-4.51837</c:v>
                </c:pt>
                <c:pt idx="104">
                  <c:v>2.19258</c:v>
                </c:pt>
                <c:pt idx="105">
                  <c:v>-9.9650800000000004</c:v>
                </c:pt>
                <c:pt idx="106">
                  <c:v>1.1773</c:v>
                </c:pt>
                <c:pt idx="107">
                  <c:v>10.3795</c:v>
                </c:pt>
                <c:pt idx="108">
                  <c:v>1.61182</c:v>
                </c:pt>
                <c:pt idx="109">
                  <c:v>-0.31321700000000002</c:v>
                </c:pt>
                <c:pt idx="110">
                  <c:v>-8.3793600000000001</c:v>
                </c:pt>
                <c:pt idx="111">
                  <c:v>-2.2197900000000002</c:v>
                </c:pt>
                <c:pt idx="112">
                  <c:v>-7.2544199999999996</c:v>
                </c:pt>
                <c:pt idx="113">
                  <c:v>24.007300000000001</c:v>
                </c:pt>
                <c:pt idx="114">
                  <c:v>20.675799999999999</c:v>
                </c:pt>
                <c:pt idx="115">
                  <c:v>7.0003599999999997</c:v>
                </c:pt>
                <c:pt idx="116">
                  <c:v>14.192299999999999</c:v>
                </c:pt>
                <c:pt idx="117">
                  <c:v>12.8802</c:v>
                </c:pt>
                <c:pt idx="118">
                  <c:v>10.529199999999999</c:v>
                </c:pt>
                <c:pt idx="119">
                  <c:v>15.811199999999999</c:v>
                </c:pt>
                <c:pt idx="120">
                  <c:v>11.5198</c:v>
                </c:pt>
                <c:pt idx="121">
                  <c:v>12.0405</c:v>
                </c:pt>
                <c:pt idx="122">
                  <c:v>6.9942599999999997</c:v>
                </c:pt>
                <c:pt idx="123">
                  <c:v>-2.4706199999999998</c:v>
                </c:pt>
                <c:pt idx="124">
                  <c:v>12.8544</c:v>
                </c:pt>
                <c:pt idx="125">
                  <c:v>28.428000000000001</c:v>
                </c:pt>
                <c:pt idx="126">
                  <c:v>26.465499999999999</c:v>
                </c:pt>
                <c:pt idx="127">
                  <c:v>36.880499999999998</c:v>
                </c:pt>
                <c:pt idx="128">
                  <c:v>25.9816</c:v>
                </c:pt>
                <c:pt idx="129">
                  <c:v>37.6218</c:v>
                </c:pt>
                <c:pt idx="130">
                  <c:v>35.537199999999999</c:v>
                </c:pt>
                <c:pt idx="131">
                  <c:v>36.482100000000003</c:v>
                </c:pt>
                <c:pt idx="132">
                  <c:v>11.556100000000001</c:v>
                </c:pt>
                <c:pt idx="133">
                  <c:v>15.183999999999999</c:v>
                </c:pt>
                <c:pt idx="134">
                  <c:v>19.160499999999999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6_all_result'!$G$2:$G$136</c:f>
              <c:numCache>
                <c:formatCode>0.00E+00</c:formatCode>
                <c:ptCount val="135"/>
                <c:pt idx="0">
                  <c:v>23.001000000000001</c:v>
                </c:pt>
                <c:pt idx="1">
                  <c:v>48.265900000000002</c:v>
                </c:pt>
                <c:pt idx="2">
                  <c:v>24.714600000000001</c:v>
                </c:pt>
                <c:pt idx="3">
                  <c:v>36.9268</c:v>
                </c:pt>
                <c:pt idx="4">
                  <c:v>40.012</c:v>
                </c:pt>
                <c:pt idx="5">
                  <c:v>31.881499999999999</c:v>
                </c:pt>
                <c:pt idx="6">
                  <c:v>39.628500000000003</c:v>
                </c:pt>
                <c:pt idx="7">
                  <c:v>40.795699999999997</c:v>
                </c:pt>
                <c:pt idx="8">
                  <c:v>42.854100000000003</c:v>
                </c:pt>
                <c:pt idx="9">
                  <c:v>23.001000000000001</c:v>
                </c:pt>
                <c:pt idx="10">
                  <c:v>32.809800000000003</c:v>
                </c:pt>
                <c:pt idx="11">
                  <c:v>57.997100000000003</c:v>
                </c:pt>
                <c:pt idx="12">
                  <c:v>26.022099999999998</c:v>
                </c:pt>
                <c:pt idx="13">
                  <c:v>33.734099999999998</c:v>
                </c:pt>
                <c:pt idx="14">
                  <c:v>31.436900000000001</c:v>
                </c:pt>
                <c:pt idx="15">
                  <c:v>28.327100000000002</c:v>
                </c:pt>
                <c:pt idx="16">
                  <c:v>31.587199999999999</c:v>
                </c:pt>
                <c:pt idx="17">
                  <c:v>33.181899999999999</c:v>
                </c:pt>
                <c:pt idx="18">
                  <c:v>34.868600000000001</c:v>
                </c:pt>
                <c:pt idx="19">
                  <c:v>47.540599999999998</c:v>
                </c:pt>
                <c:pt idx="20">
                  <c:v>41.245800000000003</c:v>
                </c:pt>
                <c:pt idx="21">
                  <c:v>45.012099999999997</c:v>
                </c:pt>
                <c:pt idx="22">
                  <c:v>59.672499999999999</c:v>
                </c:pt>
                <c:pt idx="23">
                  <c:v>23.001000000000001</c:v>
                </c:pt>
                <c:pt idx="24">
                  <c:v>21.828299999999999</c:v>
                </c:pt>
                <c:pt idx="25">
                  <c:v>23.025300000000001</c:v>
                </c:pt>
                <c:pt idx="26">
                  <c:v>27.517099999999999</c:v>
                </c:pt>
                <c:pt idx="27">
                  <c:v>26.2409</c:v>
                </c:pt>
                <c:pt idx="28">
                  <c:v>28.261099999999999</c:v>
                </c:pt>
                <c:pt idx="29">
                  <c:v>30.477</c:v>
                </c:pt>
                <c:pt idx="30">
                  <c:v>32.809800000000003</c:v>
                </c:pt>
                <c:pt idx="31">
                  <c:v>35.3613</c:v>
                </c:pt>
                <c:pt idx="32">
                  <c:v>37.834800000000001</c:v>
                </c:pt>
                <c:pt idx="33">
                  <c:v>39.902000000000001</c:v>
                </c:pt>
                <c:pt idx="34">
                  <c:v>42.759599999999999</c:v>
                </c:pt>
                <c:pt idx="35">
                  <c:v>45.341999999999999</c:v>
                </c:pt>
                <c:pt idx="36">
                  <c:v>48.265900000000002</c:v>
                </c:pt>
                <c:pt idx="37">
                  <c:v>52.220199999999998</c:v>
                </c:pt>
                <c:pt idx="38">
                  <c:v>57.997100000000003</c:v>
                </c:pt>
                <c:pt idx="39">
                  <c:v>22.380600000000001</c:v>
                </c:pt>
                <c:pt idx="40">
                  <c:v>20.293700000000001</c:v>
                </c:pt>
                <c:pt idx="41">
                  <c:v>20.9023</c:v>
                </c:pt>
                <c:pt idx="42">
                  <c:v>22.7211</c:v>
                </c:pt>
                <c:pt idx="43">
                  <c:v>23.3291</c:v>
                </c:pt>
                <c:pt idx="44">
                  <c:v>24.714600000000001</c:v>
                </c:pt>
                <c:pt idx="45">
                  <c:v>26.343599999999999</c:v>
                </c:pt>
                <c:pt idx="46">
                  <c:v>28.159199999999998</c:v>
                </c:pt>
                <c:pt idx="47">
                  <c:v>30.247800000000002</c:v>
                </c:pt>
                <c:pt idx="48">
                  <c:v>32.502600000000001</c:v>
                </c:pt>
                <c:pt idx="49">
                  <c:v>34.7194</c:v>
                </c:pt>
                <c:pt idx="50">
                  <c:v>36.9268</c:v>
                </c:pt>
                <c:pt idx="51">
                  <c:v>39.147500000000001</c:v>
                </c:pt>
                <c:pt idx="52">
                  <c:v>41.601599999999998</c:v>
                </c:pt>
                <c:pt idx="53">
                  <c:v>44.790799999999997</c:v>
                </c:pt>
                <c:pt idx="54">
                  <c:v>49.570399999999999</c:v>
                </c:pt>
                <c:pt idx="55">
                  <c:v>26.022099999999998</c:v>
                </c:pt>
                <c:pt idx="56">
                  <c:v>23.270600000000002</c:v>
                </c:pt>
                <c:pt idx="57">
                  <c:v>23.054600000000001</c:v>
                </c:pt>
                <c:pt idx="58">
                  <c:v>24.898399999999999</c:v>
                </c:pt>
                <c:pt idx="59">
                  <c:v>24.023599999999998</c:v>
                </c:pt>
                <c:pt idx="60">
                  <c:v>24.9147</c:v>
                </c:pt>
                <c:pt idx="61">
                  <c:v>26.010899999999999</c:v>
                </c:pt>
                <c:pt idx="62">
                  <c:v>27.364599999999999</c:v>
                </c:pt>
                <c:pt idx="63">
                  <c:v>29.0273</c:v>
                </c:pt>
                <c:pt idx="64">
                  <c:v>31.0047</c:v>
                </c:pt>
                <c:pt idx="65">
                  <c:v>33.103499999999997</c:v>
                </c:pt>
                <c:pt idx="66">
                  <c:v>34.207999999999998</c:v>
                </c:pt>
                <c:pt idx="67">
                  <c:v>37.3628</c:v>
                </c:pt>
                <c:pt idx="68">
                  <c:v>40.012</c:v>
                </c:pt>
                <c:pt idx="69">
                  <c:v>48.525399999999998</c:v>
                </c:pt>
                <c:pt idx="70">
                  <c:v>46.8123</c:v>
                </c:pt>
                <c:pt idx="71">
                  <c:v>28.5639</c:v>
                </c:pt>
                <c:pt idx="72">
                  <c:v>25.1831</c:v>
                </c:pt>
                <c:pt idx="73">
                  <c:v>25.096499999999999</c:v>
                </c:pt>
                <c:pt idx="74">
                  <c:v>27.1004</c:v>
                </c:pt>
                <c:pt idx="75">
                  <c:v>26.255299999999998</c:v>
                </c:pt>
                <c:pt idx="76">
                  <c:v>27.128799999999998</c:v>
                </c:pt>
                <c:pt idx="77">
                  <c:v>28.279699999999998</c:v>
                </c:pt>
                <c:pt idx="78">
                  <c:v>33.734099999999998</c:v>
                </c:pt>
                <c:pt idx="79">
                  <c:v>31.436900000000001</c:v>
                </c:pt>
                <c:pt idx="80">
                  <c:v>31.881499999999999</c:v>
                </c:pt>
                <c:pt idx="81">
                  <c:v>35.3018</c:v>
                </c:pt>
                <c:pt idx="82">
                  <c:v>37.398899999999998</c:v>
                </c:pt>
                <c:pt idx="83">
                  <c:v>39.628500000000003</c:v>
                </c:pt>
                <c:pt idx="84">
                  <c:v>42.510199999999998</c:v>
                </c:pt>
                <c:pt idx="85">
                  <c:v>46.421700000000001</c:v>
                </c:pt>
                <c:pt idx="86">
                  <c:v>28.327100000000002</c:v>
                </c:pt>
                <c:pt idx="87">
                  <c:v>27.343299999999999</c:v>
                </c:pt>
                <c:pt idx="88">
                  <c:v>27.476600000000001</c:v>
                </c:pt>
                <c:pt idx="89">
                  <c:v>28.139600000000002</c:v>
                </c:pt>
                <c:pt idx="90">
                  <c:v>29.0824</c:v>
                </c:pt>
                <c:pt idx="91">
                  <c:v>30.215599999999998</c:v>
                </c:pt>
                <c:pt idx="92">
                  <c:v>31.587199999999999</c:v>
                </c:pt>
                <c:pt idx="93">
                  <c:v>33.181899999999999</c:v>
                </c:pt>
                <c:pt idx="94">
                  <c:v>34.868600000000001</c:v>
                </c:pt>
                <c:pt idx="95">
                  <c:v>36.691200000000002</c:v>
                </c:pt>
                <c:pt idx="96">
                  <c:v>38.630099999999999</c:v>
                </c:pt>
                <c:pt idx="97">
                  <c:v>40.795699999999997</c:v>
                </c:pt>
                <c:pt idx="98">
                  <c:v>43.561700000000002</c:v>
                </c:pt>
                <c:pt idx="99">
                  <c:v>47.540599999999998</c:v>
                </c:pt>
                <c:pt idx="100">
                  <c:v>30.6953</c:v>
                </c:pt>
                <c:pt idx="101">
                  <c:v>29.785799999999998</c:v>
                </c:pt>
                <c:pt idx="102">
                  <c:v>30.13</c:v>
                </c:pt>
                <c:pt idx="103">
                  <c:v>31.1023</c:v>
                </c:pt>
                <c:pt idx="104">
                  <c:v>32.415900000000001</c:v>
                </c:pt>
                <c:pt idx="105">
                  <c:v>33.9069</c:v>
                </c:pt>
                <c:pt idx="106">
                  <c:v>35.446399999999997</c:v>
                </c:pt>
                <c:pt idx="107">
                  <c:v>37.1145</c:v>
                </c:pt>
                <c:pt idx="108">
                  <c:v>38.895299999999999</c:v>
                </c:pt>
                <c:pt idx="109">
                  <c:v>40.777900000000002</c:v>
                </c:pt>
                <c:pt idx="110">
                  <c:v>42.854100000000003</c:v>
                </c:pt>
                <c:pt idx="111">
                  <c:v>45.484099999999998</c:v>
                </c:pt>
                <c:pt idx="112">
                  <c:v>49.582999999999998</c:v>
                </c:pt>
                <c:pt idx="113">
                  <c:v>41.3414</c:v>
                </c:pt>
                <c:pt idx="114">
                  <c:v>33.375500000000002</c:v>
                </c:pt>
                <c:pt idx="115">
                  <c:v>33.648899999999998</c:v>
                </c:pt>
                <c:pt idx="116">
                  <c:v>34.757199999999997</c:v>
                </c:pt>
                <c:pt idx="117">
                  <c:v>36.202599999999997</c:v>
                </c:pt>
                <c:pt idx="118">
                  <c:v>37.979300000000002</c:v>
                </c:pt>
                <c:pt idx="119">
                  <c:v>33.379899999999999</c:v>
                </c:pt>
                <c:pt idx="120">
                  <c:v>41.566099999999999</c:v>
                </c:pt>
                <c:pt idx="121">
                  <c:v>43.465299999999999</c:v>
                </c:pt>
                <c:pt idx="122">
                  <c:v>45.692900000000002</c:v>
                </c:pt>
                <c:pt idx="123">
                  <c:v>48.688600000000001</c:v>
                </c:pt>
                <c:pt idx="124">
                  <c:v>52.938899999999997</c:v>
                </c:pt>
                <c:pt idx="125">
                  <c:v>41.245800000000003</c:v>
                </c:pt>
                <c:pt idx="126">
                  <c:v>41.064799999999998</c:v>
                </c:pt>
                <c:pt idx="127">
                  <c:v>41.976199999999999</c:v>
                </c:pt>
                <c:pt idx="128">
                  <c:v>43.301200000000001</c:v>
                </c:pt>
                <c:pt idx="129">
                  <c:v>45.012099999999997</c:v>
                </c:pt>
                <c:pt idx="130">
                  <c:v>46.921500000000002</c:v>
                </c:pt>
                <c:pt idx="131">
                  <c:v>49.049799999999998</c:v>
                </c:pt>
                <c:pt idx="132">
                  <c:v>51.667099999999998</c:v>
                </c:pt>
                <c:pt idx="133">
                  <c:v>55.040700000000001</c:v>
                </c:pt>
                <c:pt idx="134">
                  <c:v>59.672499999999999</c:v>
                </c:pt>
              </c:numCache>
            </c:numRef>
          </c:xVal>
          <c:yVal>
            <c:numRef>
              <c:f>'Map 6_all_result'!$M$2:$M$136</c:f>
              <c:numCache>
                <c:formatCode>0.00E+00</c:formatCode>
                <c:ptCount val="135"/>
                <c:pt idx="0">
                  <c:v>1.1996800000000001</c:v>
                </c:pt>
                <c:pt idx="1">
                  <c:v>-3.0378400000000001</c:v>
                </c:pt>
                <c:pt idx="2">
                  <c:v>1.53793</c:v>
                </c:pt>
                <c:pt idx="3">
                  <c:v>-2.9152800000000001</c:v>
                </c:pt>
                <c:pt idx="4">
                  <c:v>1.40893</c:v>
                </c:pt>
                <c:pt idx="5">
                  <c:v>-7.5414000000000003</c:v>
                </c:pt>
                <c:pt idx="6">
                  <c:v>6.9437199999999999</c:v>
                </c:pt>
                <c:pt idx="7">
                  <c:v>13.2035</c:v>
                </c:pt>
                <c:pt idx="8">
                  <c:v>-6.3682600000000003</c:v>
                </c:pt>
                <c:pt idx="9">
                  <c:v>1.1996800000000001</c:v>
                </c:pt>
                <c:pt idx="10">
                  <c:v>2.6261399999999999</c:v>
                </c:pt>
                <c:pt idx="11">
                  <c:v>5.2987399999999996</c:v>
                </c:pt>
                <c:pt idx="12">
                  <c:v>-4.9996600000000004</c:v>
                </c:pt>
                <c:pt idx="13">
                  <c:v>-7.7818100000000001</c:v>
                </c:pt>
                <c:pt idx="14">
                  <c:v>1.2862499999999999</c:v>
                </c:pt>
                <c:pt idx="15">
                  <c:v>1.78931</c:v>
                </c:pt>
                <c:pt idx="16">
                  <c:v>7.5544900000000004</c:v>
                </c:pt>
                <c:pt idx="17">
                  <c:v>-0.756131</c:v>
                </c:pt>
                <c:pt idx="18">
                  <c:v>5.2698999999999998</c:v>
                </c:pt>
                <c:pt idx="19">
                  <c:v>-0.84127700000000005</c:v>
                </c:pt>
                <c:pt idx="20">
                  <c:v>-3.5773899999999998</c:v>
                </c:pt>
                <c:pt idx="21">
                  <c:v>6.1344500000000002</c:v>
                </c:pt>
                <c:pt idx="22">
                  <c:v>0.87703100000000001</c:v>
                </c:pt>
                <c:pt idx="23">
                  <c:v>1.1996800000000001</c:v>
                </c:pt>
                <c:pt idx="24">
                  <c:v>4.4590899999999998</c:v>
                </c:pt>
                <c:pt idx="25">
                  <c:v>-5.6437400000000002</c:v>
                </c:pt>
                <c:pt idx="26">
                  <c:v>-0.61636100000000005</c:v>
                </c:pt>
                <c:pt idx="27">
                  <c:v>-0.37684099999999998</c:v>
                </c:pt>
                <c:pt idx="28">
                  <c:v>5.53362</c:v>
                </c:pt>
                <c:pt idx="29">
                  <c:v>2.2182900000000001</c:v>
                </c:pt>
                <c:pt idx="30">
                  <c:v>2.6261399999999999</c:v>
                </c:pt>
                <c:pt idx="31">
                  <c:v>3.81338</c:v>
                </c:pt>
                <c:pt idx="32">
                  <c:v>-0.56515000000000004</c:v>
                </c:pt>
                <c:pt idx="33">
                  <c:v>-4.2248700000000001</c:v>
                </c:pt>
                <c:pt idx="34">
                  <c:v>-3.1177899999999998</c:v>
                </c:pt>
                <c:pt idx="35">
                  <c:v>2.7423000000000002</c:v>
                </c:pt>
                <c:pt idx="36">
                  <c:v>-3.0378400000000001</c:v>
                </c:pt>
                <c:pt idx="37">
                  <c:v>-3.6930700000000001</c:v>
                </c:pt>
                <c:pt idx="38">
                  <c:v>5.2987399999999996</c:v>
                </c:pt>
                <c:pt idx="39">
                  <c:v>-2.12053</c:v>
                </c:pt>
                <c:pt idx="40">
                  <c:v>1.48078</c:v>
                </c:pt>
                <c:pt idx="41">
                  <c:v>-1.32199</c:v>
                </c:pt>
                <c:pt idx="42">
                  <c:v>0.38713399999999998</c:v>
                </c:pt>
                <c:pt idx="43">
                  <c:v>-0.144092</c:v>
                </c:pt>
                <c:pt idx="44">
                  <c:v>1.53793</c:v>
                </c:pt>
                <c:pt idx="45">
                  <c:v>11.264900000000001</c:v>
                </c:pt>
                <c:pt idx="46">
                  <c:v>2.4798800000000001</c:v>
                </c:pt>
                <c:pt idx="47">
                  <c:v>-12.023999999999999</c:v>
                </c:pt>
                <c:pt idx="48">
                  <c:v>1.90503</c:v>
                </c:pt>
                <c:pt idx="49">
                  <c:v>12.577400000000001</c:v>
                </c:pt>
                <c:pt idx="50">
                  <c:v>-2.9152800000000001</c:v>
                </c:pt>
                <c:pt idx="51">
                  <c:v>0.39735799999999999</c:v>
                </c:pt>
                <c:pt idx="52">
                  <c:v>-0.64066000000000001</c:v>
                </c:pt>
                <c:pt idx="53">
                  <c:v>-7.1634599999999997</c:v>
                </c:pt>
                <c:pt idx="54">
                  <c:v>3.2490199999999998</c:v>
                </c:pt>
                <c:pt idx="55">
                  <c:v>-4.9996600000000004</c:v>
                </c:pt>
                <c:pt idx="56">
                  <c:v>-5.9334699999999998</c:v>
                </c:pt>
                <c:pt idx="57">
                  <c:v>2.2432699999999999</c:v>
                </c:pt>
                <c:pt idx="58">
                  <c:v>4.1780499999999998</c:v>
                </c:pt>
                <c:pt idx="59">
                  <c:v>-1.31267</c:v>
                </c:pt>
                <c:pt idx="60">
                  <c:v>1.8442000000000001</c:v>
                </c:pt>
                <c:pt idx="61">
                  <c:v>6.7775100000000004</c:v>
                </c:pt>
                <c:pt idx="62">
                  <c:v>3.6747700000000001</c:v>
                </c:pt>
                <c:pt idx="63">
                  <c:v>0.92916500000000002</c:v>
                </c:pt>
                <c:pt idx="64">
                  <c:v>-3.9989599999999998</c:v>
                </c:pt>
                <c:pt idx="65">
                  <c:v>3.3945500000000002</c:v>
                </c:pt>
                <c:pt idx="66">
                  <c:v>-10.798400000000001</c:v>
                </c:pt>
                <c:pt idx="67">
                  <c:v>-5.7236099999999999</c:v>
                </c:pt>
                <c:pt idx="68">
                  <c:v>1.40893</c:v>
                </c:pt>
                <c:pt idx="69">
                  <c:v>0.95977599999999996</c:v>
                </c:pt>
                <c:pt idx="70">
                  <c:v>-2.7787899999999999</c:v>
                </c:pt>
                <c:pt idx="71">
                  <c:v>5.6574499999999999</c:v>
                </c:pt>
                <c:pt idx="72">
                  <c:v>-2.31263</c:v>
                </c:pt>
                <c:pt idx="73">
                  <c:v>-0.47039700000000001</c:v>
                </c:pt>
                <c:pt idx="74">
                  <c:v>4.2305200000000003</c:v>
                </c:pt>
                <c:pt idx="75">
                  <c:v>-4.5951399999999998</c:v>
                </c:pt>
                <c:pt idx="76">
                  <c:v>1.3225100000000001</c:v>
                </c:pt>
                <c:pt idx="77">
                  <c:v>-0.89168000000000003</c:v>
                </c:pt>
                <c:pt idx="78">
                  <c:v>-7.7818100000000001</c:v>
                </c:pt>
                <c:pt idx="79">
                  <c:v>1.2862499999999999</c:v>
                </c:pt>
                <c:pt idx="80">
                  <c:v>-7.5414000000000003</c:v>
                </c:pt>
                <c:pt idx="81">
                  <c:v>5.0381999999999998</c:v>
                </c:pt>
                <c:pt idx="82">
                  <c:v>12.820600000000001</c:v>
                </c:pt>
                <c:pt idx="83">
                  <c:v>6.9437199999999999</c:v>
                </c:pt>
                <c:pt idx="84">
                  <c:v>-0.59124399999999999</c:v>
                </c:pt>
                <c:pt idx="85">
                  <c:v>-3.35005</c:v>
                </c:pt>
                <c:pt idx="86">
                  <c:v>1.78931</c:v>
                </c:pt>
                <c:pt idx="87">
                  <c:v>5.6689600000000002</c:v>
                </c:pt>
                <c:pt idx="88">
                  <c:v>-5.2144199999999996</c:v>
                </c:pt>
                <c:pt idx="89">
                  <c:v>1.3286899999999999</c:v>
                </c:pt>
                <c:pt idx="90">
                  <c:v>-1.3894200000000001</c:v>
                </c:pt>
                <c:pt idx="91">
                  <c:v>5.9004899999999996</c:v>
                </c:pt>
                <c:pt idx="92">
                  <c:v>7.5544900000000004</c:v>
                </c:pt>
                <c:pt idx="93">
                  <c:v>-0.756131</c:v>
                </c:pt>
                <c:pt idx="94">
                  <c:v>5.2698999999999998</c:v>
                </c:pt>
                <c:pt idx="95">
                  <c:v>5.0806100000000001</c:v>
                </c:pt>
                <c:pt idx="96">
                  <c:v>-1.1537200000000001</c:v>
                </c:pt>
                <c:pt idx="97">
                  <c:v>13.2035</c:v>
                </c:pt>
                <c:pt idx="98">
                  <c:v>14.293799999999999</c:v>
                </c:pt>
                <c:pt idx="99">
                  <c:v>-0.84127700000000005</c:v>
                </c:pt>
                <c:pt idx="100">
                  <c:v>-4.53146</c:v>
                </c:pt>
                <c:pt idx="101">
                  <c:v>-4.88497</c:v>
                </c:pt>
                <c:pt idx="102">
                  <c:v>2.81928</c:v>
                </c:pt>
                <c:pt idx="103">
                  <c:v>-8.6013500000000001</c:v>
                </c:pt>
                <c:pt idx="104">
                  <c:v>-1.89377</c:v>
                </c:pt>
                <c:pt idx="105">
                  <c:v>-13.912000000000001</c:v>
                </c:pt>
                <c:pt idx="106">
                  <c:v>-2.3241999999999998</c:v>
                </c:pt>
                <c:pt idx="107">
                  <c:v>7.6043599999999998</c:v>
                </c:pt>
                <c:pt idx="108">
                  <c:v>1.2736300000000001E-2</c:v>
                </c:pt>
                <c:pt idx="109">
                  <c:v>-0.38263200000000003</c:v>
                </c:pt>
                <c:pt idx="110">
                  <c:v>-6.3682600000000003</c:v>
                </c:pt>
                <c:pt idx="111">
                  <c:v>2.3309700000000002</c:v>
                </c:pt>
                <c:pt idx="112">
                  <c:v>0.56060900000000002</c:v>
                </c:pt>
                <c:pt idx="113">
                  <c:v>10.966200000000001</c:v>
                </c:pt>
                <c:pt idx="114">
                  <c:v>6.8328600000000002</c:v>
                </c:pt>
                <c:pt idx="115">
                  <c:v>-7.1524400000000004</c:v>
                </c:pt>
                <c:pt idx="116">
                  <c:v>-0.29987599999999998</c:v>
                </c:pt>
                <c:pt idx="117">
                  <c:v>-1.3259399999999999</c:v>
                </c:pt>
                <c:pt idx="118">
                  <c:v>-3.3991199999999999</c:v>
                </c:pt>
                <c:pt idx="119">
                  <c:v>2.6579000000000002</c:v>
                </c:pt>
                <c:pt idx="120">
                  <c:v>-0.34223999999999999</c:v>
                </c:pt>
                <c:pt idx="121">
                  <c:v>2.11557</c:v>
                </c:pt>
                <c:pt idx="122">
                  <c:v>-0.55407799999999996</c:v>
                </c:pt>
                <c:pt idx="123">
                  <c:v>-7.2659399999999996</c:v>
                </c:pt>
                <c:pt idx="124">
                  <c:v>11.795199999999999</c:v>
                </c:pt>
                <c:pt idx="125">
                  <c:v>-3.5773899999999998</c:v>
                </c:pt>
                <c:pt idx="126">
                  <c:v>-5.8958599999999999</c:v>
                </c:pt>
                <c:pt idx="127">
                  <c:v>4.2846000000000002</c:v>
                </c:pt>
                <c:pt idx="128">
                  <c:v>-6.0473499999999998</c:v>
                </c:pt>
                <c:pt idx="129">
                  <c:v>6.1344500000000002</c:v>
                </c:pt>
                <c:pt idx="130">
                  <c:v>5.5507099999999996</c:v>
                </c:pt>
                <c:pt idx="131">
                  <c:v>8.3400099999999995</c:v>
                </c:pt>
                <c:pt idx="132">
                  <c:v>-14.0596</c:v>
                </c:pt>
                <c:pt idx="133">
                  <c:v>-7.0939899999999998</c:v>
                </c:pt>
                <c:pt idx="134">
                  <c:v>0.87703100000000001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5520"/>
        <c:axId val="335076096"/>
      </c:scatterChart>
      <c:valAx>
        <c:axId val="3350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076096"/>
        <c:crossesAt val="-80"/>
        <c:crossBetween val="midCat"/>
      </c:valAx>
      <c:valAx>
        <c:axId val="33507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07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2_all_result'!$O$2:$O$136</c:f>
              <c:numCache>
                <c:formatCode>0.00E+00</c:formatCode>
                <c:ptCount val="135"/>
                <c:pt idx="0">
                  <c:v>6.6311479393468126E-2</c:v>
                </c:pt>
                <c:pt idx="1">
                  <c:v>1.8540497101636948E-2</c:v>
                </c:pt>
                <c:pt idx="2">
                  <c:v>1.1057869517139697E-2</c:v>
                </c:pt>
                <c:pt idx="3">
                  <c:v>1.2608927779941707E-2</c:v>
                </c:pt>
                <c:pt idx="4">
                  <c:v>1.1132100699086985E-2</c:v>
                </c:pt>
                <c:pt idx="5">
                  <c:v>9.5362857901943564E-3</c:v>
                </c:pt>
                <c:pt idx="6">
                  <c:v>1.0107985628622576E-2</c:v>
                </c:pt>
                <c:pt idx="7">
                  <c:v>9.7828479582193258E-3</c:v>
                </c:pt>
                <c:pt idx="8">
                  <c:v>9.7666417553710777E-3</c:v>
                </c:pt>
                <c:pt idx="9">
                  <c:v>6.6311479393468126E-2</c:v>
                </c:pt>
                <c:pt idx="10">
                  <c:v>1.5035049773879804E-2</c:v>
                </c:pt>
                <c:pt idx="11">
                  <c:v>2.3113905404017688E-2</c:v>
                </c:pt>
                <c:pt idx="12">
                  <c:v>6.4613791306889296E-2</c:v>
                </c:pt>
                <c:pt idx="13">
                  <c:v>1.1277760876178886E-2</c:v>
                </c:pt>
                <c:pt idx="14">
                  <c:v>9.9139832717826254E-3</c:v>
                </c:pt>
                <c:pt idx="15">
                  <c:v>2.7574456561599087E-2</c:v>
                </c:pt>
                <c:pt idx="16">
                  <c:v>1.0248301139115104E-2</c:v>
                </c:pt>
                <c:pt idx="17">
                  <c:v>1.0013769047181936E-2</c:v>
                </c:pt>
                <c:pt idx="18">
                  <c:v>9.8982364700444924E-3</c:v>
                </c:pt>
                <c:pt idx="19">
                  <c:v>1.1310055093488756E-2</c:v>
                </c:pt>
                <c:pt idx="20">
                  <c:v>1.3836730771210962E-2</c:v>
                </c:pt>
                <c:pt idx="21">
                  <c:v>1.1045232198826305E-2</c:v>
                </c:pt>
                <c:pt idx="22">
                  <c:v>1.2395003006943305E-2</c:v>
                </c:pt>
                <c:pt idx="23">
                  <c:v>6.6311479393468126E-2</c:v>
                </c:pt>
                <c:pt idx="24">
                  <c:v>4.3173852860597224E-2</c:v>
                </c:pt>
                <c:pt idx="25">
                  <c:v>2.8145912638641656E-2</c:v>
                </c:pt>
                <c:pt idx="26">
                  <c:v>2.0155840479734972E-2</c:v>
                </c:pt>
                <c:pt idx="27">
                  <c:v>1.5012513371142551E-2</c:v>
                </c:pt>
                <c:pt idx="28">
                  <c:v>1.4176607492380051E-2</c:v>
                </c:pt>
                <c:pt idx="29">
                  <c:v>1.4526734990468639E-2</c:v>
                </c:pt>
                <c:pt idx="30">
                  <c:v>1.5035049773879804E-2</c:v>
                </c:pt>
                <c:pt idx="31">
                  <c:v>1.5606474986236659E-2</c:v>
                </c:pt>
                <c:pt idx="32">
                  <c:v>1.614010959400208E-2</c:v>
                </c:pt>
                <c:pt idx="33">
                  <c:v>1.6501832343686663E-2</c:v>
                </c:pt>
                <c:pt idx="34">
                  <c:v>1.721750208957162E-2</c:v>
                </c:pt>
                <c:pt idx="35">
                  <c:v>1.7779723237577365E-2</c:v>
                </c:pt>
                <c:pt idx="36">
                  <c:v>1.8540497101636948E-2</c:v>
                </c:pt>
                <c:pt idx="37">
                  <c:v>2.0068784235873681E-2</c:v>
                </c:pt>
                <c:pt idx="38">
                  <c:v>2.3113905404017688E-2</c:v>
                </c:pt>
                <c:pt idx="39">
                  <c:v>6.2189426040061627E-2</c:v>
                </c:pt>
                <c:pt idx="40">
                  <c:v>3.8826783744380325E-2</c:v>
                </c:pt>
                <c:pt idx="41">
                  <c:v>2.372694373704777E-2</c:v>
                </c:pt>
                <c:pt idx="42">
                  <c:v>1.5480110668266066E-2</c:v>
                </c:pt>
                <c:pt idx="43">
                  <c:v>1.1714335303413689E-2</c:v>
                </c:pt>
                <c:pt idx="44">
                  <c:v>1.1057869517139697E-2</c:v>
                </c:pt>
                <c:pt idx="45">
                  <c:v>1.1260647711672372E-2</c:v>
                </c:pt>
                <c:pt idx="46">
                  <c:v>1.1483778512944817E-2</c:v>
                </c:pt>
                <c:pt idx="47">
                  <c:v>1.1730151758398207E-2</c:v>
                </c:pt>
                <c:pt idx="48">
                  <c:v>1.2024320795953324E-2</c:v>
                </c:pt>
                <c:pt idx="49">
                  <c:v>1.2318095809972E-2</c:v>
                </c:pt>
                <c:pt idx="50">
                  <c:v>1.2608927779941707E-2</c:v>
                </c:pt>
                <c:pt idx="51">
                  <c:v>1.283424979347377E-2</c:v>
                </c:pt>
                <c:pt idx="52">
                  <c:v>1.3157107479564792E-2</c:v>
                </c:pt>
                <c:pt idx="53">
                  <c:v>1.4015529126807282E-2</c:v>
                </c:pt>
                <c:pt idx="54">
                  <c:v>1.6102232122405975E-2</c:v>
                </c:pt>
                <c:pt idx="55">
                  <c:v>6.4613791306889296E-2</c:v>
                </c:pt>
                <c:pt idx="56">
                  <c:v>3.8763106289885628E-2</c:v>
                </c:pt>
                <c:pt idx="57">
                  <c:v>2.3217712822306103E-2</c:v>
                </c:pt>
                <c:pt idx="58">
                  <c:v>1.5401819488576184E-2</c:v>
                </c:pt>
                <c:pt idx="59">
                  <c:v>1.1420961875134373E-2</c:v>
                </c:pt>
                <c:pt idx="60">
                  <c:v>1.0612172914445083E-2</c:v>
                </c:pt>
                <c:pt idx="61">
                  <c:v>1.0485762273105487E-2</c:v>
                </c:pt>
                <c:pt idx="62">
                  <c:v>1.0411016764007632E-2</c:v>
                </c:pt>
                <c:pt idx="63">
                  <c:v>1.0372659214864893E-2</c:v>
                </c:pt>
                <c:pt idx="64">
                  <c:v>1.0441692805412774E-2</c:v>
                </c:pt>
                <c:pt idx="65">
                  <c:v>1.0607146321543791E-2</c:v>
                </c:pt>
                <c:pt idx="66">
                  <c:v>1.0475035284498991E-2</c:v>
                </c:pt>
                <c:pt idx="67">
                  <c:v>1.0894829815103892E-2</c:v>
                </c:pt>
                <c:pt idx="68">
                  <c:v>1.1132100699086985E-2</c:v>
                </c:pt>
                <c:pt idx="69">
                  <c:v>1.3070456218767786E-2</c:v>
                </c:pt>
                <c:pt idx="70">
                  <c:v>1.3183171323663576E-2</c:v>
                </c:pt>
                <c:pt idx="71">
                  <c:v>4.2251386053702787E-2</c:v>
                </c:pt>
                <c:pt idx="72">
                  <c:v>2.4587109016865311E-2</c:v>
                </c:pt>
                <c:pt idx="73">
                  <c:v>1.5666925517942229E-2</c:v>
                </c:pt>
                <c:pt idx="74">
                  <c:v>1.2651673822738853E-2</c:v>
                </c:pt>
                <c:pt idx="75">
                  <c:v>1.0967490299362673E-2</c:v>
                </c:pt>
                <c:pt idx="76">
                  <c:v>1.0562974893556735E-2</c:v>
                </c:pt>
                <c:pt idx="77">
                  <c:v>1.0249151450801552E-2</c:v>
                </c:pt>
                <c:pt idx="78">
                  <c:v>1.1277760876178886E-2</c:v>
                </c:pt>
                <c:pt idx="79">
                  <c:v>9.9139832717826254E-3</c:v>
                </c:pt>
                <c:pt idx="80">
                  <c:v>9.5362857901943564E-3</c:v>
                </c:pt>
                <c:pt idx="81">
                  <c:v>1.0005536776654734E-2</c:v>
                </c:pt>
                <c:pt idx="82">
                  <c:v>1.0044887032985526E-2</c:v>
                </c:pt>
                <c:pt idx="83">
                  <c:v>1.0107985628622576E-2</c:v>
                </c:pt>
                <c:pt idx="84">
                  <c:v>1.0538773971229752E-2</c:v>
                </c:pt>
                <c:pt idx="85">
                  <c:v>1.1826192314437134E-2</c:v>
                </c:pt>
                <c:pt idx="86">
                  <c:v>2.7574456561599087E-2</c:v>
                </c:pt>
                <c:pt idx="87">
                  <c:v>1.733009852948458E-2</c:v>
                </c:pt>
                <c:pt idx="88">
                  <c:v>1.3103017689906349E-2</c:v>
                </c:pt>
                <c:pt idx="89">
                  <c:v>1.1684253604988003E-2</c:v>
                </c:pt>
                <c:pt idx="90">
                  <c:v>1.1086672770123944E-2</c:v>
                </c:pt>
                <c:pt idx="91">
                  <c:v>1.0622350353399538E-2</c:v>
                </c:pt>
                <c:pt idx="92">
                  <c:v>1.0248301139115104E-2</c:v>
                </c:pt>
                <c:pt idx="93">
                  <c:v>1.0013769047181936E-2</c:v>
                </c:pt>
                <c:pt idx="94">
                  <c:v>9.8982364700444924E-3</c:v>
                </c:pt>
                <c:pt idx="95">
                  <c:v>9.8428681358220214E-3</c:v>
                </c:pt>
                <c:pt idx="96">
                  <c:v>9.7835803281946798E-3</c:v>
                </c:pt>
                <c:pt idx="97">
                  <c:v>9.7828479582193258E-3</c:v>
                </c:pt>
                <c:pt idx="98">
                  <c:v>1.0115502947987874E-2</c:v>
                </c:pt>
                <c:pt idx="99">
                  <c:v>1.1310055093488756E-2</c:v>
                </c:pt>
                <c:pt idx="100">
                  <c:v>1.9761056875626778E-2</c:v>
                </c:pt>
                <c:pt idx="101">
                  <c:v>1.4399231073263628E-2</c:v>
                </c:pt>
                <c:pt idx="102">
                  <c:v>1.2467433843087777E-2</c:v>
                </c:pt>
                <c:pt idx="103">
                  <c:v>1.1664030439314532E-2</c:v>
                </c:pt>
                <c:pt idx="104">
                  <c:v>1.1122835822887882E-2</c:v>
                </c:pt>
                <c:pt idx="105">
                  <c:v>1.0684831450285693E-2</c:v>
                </c:pt>
                <c:pt idx="106">
                  <c:v>1.0358377688191325E-2</c:v>
                </c:pt>
                <c:pt idx="107">
                  <c:v>1.0137149448102895E-2</c:v>
                </c:pt>
                <c:pt idx="108">
                  <c:v>9.9737427087555359E-3</c:v>
                </c:pt>
                <c:pt idx="109">
                  <c:v>9.821987865395513E-3</c:v>
                </c:pt>
                <c:pt idx="110">
                  <c:v>9.7666417553710777E-3</c:v>
                </c:pt>
                <c:pt idx="111">
                  <c:v>1.0041581410963299E-2</c:v>
                </c:pt>
                <c:pt idx="112">
                  <c:v>1.120935510332415E-2</c:v>
                </c:pt>
                <c:pt idx="113">
                  <c:v>1.9485748715158652E-2</c:v>
                </c:pt>
                <c:pt idx="114">
                  <c:v>1.3466662427267814E-2</c:v>
                </c:pt>
                <c:pt idx="115">
                  <c:v>1.2192364117794396E-2</c:v>
                </c:pt>
                <c:pt idx="116">
                  <c:v>1.1477497398543184E-2</c:v>
                </c:pt>
                <c:pt idx="117">
                  <c:v>1.0989858873560399E-2</c:v>
                </c:pt>
                <c:pt idx="118">
                  <c:v>1.0662478741849888E-2</c:v>
                </c:pt>
                <c:pt idx="119">
                  <c:v>8.7797444069684684E-3</c:v>
                </c:pt>
                <c:pt idx="120">
                  <c:v>1.0163978345397191E-2</c:v>
                </c:pt>
                <c:pt idx="121">
                  <c:v>9.9784303664113127E-3</c:v>
                </c:pt>
                <c:pt idx="122">
                  <c:v>9.9265392490298036E-3</c:v>
                </c:pt>
                <c:pt idx="123">
                  <c:v>1.0291240506329114E-2</c:v>
                </c:pt>
                <c:pt idx="124">
                  <c:v>1.148369449500985E-2</c:v>
                </c:pt>
                <c:pt idx="125">
                  <c:v>1.3836730771210962E-2</c:v>
                </c:pt>
                <c:pt idx="126">
                  <c:v>1.2601239398648269E-2</c:v>
                </c:pt>
                <c:pt idx="127">
                  <c:v>1.186863161262494E-2</c:v>
                </c:pt>
                <c:pt idx="128">
                  <c:v>1.1381161348922194E-2</c:v>
                </c:pt>
                <c:pt idx="129">
                  <c:v>1.1045232198826305E-2</c:v>
                </c:pt>
                <c:pt idx="130">
                  <c:v>1.0807882067447098E-2</c:v>
                </c:pt>
                <c:pt idx="131">
                  <c:v>1.0648578471438954E-2</c:v>
                </c:pt>
                <c:pt idx="132">
                  <c:v>1.0694777474745626E-2</c:v>
                </c:pt>
                <c:pt idx="133">
                  <c:v>1.1162745116877877E-2</c:v>
                </c:pt>
                <c:pt idx="134">
                  <c:v>1.2395003006943305E-2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3_all_result'!$O$2:$O$136</c:f>
              <c:numCache>
                <c:formatCode>0.00E+00</c:formatCode>
                <c:ptCount val="135"/>
                <c:pt idx="0">
                  <c:v>2.4969301452014571E-2</c:v>
                </c:pt>
                <c:pt idx="1">
                  <c:v>1.9696113020353113E-2</c:v>
                </c:pt>
                <c:pt idx="2">
                  <c:v>1.0767035226449551E-2</c:v>
                </c:pt>
                <c:pt idx="3">
                  <c:v>1.2381887385210245E-2</c:v>
                </c:pt>
                <c:pt idx="4">
                  <c:v>1.1352103681750081E-2</c:v>
                </c:pt>
                <c:pt idx="5">
                  <c:v>9.4964532591790708E-3</c:v>
                </c:pt>
                <c:pt idx="6">
                  <c:v>1.0278495592948718E-2</c:v>
                </c:pt>
                <c:pt idx="7">
                  <c:v>9.9690492971856778E-3</c:v>
                </c:pt>
                <c:pt idx="8">
                  <c:v>1.0056379075751385E-2</c:v>
                </c:pt>
                <c:pt idx="9">
                  <c:v>2.4969301452014571E-2</c:v>
                </c:pt>
                <c:pt idx="10">
                  <c:v>1.4649255608662839E-2</c:v>
                </c:pt>
                <c:pt idx="11">
                  <c:v>2.7489318022795323E-2</c:v>
                </c:pt>
                <c:pt idx="12">
                  <c:v>2.4699351352027572E-2</c:v>
                </c:pt>
                <c:pt idx="13">
                  <c:v>1.1188249996728478E-2</c:v>
                </c:pt>
                <c:pt idx="14">
                  <c:v>9.8960588732411748E-3</c:v>
                </c:pt>
                <c:pt idx="15">
                  <c:v>1.6534981091301998E-2</c:v>
                </c:pt>
                <c:pt idx="16">
                  <c:v>1.0195357992809762E-2</c:v>
                </c:pt>
                <c:pt idx="17">
                  <c:v>1.0022138626872385E-2</c:v>
                </c:pt>
                <c:pt idx="18">
                  <c:v>9.868922611197364E-3</c:v>
                </c:pt>
                <c:pt idx="19">
                  <c:v>1.2996264185221356E-2</c:v>
                </c:pt>
                <c:pt idx="20">
                  <c:v>1.7074736957775886E-2</c:v>
                </c:pt>
                <c:pt idx="21">
                  <c:v>1.3230969717941734E-2</c:v>
                </c:pt>
                <c:pt idx="22">
                  <c:v>1.6752150203125572E-2</c:v>
                </c:pt>
                <c:pt idx="23">
                  <c:v>2.4969301452014571E-2</c:v>
                </c:pt>
                <c:pt idx="24">
                  <c:v>1.7059216674690608E-2</c:v>
                </c:pt>
                <c:pt idx="25">
                  <c:v>1.3714732605944746E-2</c:v>
                </c:pt>
                <c:pt idx="26">
                  <c:v>1.4339545852986602E-2</c:v>
                </c:pt>
                <c:pt idx="27">
                  <c:v>1.2947878800084585E-2</c:v>
                </c:pt>
                <c:pt idx="28">
                  <c:v>1.3456159984429741E-2</c:v>
                </c:pt>
                <c:pt idx="29">
                  <c:v>1.4057095670638198E-2</c:v>
                </c:pt>
                <c:pt idx="30">
                  <c:v>1.4649255608662839E-2</c:v>
                </c:pt>
                <c:pt idx="31">
                  <c:v>1.5319796097794909E-2</c:v>
                </c:pt>
                <c:pt idx="32">
                  <c:v>1.5918318080121393E-2</c:v>
                </c:pt>
                <c:pt idx="33">
                  <c:v>1.6293709506961358E-2</c:v>
                </c:pt>
                <c:pt idx="34">
                  <c:v>1.7093516543237916E-2</c:v>
                </c:pt>
                <c:pt idx="35">
                  <c:v>1.8026505749206362E-2</c:v>
                </c:pt>
                <c:pt idx="36">
                  <c:v>1.9696113020353113E-2</c:v>
                </c:pt>
                <c:pt idx="37">
                  <c:v>2.2706923592345246E-2</c:v>
                </c:pt>
                <c:pt idx="38">
                  <c:v>2.7489318022795323E-2</c:v>
                </c:pt>
                <c:pt idx="39">
                  <c:v>2.2637224235902108E-2</c:v>
                </c:pt>
                <c:pt idx="40">
                  <c:v>1.4663660649146192E-2</c:v>
                </c:pt>
                <c:pt idx="41">
                  <c:v>1.1388090075404577E-2</c:v>
                </c:pt>
                <c:pt idx="42">
                  <c:v>1.0925608749981906E-2</c:v>
                </c:pt>
                <c:pt idx="43">
                  <c:v>1.0622443949463229E-2</c:v>
                </c:pt>
                <c:pt idx="44">
                  <c:v>1.0767035226449551E-2</c:v>
                </c:pt>
                <c:pt idx="45">
                  <c:v>1.096536343361704E-2</c:v>
                </c:pt>
                <c:pt idx="46">
                  <c:v>1.119032853130666E-2</c:v>
                </c:pt>
                <c:pt idx="47">
                  <c:v>1.152665886425701E-2</c:v>
                </c:pt>
                <c:pt idx="48">
                  <c:v>1.1880340947934165E-2</c:v>
                </c:pt>
                <c:pt idx="49">
                  <c:v>1.2141520957665863E-2</c:v>
                </c:pt>
                <c:pt idx="50">
                  <c:v>1.2381887385210245E-2</c:v>
                </c:pt>
                <c:pt idx="51">
                  <c:v>1.2741121664171786E-2</c:v>
                </c:pt>
                <c:pt idx="52">
                  <c:v>1.3607428537727794E-2</c:v>
                </c:pt>
                <c:pt idx="53">
                  <c:v>1.5538599828584569E-2</c:v>
                </c:pt>
                <c:pt idx="54">
                  <c:v>1.8946652353370036E-2</c:v>
                </c:pt>
                <c:pt idx="55">
                  <c:v>2.4699351352027572E-2</c:v>
                </c:pt>
                <c:pt idx="56">
                  <c:v>1.589559284694669E-2</c:v>
                </c:pt>
                <c:pt idx="57">
                  <c:v>1.228055707795301E-2</c:v>
                </c:pt>
                <c:pt idx="58">
                  <c:v>1.1723685266771497E-2</c:v>
                </c:pt>
                <c:pt idx="59">
                  <c:v>1.0550667655460822E-2</c:v>
                </c:pt>
                <c:pt idx="60">
                  <c:v>1.0296418515691056E-2</c:v>
                </c:pt>
                <c:pt idx="61">
                  <c:v>1.0114389920424403E-2</c:v>
                </c:pt>
                <c:pt idx="62">
                  <c:v>1.0071629740551688E-2</c:v>
                </c:pt>
                <c:pt idx="63">
                  <c:v>1.0171718184426781E-2</c:v>
                </c:pt>
                <c:pt idx="64">
                  <c:v>1.034603701088652E-2</c:v>
                </c:pt>
                <c:pt idx="65">
                  <c:v>1.0497419536454913E-2</c:v>
                </c:pt>
                <c:pt idx="66">
                  <c:v>1.0286007408158519E-2</c:v>
                </c:pt>
                <c:pt idx="67">
                  <c:v>1.0749480795125178E-2</c:v>
                </c:pt>
                <c:pt idx="68">
                  <c:v>1.1352103681750081E-2</c:v>
                </c:pt>
                <c:pt idx="69">
                  <c:v>1.3991297302947939E-2</c:v>
                </c:pt>
                <c:pt idx="70">
                  <c:v>1.5296787866945242E-2</c:v>
                </c:pt>
                <c:pt idx="71">
                  <c:v>1.9686604391255861E-2</c:v>
                </c:pt>
                <c:pt idx="72">
                  <c:v>1.38933115095603E-2</c:v>
                </c:pt>
                <c:pt idx="73">
                  <c:v>1.2054254468113644E-2</c:v>
                </c:pt>
                <c:pt idx="74">
                  <c:v>1.1890503173757783E-2</c:v>
                </c:pt>
                <c:pt idx="75">
                  <c:v>1.0680419673292311E-2</c:v>
                </c:pt>
                <c:pt idx="76">
                  <c:v>1.0245034570508538E-2</c:v>
                </c:pt>
                <c:pt idx="77">
                  <c:v>9.9842921178474268E-3</c:v>
                </c:pt>
                <c:pt idx="78">
                  <c:v>1.1188249996728478E-2</c:v>
                </c:pt>
                <c:pt idx="79">
                  <c:v>9.8960588732411748E-3</c:v>
                </c:pt>
                <c:pt idx="80">
                  <c:v>9.4964532591790708E-3</c:v>
                </c:pt>
                <c:pt idx="81">
                  <c:v>9.8858741212307331E-3</c:v>
                </c:pt>
                <c:pt idx="82">
                  <c:v>9.9291087734792692E-3</c:v>
                </c:pt>
                <c:pt idx="83">
                  <c:v>1.0278495592948718E-2</c:v>
                </c:pt>
                <c:pt idx="84">
                  <c:v>1.1389484747868045E-2</c:v>
                </c:pt>
                <c:pt idx="85">
                  <c:v>1.3585966834434667E-2</c:v>
                </c:pt>
                <c:pt idx="86">
                  <c:v>1.6534981091301998E-2</c:v>
                </c:pt>
                <c:pt idx="87">
                  <c:v>1.3595444443894494E-2</c:v>
                </c:pt>
                <c:pt idx="88">
                  <c:v>1.227161959786972E-2</c:v>
                </c:pt>
                <c:pt idx="89">
                  <c:v>1.1468710345824565E-2</c:v>
                </c:pt>
                <c:pt idx="90">
                  <c:v>1.0886032171187214E-2</c:v>
                </c:pt>
                <c:pt idx="91">
                  <c:v>1.0463586743976466E-2</c:v>
                </c:pt>
                <c:pt idx="92">
                  <c:v>1.0195357992809762E-2</c:v>
                </c:pt>
                <c:pt idx="93">
                  <c:v>1.0022138626872385E-2</c:v>
                </c:pt>
                <c:pt idx="94">
                  <c:v>9.868922611197364E-3</c:v>
                </c:pt>
                <c:pt idx="95">
                  <c:v>9.7307171427671573E-3</c:v>
                </c:pt>
                <c:pt idx="96">
                  <c:v>9.6865554879487399E-3</c:v>
                </c:pt>
                <c:pt idx="97">
                  <c:v>9.9690492971856778E-3</c:v>
                </c:pt>
                <c:pt idx="98">
                  <c:v>1.0940026388120416E-2</c:v>
                </c:pt>
                <c:pt idx="99">
                  <c:v>1.2996264185221356E-2</c:v>
                </c:pt>
                <c:pt idx="100">
                  <c:v>1.5653724166155108E-2</c:v>
                </c:pt>
                <c:pt idx="101">
                  <c:v>1.3313619040770837E-2</c:v>
                </c:pt>
                <c:pt idx="102">
                  <c:v>1.2130722370775449E-2</c:v>
                </c:pt>
                <c:pt idx="103">
                  <c:v>1.1400296088855828E-2</c:v>
                </c:pt>
                <c:pt idx="104">
                  <c:v>1.0889917626797325E-2</c:v>
                </c:pt>
                <c:pt idx="105">
                  <c:v>1.0517816702870083E-2</c:v>
                </c:pt>
                <c:pt idx="106">
                  <c:v>1.0225952245757121E-2</c:v>
                </c:pt>
                <c:pt idx="107">
                  <c:v>9.9783944329476862E-3</c:v>
                </c:pt>
                <c:pt idx="108">
                  <c:v>9.7872918585166294E-3</c:v>
                </c:pt>
                <c:pt idx="109">
                  <c:v>9.7404764726798636E-3</c:v>
                </c:pt>
                <c:pt idx="110">
                  <c:v>1.0056379075751385E-2</c:v>
                </c:pt>
                <c:pt idx="111">
                  <c:v>1.1046082351163816E-2</c:v>
                </c:pt>
                <c:pt idx="112">
                  <c:v>1.3089206926032448E-2</c:v>
                </c:pt>
                <c:pt idx="113">
                  <c:v>1.9027452850561479E-2</c:v>
                </c:pt>
                <c:pt idx="114">
                  <c:v>1.3656584939052278E-2</c:v>
                </c:pt>
                <c:pt idx="115">
                  <c:v>1.236417722379928E-2</c:v>
                </c:pt>
                <c:pt idx="116">
                  <c:v>1.1586421981352664E-2</c:v>
                </c:pt>
                <c:pt idx="117">
                  <c:v>1.1062419460448539E-2</c:v>
                </c:pt>
                <c:pt idx="118">
                  <c:v>1.0743962502872361E-2</c:v>
                </c:pt>
                <c:pt idx="119">
                  <c:v>8.892915317841605E-3</c:v>
                </c:pt>
                <c:pt idx="120">
                  <c:v>1.0331190703689763E-2</c:v>
                </c:pt>
                <c:pt idx="121">
                  <c:v>1.0384023217156715E-2</c:v>
                </c:pt>
                <c:pt idx="122">
                  <c:v>1.085892148204042E-2</c:v>
                </c:pt>
                <c:pt idx="123">
                  <c:v>1.2028373774044754E-2</c:v>
                </c:pt>
                <c:pt idx="124">
                  <c:v>1.4104988230493703E-2</c:v>
                </c:pt>
                <c:pt idx="125">
                  <c:v>1.7074736957775886E-2</c:v>
                </c:pt>
                <c:pt idx="126">
                  <c:v>1.5408176322433858E-2</c:v>
                </c:pt>
                <c:pt idx="127">
                  <c:v>1.4368690763878176E-2</c:v>
                </c:pt>
                <c:pt idx="128">
                  <c:v>1.3624416566347757E-2</c:v>
                </c:pt>
                <c:pt idx="129">
                  <c:v>1.3230969717941734E-2</c:v>
                </c:pt>
                <c:pt idx="130">
                  <c:v>1.3018000537329473E-2</c:v>
                </c:pt>
                <c:pt idx="131">
                  <c:v>1.3131131973670012E-2</c:v>
                </c:pt>
                <c:pt idx="132">
                  <c:v>1.3677624757858027E-2</c:v>
                </c:pt>
                <c:pt idx="133">
                  <c:v>1.4839067681168078E-2</c:v>
                </c:pt>
                <c:pt idx="134">
                  <c:v>1.6752150203125572E-2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4_all_result'!$O$2:$O$136</c:f>
              <c:numCache>
                <c:formatCode>0.00E+00</c:formatCode>
                <c:ptCount val="135"/>
                <c:pt idx="0">
                  <c:v>1.6503383822107639E-2</c:v>
                </c:pt>
                <c:pt idx="1">
                  <c:v>1.9712347560975611E-2</c:v>
                </c:pt>
                <c:pt idx="2">
                  <c:v>1.0611031869556357E-2</c:v>
                </c:pt>
                <c:pt idx="3">
                  <c:v>1.2311282453915273E-2</c:v>
                </c:pt>
                <c:pt idx="4">
                  <c:v>1.1349077297480165E-2</c:v>
                </c:pt>
                <c:pt idx="5">
                  <c:v>9.4494419092164533E-3</c:v>
                </c:pt>
                <c:pt idx="6">
                  <c:v>1.0304824446064032E-2</c:v>
                </c:pt>
                <c:pt idx="7">
                  <c:v>1.0072463255493696E-2</c:v>
                </c:pt>
                <c:pt idx="8">
                  <c:v>1.0709953581080475E-2</c:v>
                </c:pt>
                <c:pt idx="9">
                  <c:v>1.6503383822107639E-2</c:v>
                </c:pt>
                <c:pt idx="10">
                  <c:v>1.463391872789903E-2</c:v>
                </c:pt>
                <c:pt idx="11">
                  <c:v>2.652957320428748E-2</c:v>
                </c:pt>
                <c:pt idx="12">
                  <c:v>1.7947162758023747E-2</c:v>
                </c:pt>
                <c:pt idx="13">
                  <c:v>1.1187143614688148E-2</c:v>
                </c:pt>
                <c:pt idx="14">
                  <c:v>9.880843998530996E-3</c:v>
                </c:pt>
                <c:pt idx="15">
                  <c:v>1.5900605037287182E-2</c:v>
                </c:pt>
                <c:pt idx="16">
                  <c:v>1.0195124731632246E-2</c:v>
                </c:pt>
                <c:pt idx="17">
                  <c:v>1.0009684728042766E-2</c:v>
                </c:pt>
                <c:pt idx="18">
                  <c:v>9.8372295047277521E-3</c:v>
                </c:pt>
                <c:pt idx="19">
                  <c:v>1.2851216855424744E-2</c:v>
                </c:pt>
                <c:pt idx="20">
                  <c:v>3.1571205432937177E-2</c:v>
                </c:pt>
                <c:pt idx="21">
                  <c:v>2.3576436801224822E-2</c:v>
                </c:pt>
                <c:pt idx="22">
                  <c:v>2.4246208969571623E-2</c:v>
                </c:pt>
                <c:pt idx="23">
                  <c:v>1.6503383822107639E-2</c:v>
                </c:pt>
                <c:pt idx="24">
                  <c:v>1.2995150427602811E-2</c:v>
                </c:pt>
                <c:pt idx="25">
                  <c:v>1.2299566468486012E-2</c:v>
                </c:pt>
                <c:pt idx="26">
                  <c:v>1.405726639894303E-2</c:v>
                </c:pt>
                <c:pt idx="27">
                  <c:v>1.2814305503085254E-2</c:v>
                </c:pt>
                <c:pt idx="28">
                  <c:v>1.3369461004988441E-2</c:v>
                </c:pt>
                <c:pt idx="29">
                  <c:v>1.4005587699510132E-2</c:v>
                </c:pt>
                <c:pt idx="30">
                  <c:v>1.463391872789903E-2</c:v>
                </c:pt>
                <c:pt idx="31">
                  <c:v>1.532529135872655E-2</c:v>
                </c:pt>
                <c:pt idx="32">
                  <c:v>1.592745917368487E-2</c:v>
                </c:pt>
                <c:pt idx="33">
                  <c:v>1.6307772670288344E-2</c:v>
                </c:pt>
                <c:pt idx="34">
                  <c:v>1.7144456932334119E-2</c:v>
                </c:pt>
                <c:pt idx="35">
                  <c:v>1.8108188941053316E-2</c:v>
                </c:pt>
                <c:pt idx="36">
                  <c:v>1.9712347560975611E-2</c:v>
                </c:pt>
                <c:pt idx="37">
                  <c:v>2.2413934018842292E-2</c:v>
                </c:pt>
                <c:pt idx="38">
                  <c:v>2.652957320428748E-2</c:v>
                </c:pt>
                <c:pt idx="39">
                  <c:v>1.5263089245800946E-2</c:v>
                </c:pt>
                <c:pt idx="40">
                  <c:v>1.1556004745792504E-2</c:v>
                </c:pt>
                <c:pt idx="41">
                  <c:v>1.062305759269706E-2</c:v>
                </c:pt>
                <c:pt idx="42">
                  <c:v>1.0816890672790251E-2</c:v>
                </c:pt>
                <c:pt idx="43">
                  <c:v>1.0523330884734889E-2</c:v>
                </c:pt>
                <c:pt idx="44">
                  <c:v>1.0611031869556357E-2</c:v>
                </c:pt>
                <c:pt idx="45">
                  <c:v>1.0809086247394715E-2</c:v>
                </c:pt>
                <c:pt idx="46">
                  <c:v>1.1059738085743953E-2</c:v>
                </c:pt>
                <c:pt idx="47">
                  <c:v>1.1413076398879382E-2</c:v>
                </c:pt>
                <c:pt idx="48">
                  <c:v>1.1766683751176831E-2</c:v>
                </c:pt>
                <c:pt idx="49">
                  <c:v>1.2032997704325496E-2</c:v>
                </c:pt>
                <c:pt idx="50">
                  <c:v>1.2311282453915273E-2</c:v>
                </c:pt>
                <c:pt idx="51">
                  <c:v>1.2734918428749714E-2</c:v>
                </c:pt>
                <c:pt idx="52">
                  <c:v>1.3613291308097511E-2</c:v>
                </c:pt>
                <c:pt idx="53">
                  <c:v>1.5362855940775751E-2</c:v>
                </c:pt>
                <c:pt idx="54">
                  <c:v>1.827675873418157E-2</c:v>
                </c:pt>
                <c:pt idx="55">
                  <c:v>1.7947162758023747E-2</c:v>
                </c:pt>
                <c:pt idx="56">
                  <c:v>1.3314479319679651E-2</c:v>
                </c:pt>
                <c:pt idx="57">
                  <c:v>1.1620358268624587E-2</c:v>
                </c:pt>
                <c:pt idx="58">
                  <c:v>1.1524252585840456E-2</c:v>
                </c:pt>
                <c:pt idx="59">
                  <c:v>1.0307160346476871E-2</c:v>
                </c:pt>
                <c:pt idx="60">
                  <c:v>1.0015717850224893E-2</c:v>
                </c:pt>
                <c:pt idx="61">
                  <c:v>9.8686239437488447E-3</c:v>
                </c:pt>
                <c:pt idx="62">
                  <c:v>9.8857153266057058E-3</c:v>
                </c:pt>
                <c:pt idx="63">
                  <c:v>1.00224712109217E-2</c:v>
                </c:pt>
                <c:pt idx="64">
                  <c:v>1.0203318916114116E-2</c:v>
                </c:pt>
                <c:pt idx="65">
                  <c:v>1.0356275962164057E-2</c:v>
                </c:pt>
                <c:pt idx="66">
                  <c:v>1.0175602365621542E-2</c:v>
                </c:pt>
                <c:pt idx="67">
                  <c:v>1.0703281218355197E-2</c:v>
                </c:pt>
                <c:pt idx="68">
                  <c:v>1.1349077297480165E-2</c:v>
                </c:pt>
                <c:pt idx="69">
                  <c:v>1.3885088454777445E-2</c:v>
                </c:pt>
                <c:pt idx="70">
                  <c:v>1.4807918046367977E-2</c:v>
                </c:pt>
                <c:pt idx="71">
                  <c:v>1.7437797649432776E-2</c:v>
                </c:pt>
                <c:pt idx="72">
                  <c:v>1.3303846890359369E-2</c:v>
                </c:pt>
                <c:pt idx="73">
                  <c:v>1.1905768447288327E-2</c:v>
                </c:pt>
                <c:pt idx="74">
                  <c:v>1.1760245973236435E-2</c:v>
                </c:pt>
                <c:pt idx="75">
                  <c:v>1.0538487243388182E-2</c:v>
                </c:pt>
                <c:pt idx="76">
                  <c:v>1.0158797706504212E-2</c:v>
                </c:pt>
                <c:pt idx="77">
                  <c:v>9.962400906002266E-3</c:v>
                </c:pt>
                <c:pt idx="78">
                  <c:v>1.1187143614688148E-2</c:v>
                </c:pt>
                <c:pt idx="79">
                  <c:v>9.880843998530996E-3</c:v>
                </c:pt>
                <c:pt idx="80">
                  <c:v>9.4494419092164533E-3</c:v>
                </c:pt>
                <c:pt idx="81">
                  <c:v>9.8387543252595154E-3</c:v>
                </c:pt>
                <c:pt idx="82">
                  <c:v>9.9195083726018179E-3</c:v>
                </c:pt>
                <c:pt idx="83">
                  <c:v>1.0304824446064032E-2</c:v>
                </c:pt>
                <c:pt idx="84">
                  <c:v>1.1340178852933588E-2</c:v>
                </c:pt>
                <c:pt idx="85">
                  <c:v>1.3233236750245259E-2</c:v>
                </c:pt>
                <c:pt idx="86">
                  <c:v>1.5900605037287182E-2</c:v>
                </c:pt>
                <c:pt idx="87">
                  <c:v>1.3419339830428778E-2</c:v>
                </c:pt>
                <c:pt idx="88">
                  <c:v>1.2120085604526584E-2</c:v>
                </c:pt>
                <c:pt idx="89">
                  <c:v>1.1324210999815249E-2</c:v>
                </c:pt>
                <c:pt idx="90">
                  <c:v>1.079717345699459E-2</c:v>
                </c:pt>
                <c:pt idx="91">
                  <c:v>1.0436788492028389E-2</c:v>
                </c:pt>
                <c:pt idx="92">
                  <c:v>1.0195124731632246E-2</c:v>
                </c:pt>
                <c:pt idx="93">
                  <c:v>1.0009684728042766E-2</c:v>
                </c:pt>
                <c:pt idx="94">
                  <c:v>9.8372295047277521E-3</c:v>
                </c:pt>
                <c:pt idx="95">
                  <c:v>9.709084128447355E-3</c:v>
                </c:pt>
                <c:pt idx="96">
                  <c:v>9.7220441409608428E-3</c:v>
                </c:pt>
                <c:pt idx="97">
                  <c:v>1.0072463255493696E-2</c:v>
                </c:pt>
                <c:pt idx="98">
                  <c:v>1.1026154552684341E-2</c:v>
                </c:pt>
                <c:pt idx="99">
                  <c:v>1.2851216855424744E-2</c:v>
                </c:pt>
                <c:pt idx="100">
                  <c:v>1.6332602152731728E-2</c:v>
                </c:pt>
                <c:pt idx="101">
                  <c:v>1.3759551226861816E-2</c:v>
                </c:pt>
                <c:pt idx="102">
                  <c:v>1.2377398934654244E-2</c:v>
                </c:pt>
                <c:pt idx="103">
                  <c:v>1.1562133539219043E-2</c:v>
                </c:pt>
                <c:pt idx="104">
                  <c:v>1.1029459825388674E-2</c:v>
                </c:pt>
                <c:pt idx="105">
                  <c:v>1.0673106829302843E-2</c:v>
                </c:pt>
                <c:pt idx="106">
                  <c:v>1.0400184625617091E-2</c:v>
                </c:pt>
                <c:pt idx="107">
                  <c:v>1.0205776647379015E-2</c:v>
                </c:pt>
                <c:pt idx="108">
                  <c:v>1.0115170390794419E-2</c:v>
                </c:pt>
                <c:pt idx="109">
                  <c:v>1.0240540380399361E-2</c:v>
                </c:pt>
                <c:pt idx="110">
                  <c:v>1.0709953581080475E-2</c:v>
                </c:pt>
                <c:pt idx="111">
                  <c:v>1.177602252620117E-2</c:v>
                </c:pt>
                <c:pt idx="112">
                  <c:v>1.3646765646709101E-2</c:v>
                </c:pt>
                <c:pt idx="113">
                  <c:v>2.4455336766275582E-2</c:v>
                </c:pt>
                <c:pt idx="114">
                  <c:v>1.9040189424335018E-2</c:v>
                </c:pt>
                <c:pt idx="115">
                  <c:v>1.6880360755706265E-2</c:v>
                </c:pt>
                <c:pt idx="116">
                  <c:v>1.5583501201526037E-2</c:v>
                </c:pt>
                <c:pt idx="117">
                  <c:v>1.4565172048008964E-2</c:v>
                </c:pt>
                <c:pt idx="118">
                  <c:v>1.4053795913409781E-2</c:v>
                </c:pt>
                <c:pt idx="119">
                  <c:v>1.2527411505505438E-2</c:v>
                </c:pt>
                <c:pt idx="120">
                  <c:v>1.3528733446159846E-2</c:v>
                </c:pt>
                <c:pt idx="121">
                  <c:v>1.3590874893493591E-2</c:v>
                </c:pt>
                <c:pt idx="122">
                  <c:v>1.4097998737846422E-2</c:v>
                </c:pt>
                <c:pt idx="123">
                  <c:v>1.5214366276468005E-2</c:v>
                </c:pt>
                <c:pt idx="124">
                  <c:v>1.6927283549991363E-2</c:v>
                </c:pt>
                <c:pt idx="125">
                  <c:v>3.1571205432937177E-2</c:v>
                </c:pt>
                <c:pt idx="126">
                  <c:v>2.8471339154624839E-2</c:v>
                </c:pt>
                <c:pt idx="127">
                  <c:v>2.6326116143505378E-2</c:v>
                </c:pt>
                <c:pt idx="128">
                  <c:v>2.4563905951906748E-2</c:v>
                </c:pt>
                <c:pt idx="129">
                  <c:v>2.3576436801224822E-2</c:v>
                </c:pt>
                <c:pt idx="130">
                  <c:v>2.2757825731672243E-2</c:v>
                </c:pt>
                <c:pt idx="131">
                  <c:v>2.2449719813108584E-2</c:v>
                </c:pt>
                <c:pt idx="132">
                  <c:v>2.2542160301337499E-2</c:v>
                </c:pt>
                <c:pt idx="133">
                  <c:v>2.3110129659022073E-2</c:v>
                </c:pt>
                <c:pt idx="134">
                  <c:v>2.4246208969571623E-2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5_all_result'!$O$2:$O$136</c:f>
              <c:numCache>
                <c:formatCode>0.00E+00</c:formatCode>
                <c:ptCount val="135"/>
                <c:pt idx="0">
                  <c:v>1.273007472537975E-2</c:v>
                </c:pt>
                <c:pt idx="1">
                  <c:v>1.9721610269623352E-2</c:v>
                </c:pt>
                <c:pt idx="2">
                  <c:v>1.0563340600659693E-2</c:v>
                </c:pt>
                <c:pt idx="3">
                  <c:v>1.2289585898472491E-2</c:v>
                </c:pt>
                <c:pt idx="4">
                  <c:v>1.1320080868049207E-2</c:v>
                </c:pt>
                <c:pt idx="5">
                  <c:v>9.4483292214712182E-3</c:v>
                </c:pt>
                <c:pt idx="6">
                  <c:v>1.0269300899673392E-2</c:v>
                </c:pt>
                <c:pt idx="7">
                  <c:v>1.0042258171013535E-2</c:v>
                </c:pt>
                <c:pt idx="8">
                  <c:v>1.0653826989805767E-2</c:v>
                </c:pt>
                <c:pt idx="9">
                  <c:v>1.273007472537975E-2</c:v>
                </c:pt>
                <c:pt idx="10">
                  <c:v>1.4625374533976807E-2</c:v>
                </c:pt>
                <c:pt idx="11">
                  <c:v>2.6162328599281904E-2</c:v>
                </c:pt>
                <c:pt idx="12">
                  <c:v>1.5527074816282512E-2</c:v>
                </c:pt>
                <c:pt idx="13">
                  <c:v>1.1231772342076063E-2</c:v>
                </c:pt>
                <c:pt idx="14">
                  <c:v>9.9044236098680995E-3</c:v>
                </c:pt>
                <c:pt idx="15">
                  <c:v>1.5790338555735639E-2</c:v>
                </c:pt>
                <c:pt idx="16">
                  <c:v>1.0213218063208563E-2</c:v>
                </c:pt>
                <c:pt idx="17">
                  <c:v>1.0009418733802296E-2</c:v>
                </c:pt>
                <c:pt idx="18">
                  <c:v>9.8255252203210495E-3</c:v>
                </c:pt>
                <c:pt idx="19">
                  <c:v>1.2381680202937477E-2</c:v>
                </c:pt>
                <c:pt idx="20">
                  <c:v>3.1650257757324614E-2</c:v>
                </c:pt>
                <c:pt idx="21">
                  <c:v>2.3348243652151032E-2</c:v>
                </c:pt>
                <c:pt idx="22">
                  <c:v>2.3307487054124398E-2</c:v>
                </c:pt>
                <c:pt idx="23">
                  <c:v>1.273007472537975E-2</c:v>
                </c:pt>
                <c:pt idx="24">
                  <c:v>1.1669166865546124E-2</c:v>
                </c:pt>
                <c:pt idx="25">
                  <c:v>1.1966303141121924E-2</c:v>
                </c:pt>
                <c:pt idx="26">
                  <c:v>1.3994233059612612E-2</c:v>
                </c:pt>
                <c:pt idx="27">
                  <c:v>1.2736043447813756E-2</c:v>
                </c:pt>
                <c:pt idx="28">
                  <c:v>1.3301713228852331E-2</c:v>
                </c:pt>
                <c:pt idx="29">
                  <c:v>1.3968049459625277E-2</c:v>
                </c:pt>
                <c:pt idx="30">
                  <c:v>1.4625374533976807E-2</c:v>
                </c:pt>
                <c:pt idx="31">
                  <c:v>1.5325809861344276E-2</c:v>
                </c:pt>
                <c:pt idx="32">
                  <c:v>1.5919484965956177E-2</c:v>
                </c:pt>
                <c:pt idx="33">
                  <c:v>1.629027270523932E-2</c:v>
                </c:pt>
                <c:pt idx="34">
                  <c:v>1.7135942026633343E-2</c:v>
                </c:pt>
                <c:pt idx="35">
                  <c:v>1.8121450638540704E-2</c:v>
                </c:pt>
                <c:pt idx="36">
                  <c:v>1.9721610269623352E-2</c:v>
                </c:pt>
                <c:pt idx="37">
                  <c:v>2.231982413244565E-2</c:v>
                </c:pt>
                <c:pt idx="38">
                  <c:v>2.6162328599281904E-2</c:v>
                </c:pt>
                <c:pt idx="39">
                  <c:v>1.2473200521759754E-2</c:v>
                </c:pt>
                <c:pt idx="40">
                  <c:v>1.0782793053068666E-2</c:v>
                </c:pt>
                <c:pt idx="41">
                  <c:v>1.0551239648232187E-2</c:v>
                </c:pt>
                <c:pt idx="42">
                  <c:v>1.0819590686995654E-2</c:v>
                </c:pt>
                <c:pt idx="43">
                  <c:v>1.048335005930116E-2</c:v>
                </c:pt>
                <c:pt idx="44">
                  <c:v>1.0563340600659693E-2</c:v>
                </c:pt>
                <c:pt idx="45">
                  <c:v>1.0788347603907835E-2</c:v>
                </c:pt>
                <c:pt idx="46">
                  <c:v>1.1065301998057992E-2</c:v>
                </c:pt>
                <c:pt idx="47">
                  <c:v>1.1421866424421355E-2</c:v>
                </c:pt>
                <c:pt idx="48">
                  <c:v>1.1759899982555095E-2</c:v>
                </c:pt>
                <c:pt idx="49">
                  <c:v>1.2010590685359668E-2</c:v>
                </c:pt>
                <c:pt idx="50">
                  <c:v>1.2289585898472491E-2</c:v>
                </c:pt>
                <c:pt idx="51">
                  <c:v>1.2727894205623147E-2</c:v>
                </c:pt>
                <c:pt idx="52">
                  <c:v>1.3595207589431134E-2</c:v>
                </c:pt>
                <c:pt idx="53">
                  <c:v>1.5235116827310435E-2</c:v>
                </c:pt>
                <c:pt idx="54">
                  <c:v>1.7875305371090389E-2</c:v>
                </c:pt>
                <c:pt idx="55">
                  <c:v>1.5527074816282512E-2</c:v>
                </c:pt>
                <c:pt idx="56">
                  <c:v>1.2629263297662851E-2</c:v>
                </c:pt>
                <c:pt idx="57">
                  <c:v>1.1503138370097097E-2</c:v>
                </c:pt>
                <c:pt idx="58">
                  <c:v>1.1490006657506694E-2</c:v>
                </c:pt>
                <c:pt idx="59">
                  <c:v>1.0265490996029917E-2</c:v>
                </c:pt>
                <c:pt idx="60">
                  <c:v>9.9954458175372952E-3</c:v>
                </c:pt>
                <c:pt idx="61">
                  <c:v>9.8901971364153164E-3</c:v>
                </c:pt>
                <c:pt idx="62">
                  <c:v>9.933962504689647E-3</c:v>
                </c:pt>
                <c:pt idx="63">
                  <c:v>1.0067990529026459E-2</c:v>
                </c:pt>
                <c:pt idx="64">
                  <c:v>1.022463756218497E-2</c:v>
                </c:pt>
                <c:pt idx="65">
                  <c:v>1.0353115959027289E-2</c:v>
                </c:pt>
                <c:pt idx="66">
                  <c:v>1.0164708338303709E-2</c:v>
                </c:pt>
                <c:pt idx="67">
                  <c:v>1.06964538359728E-2</c:v>
                </c:pt>
                <c:pt idx="68">
                  <c:v>1.1320080868049207E-2</c:v>
                </c:pt>
                <c:pt idx="69">
                  <c:v>1.3751626065105294E-2</c:v>
                </c:pt>
                <c:pt idx="70">
                  <c:v>1.4375569461827284E-2</c:v>
                </c:pt>
                <c:pt idx="71">
                  <c:v>1.6841090972401496E-2</c:v>
                </c:pt>
                <c:pt idx="72">
                  <c:v>1.3178139158920252E-2</c:v>
                </c:pt>
                <c:pt idx="73">
                  <c:v>1.1875098836958553E-2</c:v>
                </c:pt>
                <c:pt idx="74">
                  <c:v>1.1742931377044168E-2</c:v>
                </c:pt>
                <c:pt idx="75">
                  <c:v>1.0548081413136241E-2</c:v>
                </c:pt>
                <c:pt idx="76">
                  <c:v>1.0204394710223094E-2</c:v>
                </c:pt>
                <c:pt idx="77">
                  <c:v>1.0024913499632396E-2</c:v>
                </c:pt>
                <c:pt idx="78">
                  <c:v>1.1231772342076063E-2</c:v>
                </c:pt>
                <c:pt idx="79">
                  <c:v>9.9044236098680995E-3</c:v>
                </c:pt>
                <c:pt idx="80">
                  <c:v>9.4483292214712182E-3</c:v>
                </c:pt>
                <c:pt idx="81">
                  <c:v>9.829366463478777E-3</c:v>
                </c:pt>
                <c:pt idx="82">
                  <c:v>9.9123522110489345E-3</c:v>
                </c:pt>
                <c:pt idx="83">
                  <c:v>1.0269300899673392E-2</c:v>
                </c:pt>
                <c:pt idx="84">
                  <c:v>1.1175484191517213E-2</c:v>
                </c:pt>
                <c:pt idx="85">
                  <c:v>1.2781093846259157E-2</c:v>
                </c:pt>
                <c:pt idx="86">
                  <c:v>1.5790338555735639E-2</c:v>
                </c:pt>
                <c:pt idx="87">
                  <c:v>1.3387857521120905E-2</c:v>
                </c:pt>
                <c:pt idx="88">
                  <c:v>1.2092143274905624E-2</c:v>
                </c:pt>
                <c:pt idx="89">
                  <c:v>1.1313744311860649E-2</c:v>
                </c:pt>
                <c:pt idx="90">
                  <c:v>1.0811593669488407E-2</c:v>
                </c:pt>
                <c:pt idx="91">
                  <c:v>1.0462906255103708E-2</c:v>
                </c:pt>
                <c:pt idx="92">
                  <c:v>1.0213218063208563E-2</c:v>
                </c:pt>
                <c:pt idx="93">
                  <c:v>1.0009418733802296E-2</c:v>
                </c:pt>
                <c:pt idx="94">
                  <c:v>9.8255252203210495E-3</c:v>
                </c:pt>
                <c:pt idx="95">
                  <c:v>9.7016614925592645E-3</c:v>
                </c:pt>
                <c:pt idx="96">
                  <c:v>9.7229000690823974E-3</c:v>
                </c:pt>
                <c:pt idx="97">
                  <c:v>1.0042258171013535E-2</c:v>
                </c:pt>
                <c:pt idx="98">
                  <c:v>1.0859486839422811E-2</c:v>
                </c:pt>
                <c:pt idx="99">
                  <c:v>1.2381680202937477E-2</c:v>
                </c:pt>
                <c:pt idx="100">
                  <c:v>1.6348105107969822E-2</c:v>
                </c:pt>
                <c:pt idx="101">
                  <c:v>1.3741754373377222E-2</c:v>
                </c:pt>
                <c:pt idx="102">
                  <c:v>1.234888902270127E-2</c:v>
                </c:pt>
                <c:pt idx="103">
                  <c:v>1.1540893330613911E-2</c:v>
                </c:pt>
                <c:pt idx="104">
                  <c:v>1.1014047117206049E-2</c:v>
                </c:pt>
                <c:pt idx="105">
                  <c:v>1.0653828860734547E-2</c:v>
                </c:pt>
                <c:pt idx="106">
                  <c:v>1.0374191883717262E-2</c:v>
                </c:pt>
                <c:pt idx="107">
                  <c:v>1.0180209637088235E-2</c:v>
                </c:pt>
                <c:pt idx="108">
                  <c:v>1.0100602001977323E-2</c:v>
                </c:pt>
                <c:pt idx="109">
                  <c:v>1.0229080360613157E-2</c:v>
                </c:pt>
                <c:pt idx="110">
                  <c:v>1.0653826989805767E-2</c:v>
                </c:pt>
                <c:pt idx="111">
                  <c:v>1.156601065356767E-2</c:v>
                </c:pt>
                <c:pt idx="112">
                  <c:v>1.312878839886767E-2</c:v>
                </c:pt>
                <c:pt idx="113">
                  <c:v>2.4577392143115512E-2</c:v>
                </c:pt>
                <c:pt idx="114">
                  <c:v>1.9111940269010794E-2</c:v>
                </c:pt>
                <c:pt idx="115">
                  <c:v>1.6908120852937091E-2</c:v>
                </c:pt>
                <c:pt idx="116">
                  <c:v>1.5577697757859152E-2</c:v>
                </c:pt>
                <c:pt idx="117">
                  <c:v>1.4528784190816111E-2</c:v>
                </c:pt>
                <c:pt idx="118">
                  <c:v>1.3989937183294511E-2</c:v>
                </c:pt>
                <c:pt idx="119">
                  <c:v>1.2431566880683483E-2</c:v>
                </c:pt>
                <c:pt idx="120">
                  <c:v>1.3423313710294637E-2</c:v>
                </c:pt>
                <c:pt idx="121">
                  <c:v>1.3455324335222663E-2</c:v>
                </c:pt>
                <c:pt idx="122">
                  <c:v>1.3885455470824976E-2</c:v>
                </c:pt>
                <c:pt idx="123">
                  <c:v>1.4836002032137734E-2</c:v>
                </c:pt>
                <c:pt idx="124">
                  <c:v>1.6254721326577615E-2</c:v>
                </c:pt>
                <c:pt idx="125">
                  <c:v>3.1650257757324614E-2</c:v>
                </c:pt>
                <c:pt idx="126">
                  <c:v>2.8467355777845055E-2</c:v>
                </c:pt>
                <c:pt idx="127">
                  <c:v>2.6242887473460721E-2</c:v>
                </c:pt>
                <c:pt idx="128">
                  <c:v>2.4407961762587572E-2</c:v>
                </c:pt>
                <c:pt idx="129">
                  <c:v>2.3348243652151032E-2</c:v>
                </c:pt>
                <c:pt idx="130">
                  <c:v>2.245970740252453E-2</c:v>
                </c:pt>
                <c:pt idx="131">
                  <c:v>2.2068029311664836E-2</c:v>
                </c:pt>
                <c:pt idx="132">
                  <c:v>2.204593214642896E-2</c:v>
                </c:pt>
                <c:pt idx="133">
                  <c:v>2.2436253461675472E-2</c:v>
                </c:pt>
                <c:pt idx="134">
                  <c:v>2.3307487054124398E-2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>
                  <a:alpha val="33000"/>
                </a:schemeClr>
              </a:solidFill>
            </c:spPr>
          </c:marker>
          <c:xVal>
            <c:numRef>
              <c:f>'Map 6_all_result'!$O$2:$O$136</c:f>
              <c:numCache>
                <c:formatCode>0.00E+00</c:formatCode>
                <c:ptCount val="135"/>
                <c:pt idx="0">
                  <c:v>1.374449497152623E-2</c:v>
                </c:pt>
                <c:pt idx="1">
                  <c:v>1.8410013273728699E-2</c:v>
                </c:pt>
                <c:pt idx="2">
                  <c:v>1.071083105086156E-2</c:v>
                </c:pt>
                <c:pt idx="3">
                  <c:v>1.2393165548511382E-2</c:v>
                </c:pt>
                <c:pt idx="4">
                  <c:v>1.0910717109963407E-2</c:v>
                </c:pt>
                <c:pt idx="5">
                  <c:v>9.302980431978804E-3</c:v>
                </c:pt>
                <c:pt idx="6">
                  <c:v>9.9136184200651432E-3</c:v>
                </c:pt>
                <c:pt idx="7">
                  <c:v>9.6077821818087612E-3</c:v>
                </c:pt>
                <c:pt idx="8">
                  <c:v>9.6139962804012141E-3</c:v>
                </c:pt>
                <c:pt idx="9">
                  <c:v>1.374449497152623E-2</c:v>
                </c:pt>
                <c:pt idx="10">
                  <c:v>1.4995680888502939E-2</c:v>
                </c:pt>
                <c:pt idx="11">
                  <c:v>2.0614667714038939E-2</c:v>
                </c:pt>
                <c:pt idx="12">
                  <c:v>1.6334766642603811E-2</c:v>
                </c:pt>
                <c:pt idx="13">
                  <c:v>1.1037020072306107E-2</c:v>
                </c:pt>
                <c:pt idx="14">
                  <c:v>9.6970304542692426E-3</c:v>
                </c:pt>
                <c:pt idx="15">
                  <c:v>1.5933256836871298E-2</c:v>
                </c:pt>
                <c:pt idx="16">
                  <c:v>1.0001108166554267E-2</c:v>
                </c:pt>
                <c:pt idx="17">
                  <c:v>9.8252985470168985E-3</c:v>
                </c:pt>
                <c:pt idx="18">
                  <c:v>9.7048353562989333E-3</c:v>
                </c:pt>
                <c:pt idx="19">
                  <c:v>1.0111815615900492E-2</c:v>
                </c:pt>
                <c:pt idx="20">
                  <c:v>1.4151590114493733E-2</c:v>
                </c:pt>
                <c:pt idx="21">
                  <c:v>1.105120241587999E-2</c:v>
                </c:pt>
                <c:pt idx="22">
                  <c:v>1.088991734813244E-2</c:v>
                </c:pt>
                <c:pt idx="23">
                  <c:v>1.374449497152623E-2</c:v>
                </c:pt>
                <c:pt idx="24">
                  <c:v>1.2397864425070286E-2</c:v>
                </c:pt>
                <c:pt idx="25">
                  <c:v>1.251803606669675E-2</c:v>
                </c:pt>
                <c:pt idx="26">
                  <c:v>1.4356273444877473E-2</c:v>
                </c:pt>
                <c:pt idx="27">
                  <c:v>1.3202503559623057E-2</c:v>
                </c:pt>
                <c:pt idx="28">
                  <c:v>1.3737586342667982E-2</c:v>
                </c:pt>
                <c:pt idx="29">
                  <c:v>1.4367336548388466E-2</c:v>
                </c:pt>
                <c:pt idx="30">
                  <c:v>1.4995680888502939E-2</c:v>
                </c:pt>
                <c:pt idx="31">
                  <c:v>1.5695763719972302E-2</c:v>
                </c:pt>
                <c:pt idx="32">
                  <c:v>1.631028283951735E-2</c:v>
                </c:pt>
                <c:pt idx="33">
                  <c:v>1.6674815604170588E-2</c:v>
                </c:pt>
                <c:pt idx="34">
                  <c:v>1.7355353787082396E-2</c:v>
                </c:pt>
                <c:pt idx="35">
                  <c:v>1.7854555191532256E-2</c:v>
                </c:pt>
                <c:pt idx="36">
                  <c:v>1.8410013273728699E-2</c:v>
                </c:pt>
                <c:pt idx="37">
                  <c:v>1.9245301098253113E-2</c:v>
                </c:pt>
                <c:pt idx="38">
                  <c:v>2.0614667714038939E-2</c:v>
                </c:pt>
                <c:pt idx="39">
                  <c:v>1.3290773908499216E-2</c:v>
                </c:pt>
                <c:pt idx="40">
                  <c:v>1.1155165400556282E-2</c:v>
                </c:pt>
                <c:pt idx="41">
                  <c:v>1.0721382444513976E-2</c:v>
                </c:pt>
                <c:pt idx="42">
                  <c:v>1.0959381828179489E-2</c:v>
                </c:pt>
                <c:pt idx="43">
                  <c:v>1.0640604617644107E-2</c:v>
                </c:pt>
                <c:pt idx="44">
                  <c:v>1.071083105086156E-2</c:v>
                </c:pt>
                <c:pt idx="45">
                  <c:v>1.0890600389428384E-2</c:v>
                </c:pt>
                <c:pt idx="46">
                  <c:v>1.1115049557319524E-2</c:v>
                </c:pt>
                <c:pt idx="47">
                  <c:v>1.1450430226791791E-2</c:v>
                </c:pt>
                <c:pt idx="48">
                  <c:v>1.1815260460213022E-2</c:v>
                </c:pt>
                <c:pt idx="49">
                  <c:v>1.2115165853624493E-2</c:v>
                </c:pt>
                <c:pt idx="50">
                  <c:v>1.2393165548511382E-2</c:v>
                </c:pt>
                <c:pt idx="51">
                  <c:v>1.262814433455268E-2</c:v>
                </c:pt>
                <c:pt idx="52">
                  <c:v>1.2909728471683474E-2</c:v>
                </c:pt>
                <c:pt idx="53">
                  <c:v>1.3368113485168193E-2</c:v>
                </c:pt>
                <c:pt idx="54">
                  <c:v>1.4212715934341624E-2</c:v>
                </c:pt>
                <c:pt idx="55">
                  <c:v>1.6334766642603811E-2</c:v>
                </c:pt>
                <c:pt idx="56">
                  <c:v>1.3098685099293017E-2</c:v>
                </c:pt>
                <c:pt idx="57">
                  <c:v>1.1813784268511401E-2</c:v>
                </c:pt>
                <c:pt idx="58">
                  <c:v>1.1754675026083836E-2</c:v>
                </c:pt>
                <c:pt idx="59">
                  <c:v>1.0536574240576836E-2</c:v>
                </c:pt>
                <c:pt idx="60">
                  <c:v>1.021990598311634E-2</c:v>
                </c:pt>
                <c:pt idx="61">
                  <c:v>1.0022850228887622E-2</c:v>
                </c:pt>
                <c:pt idx="62">
                  <c:v>9.9658029389806443E-3</c:v>
                </c:pt>
                <c:pt idx="63">
                  <c:v>1.0032176455543959E-2</c:v>
                </c:pt>
                <c:pt idx="64">
                  <c:v>1.0179793874006389E-2</c:v>
                </c:pt>
                <c:pt idx="65">
                  <c:v>1.035221970654091E-2</c:v>
                </c:pt>
                <c:pt idx="66">
                  <c:v>1.019925640360528E-2</c:v>
                </c:pt>
                <c:pt idx="67">
                  <c:v>1.0653808536665347E-2</c:v>
                </c:pt>
                <c:pt idx="68">
                  <c:v>1.0910717109963407E-2</c:v>
                </c:pt>
                <c:pt idx="69">
                  <c:v>1.266541905813386E-2</c:v>
                </c:pt>
                <c:pt idx="70">
                  <c:v>1.1704538067258408E-2</c:v>
                </c:pt>
                <c:pt idx="71">
                  <c:v>1.7142111264478187E-2</c:v>
                </c:pt>
                <c:pt idx="72">
                  <c:v>1.3384942464588481E-2</c:v>
                </c:pt>
                <c:pt idx="73">
                  <c:v>1.201951168114637E-2</c:v>
                </c:pt>
                <c:pt idx="74">
                  <c:v>1.1827366638589815E-2</c:v>
                </c:pt>
                <c:pt idx="75">
                  <c:v>1.0563855169611207E-2</c:v>
                </c:pt>
                <c:pt idx="76">
                  <c:v>1.0121251464344607E-2</c:v>
                </c:pt>
                <c:pt idx="77">
                  <c:v>9.8494700803499584E-3</c:v>
                </c:pt>
                <c:pt idx="78">
                  <c:v>1.1037020072306107E-2</c:v>
                </c:pt>
                <c:pt idx="79">
                  <c:v>9.6970304542692426E-3</c:v>
                </c:pt>
                <c:pt idx="80">
                  <c:v>9.302980431978804E-3</c:v>
                </c:pt>
                <c:pt idx="81">
                  <c:v>9.7652854886404808E-3</c:v>
                </c:pt>
                <c:pt idx="82">
                  <c:v>9.8255777294366138E-3</c:v>
                </c:pt>
                <c:pt idx="83">
                  <c:v>9.9136184200651432E-3</c:v>
                </c:pt>
                <c:pt idx="84">
                  <c:v>1.0138736181833358E-2</c:v>
                </c:pt>
                <c:pt idx="85">
                  <c:v>1.0571360904704105E-2</c:v>
                </c:pt>
                <c:pt idx="86">
                  <c:v>1.5933256836871298E-2</c:v>
                </c:pt>
                <c:pt idx="87">
                  <c:v>1.3527581259585416E-2</c:v>
                </c:pt>
                <c:pt idx="88">
                  <c:v>1.2170927904463226E-2</c:v>
                </c:pt>
                <c:pt idx="89">
                  <c:v>1.1299546646428385E-2</c:v>
                </c:pt>
                <c:pt idx="90">
                  <c:v>1.0702288952675351E-2</c:v>
                </c:pt>
                <c:pt idx="91">
                  <c:v>1.0279337971389206E-2</c:v>
                </c:pt>
                <c:pt idx="92">
                  <c:v>1.0001108166554267E-2</c:v>
                </c:pt>
                <c:pt idx="93">
                  <c:v>9.8252985470168985E-3</c:v>
                </c:pt>
                <c:pt idx="94">
                  <c:v>9.7048353562989333E-3</c:v>
                </c:pt>
                <c:pt idx="95">
                  <c:v>9.6304384344028226E-3</c:v>
                </c:pt>
                <c:pt idx="96">
                  <c:v>9.5904160635949948E-3</c:v>
                </c:pt>
                <c:pt idx="97">
                  <c:v>9.6077821818087612E-3</c:v>
                </c:pt>
                <c:pt idx="98">
                  <c:v>9.7423608424263702E-3</c:v>
                </c:pt>
                <c:pt idx="99">
                  <c:v>1.0111815615900492E-2</c:v>
                </c:pt>
                <c:pt idx="100">
                  <c:v>1.5683031631438308E-2</c:v>
                </c:pt>
                <c:pt idx="101">
                  <c:v>1.3377857624073657E-2</c:v>
                </c:pt>
                <c:pt idx="102">
                  <c:v>1.2114023801865553E-2</c:v>
                </c:pt>
                <c:pt idx="103">
                  <c:v>1.134457980741173E-2</c:v>
                </c:pt>
                <c:pt idx="104">
                  <c:v>1.0825507614213198E-2</c:v>
                </c:pt>
                <c:pt idx="105">
                  <c:v>1.0454637954637955E-2</c:v>
                </c:pt>
                <c:pt idx="106">
                  <c:v>1.0172476137452863E-2</c:v>
                </c:pt>
                <c:pt idx="107">
                  <c:v>9.9544580426613894E-3</c:v>
                </c:pt>
                <c:pt idx="108">
                  <c:v>9.7887488769262138E-3</c:v>
                </c:pt>
                <c:pt idx="109">
                  <c:v>9.664360657058689E-3</c:v>
                </c:pt>
                <c:pt idx="110">
                  <c:v>9.6139962804012141E-3</c:v>
                </c:pt>
                <c:pt idx="111">
                  <c:v>9.6626657036029909E-3</c:v>
                </c:pt>
                <c:pt idx="112">
                  <c:v>9.9957060174218765E-3</c:v>
                </c:pt>
                <c:pt idx="113">
                  <c:v>1.8569805100010332E-2</c:v>
                </c:pt>
                <c:pt idx="114">
                  <c:v>1.3264405823135957E-2</c:v>
                </c:pt>
                <c:pt idx="115">
                  <c:v>1.2045168172511061E-2</c:v>
                </c:pt>
                <c:pt idx="116">
                  <c:v>1.1308229384243985E-2</c:v>
                </c:pt>
                <c:pt idx="117">
                  <c:v>1.0831578065535315E-2</c:v>
                </c:pt>
                <c:pt idx="118">
                  <c:v>1.0522592960981462E-2</c:v>
                </c:pt>
                <c:pt idx="119">
                  <c:v>8.6085915961532002E-3</c:v>
                </c:pt>
                <c:pt idx="120">
                  <c:v>1.0032560003089459E-2</c:v>
                </c:pt>
                <c:pt idx="121">
                  <c:v>9.8687431033934701E-3</c:v>
                </c:pt>
                <c:pt idx="122">
                  <c:v>9.7870503843674166E-3</c:v>
                </c:pt>
                <c:pt idx="123">
                  <c:v>9.8643586361711645E-3</c:v>
                </c:pt>
                <c:pt idx="124">
                  <c:v>1.0162304629761159E-2</c:v>
                </c:pt>
                <c:pt idx="125">
                  <c:v>1.4151590114493733E-2</c:v>
                </c:pt>
                <c:pt idx="126">
                  <c:v>1.2814089482191558E-2</c:v>
                </c:pt>
                <c:pt idx="127">
                  <c:v>1.199350840450183E-2</c:v>
                </c:pt>
                <c:pt idx="128">
                  <c:v>1.1436525083064376E-2</c:v>
                </c:pt>
                <c:pt idx="129">
                  <c:v>1.105120241587999E-2</c:v>
                </c:pt>
                <c:pt idx="130">
                  <c:v>1.0776147168251345E-2</c:v>
                </c:pt>
                <c:pt idx="131">
                  <c:v>1.0582823608099506E-2</c:v>
                </c:pt>
                <c:pt idx="132">
                  <c:v>1.0514607720235091E-2</c:v>
                </c:pt>
                <c:pt idx="133">
                  <c:v>1.0586399035234336E-2</c:v>
                </c:pt>
                <c:pt idx="134">
                  <c:v>1.088991734813244E-2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01952"/>
        <c:axId val="335102528"/>
      </c:scatterChart>
      <c:valAx>
        <c:axId val="33510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102528"/>
        <c:crossesAt val="-5.000000000000001E-2"/>
        <c:crossBetween val="midCat"/>
      </c:valAx>
      <c:valAx>
        <c:axId val="33510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3510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2_all_result'!$U$2:$U$136</c:f>
              <c:numCache>
                <c:formatCode>0.00E+00</c:formatCode>
                <c:ptCount val="135"/>
                <c:pt idx="0">
                  <c:v>2.6171408687150937E-2</c:v>
                </c:pt>
                <c:pt idx="1">
                  <c:v>5.182218047905157E-3</c:v>
                </c:pt>
                <c:pt idx="2">
                  <c:v>5.6037751447178923E-3</c:v>
                </c:pt>
                <c:pt idx="3">
                  <c:v>4.3397645401134005E-3</c:v>
                </c:pt>
                <c:pt idx="4">
                  <c:v>3.5312204585349308E-3</c:v>
                </c:pt>
                <c:pt idx="5">
                  <c:v>3.7274805437046347E-3</c:v>
                </c:pt>
                <c:pt idx="6">
                  <c:v>3.2286032849669537E-3</c:v>
                </c:pt>
                <c:pt idx="7">
                  <c:v>3.0332653038178015E-3</c:v>
                </c:pt>
                <c:pt idx="8">
                  <c:v>2.8934022127799467E-3</c:v>
                </c:pt>
                <c:pt idx="9">
                  <c:v>2.6171408687150937E-2</c:v>
                </c:pt>
                <c:pt idx="10">
                  <c:v>6.0362087494743996E-3</c:v>
                </c:pt>
                <c:pt idx="11">
                  <c:v>6.2433101128314458E-3</c:v>
                </c:pt>
                <c:pt idx="12">
                  <c:v>2.4983120848020457E-2</c:v>
                </c:pt>
                <c:pt idx="13">
                  <c:v>4.1911592891413392E-3</c:v>
                </c:pt>
                <c:pt idx="14">
                  <c:v>3.9323485763679538E-3</c:v>
                </c:pt>
                <c:pt idx="15">
                  <c:v>1.1242026144311012E-2</c:v>
                </c:pt>
                <c:pt idx="16">
                  <c:v>4.0684412738981775E-3</c:v>
                </c:pt>
                <c:pt idx="17">
                  <c:v>3.7849037680405266E-3</c:v>
                </c:pt>
                <c:pt idx="18">
                  <c:v>3.5595396802614674E-3</c:v>
                </c:pt>
                <c:pt idx="19">
                  <c:v>3.2023262013873041E-3</c:v>
                </c:pt>
                <c:pt idx="20">
                  <c:v>4.7685219926351195E-3</c:v>
                </c:pt>
                <c:pt idx="21">
                  <c:v>3.2348047077247824E-3</c:v>
                </c:pt>
                <c:pt idx="22">
                  <c:v>3.138116618923483E-3</c:v>
                </c:pt>
                <c:pt idx="23">
                  <c:v>2.6171408687150937E-2</c:v>
                </c:pt>
                <c:pt idx="24">
                  <c:v>1.7858378866033798E-2</c:v>
                </c:pt>
                <c:pt idx="25">
                  <c:v>1.2434878839235788E-2</c:v>
                </c:pt>
                <c:pt idx="26">
                  <c:v>9.0789700171271352E-3</c:v>
                </c:pt>
                <c:pt idx="27">
                  <c:v>7.3625979797343017E-3</c:v>
                </c:pt>
                <c:pt idx="28">
                  <c:v>6.5984848852642239E-3</c:v>
                </c:pt>
                <c:pt idx="29">
                  <c:v>6.2646101019731863E-3</c:v>
                </c:pt>
                <c:pt idx="30">
                  <c:v>6.0362087494743996E-3</c:v>
                </c:pt>
                <c:pt idx="31">
                  <c:v>5.8466601510832631E-3</c:v>
                </c:pt>
                <c:pt idx="32">
                  <c:v>5.6747513623712645E-3</c:v>
                </c:pt>
                <c:pt idx="33">
                  <c:v>5.5096678336518197E-3</c:v>
                </c:pt>
                <c:pt idx="34">
                  <c:v>5.3708697899941408E-3</c:v>
                </c:pt>
                <c:pt idx="35">
                  <c:v>5.2364660309604247E-3</c:v>
                </c:pt>
                <c:pt idx="36">
                  <c:v>5.182218047905157E-3</c:v>
                </c:pt>
                <c:pt idx="37">
                  <c:v>5.4122297536354745E-3</c:v>
                </c:pt>
                <c:pt idx="38">
                  <c:v>6.2433101128314458E-3</c:v>
                </c:pt>
                <c:pt idx="39">
                  <c:v>2.4362131930282662E-2</c:v>
                </c:pt>
                <c:pt idx="40">
                  <c:v>1.6015245923325028E-2</c:v>
                </c:pt>
                <c:pt idx="41">
                  <c:v>1.0651780684531559E-2</c:v>
                </c:pt>
                <c:pt idx="42">
                  <c:v>7.6316370633182345E-3</c:v>
                </c:pt>
                <c:pt idx="43">
                  <c:v>6.1897089771784626E-3</c:v>
                </c:pt>
                <c:pt idx="44">
                  <c:v>5.6037751447178923E-3</c:v>
                </c:pt>
                <c:pt idx="45">
                  <c:v>5.3165592131469205E-3</c:v>
                </c:pt>
                <c:pt idx="46">
                  <c:v>5.0815673538361032E-3</c:v>
                </c:pt>
                <c:pt idx="47">
                  <c:v>4.8689824149343204E-3</c:v>
                </c:pt>
                <c:pt idx="48">
                  <c:v>4.6758197955256188E-3</c:v>
                </c:pt>
                <c:pt idx="49">
                  <c:v>4.5011453297015246E-3</c:v>
                </c:pt>
                <c:pt idx="50">
                  <c:v>4.3397645401134005E-3</c:v>
                </c:pt>
                <c:pt idx="51">
                  <c:v>4.1635641116004023E-3</c:v>
                </c:pt>
                <c:pt idx="52">
                  <c:v>4.0135346349997143E-3</c:v>
                </c:pt>
                <c:pt idx="53">
                  <c:v>4.0380713476723083E-3</c:v>
                </c:pt>
                <c:pt idx="54">
                  <c:v>4.5130486614926345E-3</c:v>
                </c:pt>
                <c:pt idx="55">
                  <c:v>2.4983120848020457E-2</c:v>
                </c:pt>
                <c:pt idx="56">
                  <c:v>1.5715766373065439E-2</c:v>
                </c:pt>
                <c:pt idx="57">
                  <c:v>1.018389361009606E-2</c:v>
                </c:pt>
                <c:pt idx="58">
                  <c:v>7.229556565801246E-3</c:v>
                </c:pt>
                <c:pt idx="59">
                  <c:v>5.876173550727724E-3</c:v>
                </c:pt>
                <c:pt idx="60">
                  <c:v>5.3076193188328494E-3</c:v>
                </c:pt>
                <c:pt idx="61">
                  <c:v>4.9816693202758321E-3</c:v>
                </c:pt>
                <c:pt idx="62">
                  <c:v>4.706099547055748E-3</c:v>
                </c:pt>
                <c:pt idx="63">
                  <c:v>4.4478365737813897E-3</c:v>
                </c:pt>
                <c:pt idx="64">
                  <c:v>4.2159442110585501E-3</c:v>
                </c:pt>
                <c:pt idx="65">
                  <c:v>4.0280664347206487E-3</c:v>
                </c:pt>
                <c:pt idx="66">
                  <c:v>3.8592776521858179E-3</c:v>
                </c:pt>
                <c:pt idx="67">
                  <c:v>3.6933322256727397E-3</c:v>
                </c:pt>
                <c:pt idx="68">
                  <c:v>3.5312204585349308E-3</c:v>
                </c:pt>
                <c:pt idx="69">
                  <c:v>3.4864524647226641E-3</c:v>
                </c:pt>
                <c:pt idx="70">
                  <c:v>3.8061409564157846E-3</c:v>
                </c:pt>
                <c:pt idx="71">
                  <c:v>1.6561384651656172E-2</c:v>
                </c:pt>
                <c:pt idx="72">
                  <c:v>1.0439662617192416E-2</c:v>
                </c:pt>
                <c:pt idx="73">
                  <c:v>7.2566975180924417E-3</c:v>
                </c:pt>
                <c:pt idx="74">
                  <c:v>5.8137662019318061E-3</c:v>
                </c:pt>
                <c:pt idx="75">
                  <c:v>5.2035023857171384E-3</c:v>
                </c:pt>
                <c:pt idx="76">
                  <c:v>4.8247452316334061E-3</c:v>
                </c:pt>
                <c:pt idx="77">
                  <c:v>4.4936180542921988E-3</c:v>
                </c:pt>
                <c:pt idx="78">
                  <c:v>4.1911592891413392E-3</c:v>
                </c:pt>
                <c:pt idx="79">
                  <c:v>3.9323485763679538E-3</c:v>
                </c:pt>
                <c:pt idx="80">
                  <c:v>3.7274805437046347E-3</c:v>
                </c:pt>
                <c:pt idx="81">
                  <c:v>3.5539659877329819E-3</c:v>
                </c:pt>
                <c:pt idx="82">
                  <c:v>3.3850501306081698E-3</c:v>
                </c:pt>
                <c:pt idx="83">
                  <c:v>3.2286032849669537E-3</c:v>
                </c:pt>
                <c:pt idx="84">
                  <c:v>3.1725432839444945E-3</c:v>
                </c:pt>
                <c:pt idx="85">
                  <c:v>3.4196067492566228E-3</c:v>
                </c:pt>
                <c:pt idx="86">
                  <c:v>1.1242026144311012E-2</c:v>
                </c:pt>
                <c:pt idx="87">
                  <c:v>7.5599123702001893E-3</c:v>
                </c:pt>
                <c:pt idx="88">
                  <c:v>5.9148156636753321E-3</c:v>
                </c:pt>
                <c:pt idx="89">
                  <c:v>5.1903161095139937E-3</c:v>
                </c:pt>
                <c:pt idx="90">
                  <c:v>4.761817171406689E-3</c:v>
                </c:pt>
                <c:pt idx="91">
                  <c:v>4.3993138843518307E-3</c:v>
                </c:pt>
                <c:pt idx="92">
                  <c:v>4.0684412738981775E-3</c:v>
                </c:pt>
                <c:pt idx="93">
                  <c:v>3.7849037680405266E-3</c:v>
                </c:pt>
                <c:pt idx="94">
                  <c:v>3.5595396802614674E-3</c:v>
                </c:pt>
                <c:pt idx="95">
                  <c:v>3.3702579358584677E-3</c:v>
                </c:pt>
                <c:pt idx="96">
                  <c:v>3.1926610058339885E-3</c:v>
                </c:pt>
                <c:pt idx="97">
                  <c:v>3.0332653038178015E-3</c:v>
                </c:pt>
                <c:pt idx="98">
                  <c:v>2.9702767091226217E-3</c:v>
                </c:pt>
                <c:pt idx="99">
                  <c:v>3.2023262013873041E-3</c:v>
                </c:pt>
                <c:pt idx="100">
                  <c:v>8.1193858185472992E-3</c:v>
                </c:pt>
                <c:pt idx="101">
                  <c:v>6.0956406334597667E-3</c:v>
                </c:pt>
                <c:pt idx="102">
                  <c:v>5.2087533144913236E-3</c:v>
                </c:pt>
                <c:pt idx="103">
                  <c:v>4.7160866301767142E-3</c:v>
                </c:pt>
                <c:pt idx="104">
                  <c:v>4.3281721001330632E-3</c:v>
                </c:pt>
                <c:pt idx="105">
                  <c:v>3.9870473597004097E-3</c:v>
                </c:pt>
                <c:pt idx="106">
                  <c:v>3.7007001688876056E-3</c:v>
                </c:pt>
                <c:pt idx="107">
                  <c:v>3.4595641530194938E-3</c:v>
                </c:pt>
                <c:pt idx="108">
                  <c:v>3.2507859089415522E-3</c:v>
                </c:pt>
                <c:pt idx="109">
                  <c:v>3.0561739059520952E-3</c:v>
                </c:pt>
                <c:pt idx="110">
                  <c:v>2.8934022127799467E-3</c:v>
                </c:pt>
                <c:pt idx="111">
                  <c:v>2.8347980000792456E-3</c:v>
                </c:pt>
                <c:pt idx="112">
                  <c:v>3.0736474956268834E-3</c:v>
                </c:pt>
                <c:pt idx="113">
                  <c:v>6.4776380833412488E-3</c:v>
                </c:pt>
                <c:pt idx="114">
                  <c:v>5.2562444701642732E-3</c:v>
                </c:pt>
                <c:pt idx="115">
                  <c:v>4.6255146307213777E-3</c:v>
                </c:pt>
                <c:pt idx="116">
                  <c:v>4.1892183720115515E-3</c:v>
                </c:pt>
                <c:pt idx="117">
                  <c:v>3.8487725900169779E-3</c:v>
                </c:pt>
                <c:pt idx="118">
                  <c:v>3.5629544621349906E-3</c:v>
                </c:pt>
                <c:pt idx="119">
                  <c:v>3.3208016449925689E-3</c:v>
                </c:pt>
                <c:pt idx="120">
                  <c:v>3.1099611121426719E-3</c:v>
                </c:pt>
                <c:pt idx="121">
                  <c:v>2.9190797069335883E-3</c:v>
                </c:pt>
                <c:pt idx="122">
                  <c:v>2.7640783268810427E-3</c:v>
                </c:pt>
                <c:pt idx="123">
                  <c:v>2.7382136906981772E-3</c:v>
                </c:pt>
                <c:pt idx="124">
                  <c:v>3.0215600845226614E-3</c:v>
                </c:pt>
                <c:pt idx="125">
                  <c:v>4.7685219926351195E-3</c:v>
                </c:pt>
                <c:pt idx="126">
                  <c:v>4.1928390889639199E-3</c:v>
                </c:pt>
                <c:pt idx="127">
                  <c:v>3.7822370336488176E-3</c:v>
                </c:pt>
                <c:pt idx="128">
                  <c:v>3.4741249468367343E-3</c:v>
                </c:pt>
                <c:pt idx="129">
                  <c:v>3.2348047077247824E-3</c:v>
                </c:pt>
                <c:pt idx="130">
                  <c:v>3.0340092126869681E-3</c:v>
                </c:pt>
                <c:pt idx="131">
                  <c:v>2.866234969217442E-3</c:v>
                </c:pt>
                <c:pt idx="132">
                  <c:v>2.7573072760414745E-3</c:v>
                </c:pt>
                <c:pt idx="133">
                  <c:v>2.8003180231221864E-3</c:v>
                </c:pt>
                <c:pt idx="134">
                  <c:v>3.138116618923483E-3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3_all_result'!$U$2:$U$136</c:f>
              <c:numCache>
                <c:formatCode>0.00E+00</c:formatCode>
                <c:ptCount val="135"/>
                <c:pt idx="0">
                  <c:v>1.1777073281003619E-2</c:v>
                </c:pt>
                <c:pt idx="1">
                  <c:v>5.1575203309918854E-3</c:v>
                </c:pt>
                <c:pt idx="2">
                  <c:v>5.1037019899481837E-3</c:v>
                </c:pt>
                <c:pt idx="3">
                  <c:v>3.9454659066179279E-3</c:v>
                </c:pt>
                <c:pt idx="4">
                  <c:v>3.3372588910257541E-3</c:v>
                </c:pt>
                <c:pt idx="5">
                  <c:v>3.4290385154318198E-3</c:v>
                </c:pt>
                <c:pt idx="6">
                  <c:v>3.0480891571585196E-3</c:v>
                </c:pt>
                <c:pt idx="7">
                  <c:v>2.8797619861286733E-3</c:v>
                </c:pt>
                <c:pt idx="8">
                  <c:v>2.7733414764430611E-3</c:v>
                </c:pt>
                <c:pt idx="9">
                  <c:v>1.1777073281003619E-2</c:v>
                </c:pt>
                <c:pt idx="10">
                  <c:v>5.4776621581296581E-3</c:v>
                </c:pt>
                <c:pt idx="11">
                  <c:v>7.486063767668809E-3</c:v>
                </c:pt>
                <c:pt idx="12">
                  <c:v>1.1105070284030653E-2</c:v>
                </c:pt>
                <c:pt idx="13">
                  <c:v>3.8136022194376448E-3</c:v>
                </c:pt>
                <c:pt idx="14">
                  <c:v>3.6082973187804303E-3</c:v>
                </c:pt>
                <c:pt idx="15">
                  <c:v>7.1613976619882072E-3</c:v>
                </c:pt>
                <c:pt idx="16">
                  <c:v>3.7297553373299265E-3</c:v>
                </c:pt>
                <c:pt idx="17">
                  <c:v>3.4955271012820032E-3</c:v>
                </c:pt>
                <c:pt idx="18">
                  <c:v>3.2906034743734628E-3</c:v>
                </c:pt>
                <c:pt idx="19">
                  <c:v>3.6941292204142298E-3</c:v>
                </c:pt>
                <c:pt idx="20">
                  <c:v>5.5534087221048118E-3</c:v>
                </c:pt>
                <c:pt idx="21">
                  <c:v>3.850792477345928E-3</c:v>
                </c:pt>
                <c:pt idx="22">
                  <c:v>4.6621656877515946E-3</c:v>
                </c:pt>
                <c:pt idx="23">
                  <c:v>1.1777073281003619E-2</c:v>
                </c:pt>
                <c:pt idx="24">
                  <c:v>8.7940784750160077E-3</c:v>
                </c:pt>
                <c:pt idx="25">
                  <c:v>7.2397238581232617E-3</c:v>
                </c:pt>
                <c:pt idx="26">
                  <c:v>6.469813392276447E-3</c:v>
                </c:pt>
                <c:pt idx="27">
                  <c:v>6.1021554916148996E-3</c:v>
                </c:pt>
                <c:pt idx="28">
                  <c:v>5.8539435838778874E-3</c:v>
                </c:pt>
                <c:pt idx="29">
                  <c:v>5.6601836805283169E-3</c:v>
                </c:pt>
                <c:pt idx="30">
                  <c:v>5.4776621581296581E-3</c:v>
                </c:pt>
                <c:pt idx="31">
                  <c:v>5.3262913546259063E-3</c:v>
                </c:pt>
                <c:pt idx="32">
                  <c:v>5.1865461536722392E-3</c:v>
                </c:pt>
                <c:pt idx="33">
                  <c:v>5.0363500040215619E-3</c:v>
                </c:pt>
                <c:pt idx="34">
                  <c:v>4.9189117438967955E-3</c:v>
                </c:pt>
                <c:pt idx="35">
                  <c:v>4.893472020955341E-3</c:v>
                </c:pt>
                <c:pt idx="36">
                  <c:v>5.1575203309918854E-3</c:v>
                </c:pt>
                <c:pt idx="37">
                  <c:v>5.9648237487362737E-3</c:v>
                </c:pt>
                <c:pt idx="38">
                  <c:v>7.486063767668809E-3</c:v>
                </c:pt>
                <c:pt idx="39">
                  <c:v>1.0680627590411768E-2</c:v>
                </c:pt>
                <c:pt idx="40">
                  <c:v>7.7777673948383353E-3</c:v>
                </c:pt>
                <c:pt idx="41">
                  <c:v>6.3381730236615223E-3</c:v>
                </c:pt>
                <c:pt idx="42">
                  <c:v>5.7043324523340724E-3</c:v>
                </c:pt>
                <c:pt idx="43">
                  <c:v>5.3666328114951338E-3</c:v>
                </c:pt>
                <c:pt idx="44">
                  <c:v>5.1037019899481837E-3</c:v>
                </c:pt>
                <c:pt idx="45">
                  <c:v>4.8583147235676753E-3</c:v>
                </c:pt>
                <c:pt idx="46">
                  <c:v>4.6277646213503344E-3</c:v>
                </c:pt>
                <c:pt idx="47">
                  <c:v>4.4408003075536301E-3</c:v>
                </c:pt>
                <c:pt idx="48">
                  <c:v>4.2776634746654772E-3</c:v>
                </c:pt>
                <c:pt idx="49">
                  <c:v>4.1121877670828467E-3</c:v>
                </c:pt>
                <c:pt idx="50">
                  <c:v>3.9454659066179279E-3</c:v>
                </c:pt>
                <c:pt idx="51">
                  <c:v>3.8096046695620376E-3</c:v>
                </c:pt>
                <c:pt idx="52">
                  <c:v>3.8447943002535311E-3</c:v>
                </c:pt>
                <c:pt idx="53">
                  <c:v>4.2872987053331948E-3</c:v>
                </c:pt>
                <c:pt idx="54">
                  <c:v>5.3156970271204564E-3</c:v>
                </c:pt>
                <c:pt idx="55">
                  <c:v>1.1105070284030653E-2</c:v>
                </c:pt>
                <c:pt idx="56">
                  <c:v>7.8151752224854109E-3</c:v>
                </c:pt>
                <c:pt idx="57">
                  <c:v>6.2727943002989384E-3</c:v>
                </c:pt>
                <c:pt idx="58">
                  <c:v>5.5812875229584637E-3</c:v>
                </c:pt>
                <c:pt idx="59">
                  <c:v>5.1793693682053686E-3</c:v>
                </c:pt>
                <c:pt idx="60">
                  <c:v>4.8473448790742274E-3</c:v>
                </c:pt>
                <c:pt idx="61">
                  <c:v>4.5327590788954396E-3</c:v>
                </c:pt>
                <c:pt idx="62">
                  <c:v>4.2619561612399024E-3</c:v>
                </c:pt>
                <c:pt idx="63">
                  <c:v>4.0416922527415806E-3</c:v>
                </c:pt>
                <c:pt idx="64">
                  <c:v>3.8557511206288846E-3</c:v>
                </c:pt>
                <c:pt idx="65">
                  <c:v>3.6887632856353499E-3</c:v>
                </c:pt>
                <c:pt idx="66">
                  <c:v>3.5175528947433712E-3</c:v>
                </c:pt>
                <c:pt idx="67">
                  <c:v>3.3709283437647277E-3</c:v>
                </c:pt>
                <c:pt idx="68">
                  <c:v>3.3372588910257541E-3</c:v>
                </c:pt>
                <c:pt idx="69">
                  <c:v>3.6081342487673139E-3</c:v>
                </c:pt>
                <c:pt idx="70">
                  <c:v>4.3931583684546013E-3</c:v>
                </c:pt>
                <c:pt idx="71">
                  <c:v>8.4747631461526713E-3</c:v>
                </c:pt>
                <c:pt idx="72">
                  <c:v>6.5390231063991193E-3</c:v>
                </c:pt>
                <c:pt idx="73">
                  <c:v>5.6515903561019766E-3</c:v>
                </c:pt>
                <c:pt idx="74">
                  <c:v>5.1379164525319834E-3</c:v>
                </c:pt>
                <c:pt idx="75">
                  <c:v>4.7427837090796661E-3</c:v>
                </c:pt>
                <c:pt idx="76">
                  <c:v>4.3797946178883293E-3</c:v>
                </c:pt>
                <c:pt idx="77">
                  <c:v>4.0660062710743961E-3</c:v>
                </c:pt>
                <c:pt idx="78">
                  <c:v>3.8136022194376448E-3</c:v>
                </c:pt>
                <c:pt idx="79">
                  <c:v>3.6082973187804303E-3</c:v>
                </c:pt>
                <c:pt idx="80">
                  <c:v>3.4290385154318198E-3</c:v>
                </c:pt>
                <c:pt idx="81">
                  <c:v>3.2543161688675668E-3</c:v>
                </c:pt>
                <c:pt idx="82">
                  <c:v>3.0989168748050112E-3</c:v>
                </c:pt>
                <c:pt idx="83">
                  <c:v>3.0480891571585196E-3</c:v>
                </c:pt>
                <c:pt idx="84">
                  <c:v>3.2651897298952913E-3</c:v>
                </c:pt>
                <c:pt idx="85">
                  <c:v>3.9115660540357733E-3</c:v>
                </c:pt>
                <c:pt idx="86">
                  <c:v>7.1613976619882072E-3</c:v>
                </c:pt>
                <c:pt idx="87">
                  <c:v>5.8948874687963166E-3</c:v>
                </c:pt>
                <c:pt idx="88">
                  <c:v>5.2190334202609897E-3</c:v>
                </c:pt>
                <c:pt idx="89">
                  <c:v>4.7414032167952562E-3</c:v>
                </c:pt>
                <c:pt idx="90">
                  <c:v>4.3456926455668031E-3</c:v>
                </c:pt>
                <c:pt idx="91">
                  <c:v>4.0093819093657461E-3</c:v>
                </c:pt>
                <c:pt idx="92">
                  <c:v>3.7297553373299265E-3</c:v>
                </c:pt>
                <c:pt idx="93">
                  <c:v>3.4955271012820032E-3</c:v>
                </c:pt>
                <c:pt idx="94">
                  <c:v>3.2906034743734628E-3</c:v>
                </c:pt>
                <c:pt idx="95">
                  <c:v>3.0975172293667358E-3</c:v>
                </c:pt>
                <c:pt idx="96">
                  <c:v>2.9341661286035165E-3</c:v>
                </c:pt>
                <c:pt idx="97">
                  <c:v>2.8797619861286733E-3</c:v>
                </c:pt>
                <c:pt idx="98">
                  <c:v>3.0775255231671175E-3</c:v>
                </c:pt>
                <c:pt idx="99">
                  <c:v>3.6941292204142298E-3</c:v>
                </c:pt>
                <c:pt idx="100">
                  <c:v>6.3331751652647289E-3</c:v>
                </c:pt>
                <c:pt idx="101">
                  <c:v>5.3302510030721817E-3</c:v>
                </c:pt>
                <c:pt idx="102">
                  <c:v>4.7271680624872327E-3</c:v>
                </c:pt>
                <c:pt idx="103">
                  <c:v>4.2876082766144267E-3</c:v>
                </c:pt>
                <c:pt idx="104">
                  <c:v>3.9305338244142339E-3</c:v>
                </c:pt>
                <c:pt idx="105">
                  <c:v>3.6350152279780055E-3</c:v>
                </c:pt>
                <c:pt idx="106">
                  <c:v>3.3886516951104236E-3</c:v>
                </c:pt>
                <c:pt idx="107">
                  <c:v>3.1645597858290342E-3</c:v>
                </c:pt>
                <c:pt idx="108">
                  <c:v>2.9595587161943388E-3</c:v>
                </c:pt>
                <c:pt idx="109">
                  <c:v>2.8008997592192967E-3</c:v>
                </c:pt>
                <c:pt idx="110">
                  <c:v>2.7733414764430611E-3</c:v>
                </c:pt>
                <c:pt idx="111">
                  <c:v>3.0084452274662479E-3</c:v>
                </c:pt>
                <c:pt idx="112">
                  <c:v>3.641707731577262E-3</c:v>
                </c:pt>
                <c:pt idx="113">
                  <c:v>5.8559759687358921E-3</c:v>
                </c:pt>
                <c:pt idx="114">
                  <c:v>4.9221633080662203E-3</c:v>
                </c:pt>
                <c:pt idx="115">
                  <c:v>4.3267721818683082E-3</c:v>
                </c:pt>
                <c:pt idx="116">
                  <c:v>3.9029769467949162E-3</c:v>
                </c:pt>
                <c:pt idx="117">
                  <c:v>3.5807438392588924E-3</c:v>
                </c:pt>
                <c:pt idx="118">
                  <c:v>3.3254911449893871E-3</c:v>
                </c:pt>
                <c:pt idx="119">
                  <c:v>3.1058450500810143E-3</c:v>
                </c:pt>
                <c:pt idx="120">
                  <c:v>2.925904909525108E-3</c:v>
                </c:pt>
                <c:pt idx="121">
                  <c:v>2.8172426351143623E-3</c:v>
                </c:pt>
                <c:pt idx="122">
                  <c:v>2.864208949692448E-3</c:v>
                </c:pt>
                <c:pt idx="123">
                  <c:v>3.1810784962055302E-3</c:v>
                </c:pt>
                <c:pt idx="124">
                  <c:v>3.8603844616568982E-3</c:v>
                </c:pt>
                <c:pt idx="125">
                  <c:v>5.5534087221048118E-3</c:v>
                </c:pt>
                <c:pt idx="126">
                  <c:v>4.894052927486593E-3</c:v>
                </c:pt>
                <c:pt idx="127">
                  <c:v>4.4355428435215102E-3</c:v>
                </c:pt>
                <c:pt idx="128">
                  <c:v>4.0803089247493244E-3</c:v>
                </c:pt>
                <c:pt idx="129">
                  <c:v>3.850792477345928E-3</c:v>
                </c:pt>
                <c:pt idx="130">
                  <c:v>3.673867942078044E-3</c:v>
                </c:pt>
                <c:pt idx="131">
                  <c:v>3.6155058215300183E-3</c:v>
                </c:pt>
                <c:pt idx="132">
                  <c:v>3.7103309368160787E-3</c:v>
                </c:pt>
                <c:pt idx="133">
                  <c:v>4.0421879121750577E-3</c:v>
                </c:pt>
                <c:pt idx="134">
                  <c:v>4.6621656877515946E-3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4_all_result'!$U$2:$U$136</c:f>
              <c:numCache>
                <c:formatCode>0.00E+00</c:formatCode>
                <c:ptCount val="135"/>
                <c:pt idx="0">
                  <c:v>8.8742037480893793E-3</c:v>
                </c:pt>
                <c:pt idx="1">
                  <c:v>4.9582753608876937E-3</c:v>
                </c:pt>
                <c:pt idx="2">
                  <c:v>4.8979326759731488E-3</c:v>
                </c:pt>
                <c:pt idx="3">
                  <c:v>3.7917941741705003E-3</c:v>
                </c:pt>
                <c:pt idx="4">
                  <c:v>3.2279341564228755E-3</c:v>
                </c:pt>
                <c:pt idx="5">
                  <c:v>3.3226291235148599E-3</c:v>
                </c:pt>
                <c:pt idx="6">
                  <c:v>2.959740298323587E-3</c:v>
                </c:pt>
                <c:pt idx="7">
                  <c:v>2.814127387524042E-3</c:v>
                </c:pt>
                <c:pt idx="8">
                  <c:v>2.8862093077790005E-3</c:v>
                </c:pt>
                <c:pt idx="9">
                  <c:v>8.8742037480893793E-3</c:v>
                </c:pt>
                <c:pt idx="10">
                  <c:v>5.2645138009255891E-3</c:v>
                </c:pt>
                <c:pt idx="11">
                  <c:v>6.9147827313669726E-3</c:v>
                </c:pt>
                <c:pt idx="12">
                  <c:v>8.5069211471210313E-3</c:v>
                </c:pt>
                <c:pt idx="13">
                  <c:v>3.6988444313792446E-3</c:v>
                </c:pt>
                <c:pt idx="14">
                  <c:v>3.5036814852841087E-3</c:v>
                </c:pt>
                <c:pt idx="15">
                  <c:v>6.7120358275717489E-3</c:v>
                </c:pt>
                <c:pt idx="16">
                  <c:v>3.6323801598915056E-3</c:v>
                </c:pt>
                <c:pt idx="17">
                  <c:v>3.4061187388767997E-3</c:v>
                </c:pt>
                <c:pt idx="18">
                  <c:v>3.1969854649636581E-3</c:v>
                </c:pt>
                <c:pt idx="19">
                  <c:v>3.5712219054649104E-3</c:v>
                </c:pt>
                <c:pt idx="20">
                  <c:v>1.1065205870470503E-2</c:v>
                </c:pt>
                <c:pt idx="21">
                  <c:v>7.8168171479275281E-3</c:v>
                </c:pt>
                <c:pt idx="22">
                  <c:v>7.6819928509672597E-3</c:v>
                </c:pt>
                <c:pt idx="23">
                  <c:v>8.8742037480893793E-3</c:v>
                </c:pt>
                <c:pt idx="24">
                  <c:v>7.2889030964496037E-3</c:v>
                </c:pt>
                <c:pt idx="25">
                  <c:v>6.5139977267715983E-3</c:v>
                </c:pt>
                <c:pt idx="26">
                  <c:v>6.0875069436654447E-3</c:v>
                </c:pt>
                <c:pt idx="27">
                  <c:v>5.8288042845263234E-3</c:v>
                </c:pt>
                <c:pt idx="28">
                  <c:v>5.6102118122038601E-3</c:v>
                </c:pt>
                <c:pt idx="29">
                  <c:v>5.4316069326462426E-3</c:v>
                </c:pt>
                <c:pt idx="30">
                  <c:v>5.2645138009255891E-3</c:v>
                </c:pt>
                <c:pt idx="31">
                  <c:v>5.1248061497897483E-3</c:v>
                </c:pt>
                <c:pt idx="32">
                  <c:v>4.9903907494226523E-3</c:v>
                </c:pt>
                <c:pt idx="33">
                  <c:v>4.843784305082293E-3</c:v>
                </c:pt>
                <c:pt idx="34">
                  <c:v>4.7357096749878367E-3</c:v>
                </c:pt>
                <c:pt idx="35">
                  <c:v>4.7192127347442424E-3</c:v>
                </c:pt>
                <c:pt idx="36">
                  <c:v>4.9582753608876937E-3</c:v>
                </c:pt>
                <c:pt idx="37">
                  <c:v>5.6467478039971437E-3</c:v>
                </c:pt>
                <c:pt idx="38">
                  <c:v>6.9147827313669726E-3</c:v>
                </c:pt>
                <c:pt idx="39">
                  <c:v>8.0384904536514087E-3</c:v>
                </c:pt>
                <c:pt idx="40">
                  <c:v>6.561643169047472E-3</c:v>
                </c:pt>
                <c:pt idx="41">
                  <c:v>5.8477892233903921E-3</c:v>
                </c:pt>
                <c:pt idx="42">
                  <c:v>5.4591467332250438E-3</c:v>
                </c:pt>
                <c:pt idx="43">
                  <c:v>5.1649094374026068E-3</c:v>
                </c:pt>
                <c:pt idx="44">
                  <c:v>4.8979326759731488E-3</c:v>
                </c:pt>
                <c:pt idx="45">
                  <c:v>4.6541803209411807E-3</c:v>
                </c:pt>
                <c:pt idx="46">
                  <c:v>4.4349213743874486E-3</c:v>
                </c:pt>
                <c:pt idx="47">
                  <c:v>4.2600348027227661E-3</c:v>
                </c:pt>
                <c:pt idx="48">
                  <c:v>4.1043974235250762E-3</c:v>
                </c:pt>
                <c:pt idx="49">
                  <c:v>3.94533795577693E-3</c:v>
                </c:pt>
                <c:pt idx="50">
                  <c:v>3.7917941741705003E-3</c:v>
                </c:pt>
                <c:pt idx="51">
                  <c:v>3.6775403691992484E-3</c:v>
                </c:pt>
                <c:pt idx="52">
                  <c:v>3.7186752253322436E-3</c:v>
                </c:pt>
                <c:pt idx="53">
                  <c:v>4.0963771660153725E-3</c:v>
                </c:pt>
                <c:pt idx="54">
                  <c:v>4.9425522616172021E-3</c:v>
                </c:pt>
                <c:pt idx="55">
                  <c:v>8.5069211471210313E-3</c:v>
                </c:pt>
                <c:pt idx="56">
                  <c:v>6.6968791309225404E-3</c:v>
                </c:pt>
                <c:pt idx="57">
                  <c:v>5.8238142450967971E-3</c:v>
                </c:pt>
                <c:pt idx="58">
                  <c:v>5.327555069151565E-3</c:v>
                </c:pt>
                <c:pt idx="59">
                  <c:v>4.9488394213314472E-3</c:v>
                </c:pt>
                <c:pt idx="60">
                  <c:v>4.6128042507496397E-3</c:v>
                </c:pt>
                <c:pt idx="61">
                  <c:v>4.3091133737829862E-3</c:v>
                </c:pt>
                <c:pt idx="62">
                  <c:v>4.0608887211808567E-3</c:v>
                </c:pt>
                <c:pt idx="63">
                  <c:v>3.8616971523554463E-3</c:v>
                </c:pt>
                <c:pt idx="64">
                  <c:v>3.6888819640064903E-3</c:v>
                </c:pt>
                <c:pt idx="65">
                  <c:v>3.5294818364463723E-3</c:v>
                </c:pt>
                <c:pt idx="66">
                  <c:v>3.3700338317116021E-3</c:v>
                </c:pt>
                <c:pt idx="67">
                  <c:v>3.2443174786669234E-3</c:v>
                </c:pt>
                <c:pt idx="68">
                  <c:v>3.2279341564228755E-3</c:v>
                </c:pt>
                <c:pt idx="69">
                  <c:v>3.4682645953988808E-3</c:v>
                </c:pt>
                <c:pt idx="70">
                  <c:v>4.1216913762993244E-3</c:v>
                </c:pt>
                <c:pt idx="71">
                  <c:v>7.3419266291325511E-3</c:v>
                </c:pt>
                <c:pt idx="72">
                  <c:v>6.088796668527254E-3</c:v>
                </c:pt>
                <c:pt idx="73">
                  <c:v>5.403793577887726E-3</c:v>
                </c:pt>
                <c:pt idx="74">
                  <c:v>4.9248447162746024E-3</c:v>
                </c:pt>
                <c:pt idx="75">
                  <c:v>4.5416649117229254E-3</c:v>
                </c:pt>
                <c:pt idx="76">
                  <c:v>4.2057715790136422E-3</c:v>
                </c:pt>
                <c:pt idx="77">
                  <c:v>3.9264627375902366E-3</c:v>
                </c:pt>
                <c:pt idx="78">
                  <c:v>3.6988444313792446E-3</c:v>
                </c:pt>
                <c:pt idx="79">
                  <c:v>3.5036814852841087E-3</c:v>
                </c:pt>
                <c:pt idx="80">
                  <c:v>3.3226291235148599E-3</c:v>
                </c:pt>
                <c:pt idx="81">
                  <c:v>3.1468749488791029E-3</c:v>
                </c:pt>
                <c:pt idx="82">
                  <c:v>2.9995858720482656E-3</c:v>
                </c:pt>
                <c:pt idx="83">
                  <c:v>2.959740298323587E-3</c:v>
                </c:pt>
                <c:pt idx="84">
                  <c:v>3.1562087266167149E-3</c:v>
                </c:pt>
                <c:pt idx="85">
                  <c:v>3.7053668000199013E-3</c:v>
                </c:pt>
                <c:pt idx="86">
                  <c:v>6.7120358275717489E-3</c:v>
                </c:pt>
                <c:pt idx="87">
                  <c:v>5.6497365871466566E-3</c:v>
                </c:pt>
                <c:pt idx="88">
                  <c:v>5.0089544393418124E-3</c:v>
                </c:pt>
                <c:pt idx="89">
                  <c:v>4.5481909066887446E-3</c:v>
                </c:pt>
                <c:pt idx="90">
                  <c:v>4.1844910452002579E-3</c:v>
                </c:pt>
                <c:pt idx="91">
                  <c:v>3.8856193167104429E-3</c:v>
                </c:pt>
                <c:pt idx="92">
                  <c:v>3.6323801598915056E-3</c:v>
                </c:pt>
                <c:pt idx="93">
                  <c:v>3.4061187388767997E-3</c:v>
                </c:pt>
                <c:pt idx="94">
                  <c:v>3.1969854649636581E-3</c:v>
                </c:pt>
                <c:pt idx="95">
                  <c:v>3.0004110957527115E-3</c:v>
                </c:pt>
                <c:pt idx="96">
                  <c:v>2.847082349552213E-3</c:v>
                </c:pt>
                <c:pt idx="97">
                  <c:v>2.814127387524042E-3</c:v>
                </c:pt>
                <c:pt idx="98">
                  <c:v>3.0165253955264505E-3</c:v>
                </c:pt>
                <c:pt idx="99">
                  <c:v>3.5712219054649104E-3</c:v>
                </c:pt>
                <c:pt idx="100">
                  <c:v>6.4553525588922425E-3</c:v>
                </c:pt>
                <c:pt idx="101">
                  <c:v>5.3586853354285219E-3</c:v>
                </c:pt>
                <c:pt idx="102">
                  <c:v>4.6776806481953143E-3</c:v>
                </c:pt>
                <c:pt idx="103">
                  <c:v>4.2063582940204871E-3</c:v>
                </c:pt>
                <c:pt idx="104">
                  <c:v>3.8458391276666734E-3</c:v>
                </c:pt>
                <c:pt idx="105">
                  <c:v>3.5615979405851715E-3</c:v>
                </c:pt>
                <c:pt idx="106">
                  <c:v>3.323940269846214E-3</c:v>
                </c:pt>
                <c:pt idx="107">
                  <c:v>3.1141248477733153E-3</c:v>
                </c:pt>
                <c:pt idx="108">
                  <c:v>2.937747232357553E-3</c:v>
                </c:pt>
                <c:pt idx="109">
                  <c:v>2.8407767501907313E-3</c:v>
                </c:pt>
                <c:pt idx="110">
                  <c:v>2.8862093077790005E-3</c:v>
                </c:pt>
                <c:pt idx="111">
                  <c:v>3.1828589917228954E-3</c:v>
                </c:pt>
                <c:pt idx="112">
                  <c:v>3.7916875269152308E-3</c:v>
                </c:pt>
                <c:pt idx="113">
                  <c:v>8.1014150349223834E-3</c:v>
                </c:pt>
                <c:pt idx="114">
                  <c:v>6.8062234838729418E-3</c:v>
                </c:pt>
                <c:pt idx="115">
                  <c:v>5.8753476944465241E-3</c:v>
                </c:pt>
                <c:pt idx="116">
                  <c:v>5.2618350851588603E-3</c:v>
                </c:pt>
                <c:pt idx="117">
                  <c:v>4.7633372420176319E-3</c:v>
                </c:pt>
                <c:pt idx="118">
                  <c:v>4.4507610936570345E-3</c:v>
                </c:pt>
                <c:pt idx="119">
                  <c:v>4.2067781566313212E-3</c:v>
                </c:pt>
                <c:pt idx="120">
                  <c:v>4.0422907146701647E-3</c:v>
                </c:pt>
                <c:pt idx="121">
                  <c:v>3.9649786653723693E-3</c:v>
                </c:pt>
                <c:pt idx="122">
                  <c:v>4.0611640684285683E-3</c:v>
                </c:pt>
                <c:pt idx="123">
                  <c:v>4.3936058122843969E-3</c:v>
                </c:pt>
                <c:pt idx="124">
                  <c:v>4.9588300163304578E-3</c:v>
                </c:pt>
                <c:pt idx="125">
                  <c:v>1.1065205870470503E-2</c:v>
                </c:pt>
                <c:pt idx="126">
                  <c:v>9.8490660660054026E-3</c:v>
                </c:pt>
                <c:pt idx="127">
                  <c:v>8.9785331676815947E-3</c:v>
                </c:pt>
                <c:pt idx="128">
                  <c:v>8.2518742769973896E-3</c:v>
                </c:pt>
                <c:pt idx="129">
                  <c:v>7.8168171479275281E-3</c:v>
                </c:pt>
                <c:pt idx="130">
                  <c:v>7.4389579091322646E-3</c:v>
                </c:pt>
                <c:pt idx="131">
                  <c:v>7.2531235745198911E-3</c:v>
                </c:pt>
                <c:pt idx="132">
                  <c:v>7.2101338843850362E-3</c:v>
                </c:pt>
                <c:pt idx="133">
                  <c:v>7.3416213500224585E-3</c:v>
                </c:pt>
                <c:pt idx="134">
                  <c:v>7.6819928509672597E-3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5_all_result'!$U$2:$U$136</c:f>
              <c:numCache>
                <c:formatCode>0.00E+00</c:formatCode>
                <c:ptCount val="135"/>
                <c:pt idx="0">
                  <c:v>7.5640567773955589E-3</c:v>
                </c:pt>
                <c:pt idx="1">
                  <c:v>4.9142654607254258E-3</c:v>
                </c:pt>
                <c:pt idx="2">
                  <c:v>4.8489725968397252E-3</c:v>
                </c:pt>
                <c:pt idx="3">
                  <c:v>3.7523162414978602E-3</c:v>
                </c:pt>
                <c:pt idx="4">
                  <c:v>3.1941967171381395E-3</c:v>
                </c:pt>
                <c:pt idx="5">
                  <c:v>3.2951968061349208E-3</c:v>
                </c:pt>
                <c:pt idx="6">
                  <c:v>2.9253641609298217E-3</c:v>
                </c:pt>
                <c:pt idx="7">
                  <c:v>2.7809490018724514E-3</c:v>
                </c:pt>
                <c:pt idx="8">
                  <c:v>2.8430771123392627E-3</c:v>
                </c:pt>
                <c:pt idx="9">
                  <c:v>7.5640567773955589E-3</c:v>
                </c:pt>
                <c:pt idx="10">
                  <c:v>5.2071789856882964E-3</c:v>
                </c:pt>
                <c:pt idx="11">
                  <c:v>6.7333257853977313E-3</c:v>
                </c:pt>
                <c:pt idx="12">
                  <c:v>7.5944389689314587E-3</c:v>
                </c:pt>
                <c:pt idx="13">
                  <c:v>3.6841383308746415E-3</c:v>
                </c:pt>
                <c:pt idx="14">
                  <c:v>3.4831740166614182E-3</c:v>
                </c:pt>
                <c:pt idx="15">
                  <c:v>6.6139185576043064E-3</c:v>
                </c:pt>
                <c:pt idx="16">
                  <c:v>3.6095175223556202E-3</c:v>
                </c:pt>
                <c:pt idx="17">
                  <c:v>3.3791634260111054E-3</c:v>
                </c:pt>
                <c:pt idx="18">
                  <c:v>3.1663915703066653E-3</c:v>
                </c:pt>
                <c:pt idx="19">
                  <c:v>3.3864368777947055E-3</c:v>
                </c:pt>
                <c:pt idx="20">
                  <c:v>1.1024958302878092E-2</c:v>
                </c:pt>
                <c:pt idx="21">
                  <c:v>7.7049891382004118E-3</c:v>
                </c:pt>
                <c:pt idx="22">
                  <c:v>7.345901163874965E-3</c:v>
                </c:pt>
                <c:pt idx="23">
                  <c:v>7.5640567773955589E-3</c:v>
                </c:pt>
                <c:pt idx="24">
                  <c:v>6.7273731265084114E-3</c:v>
                </c:pt>
                <c:pt idx="25">
                  <c:v>6.2890958262855259E-3</c:v>
                </c:pt>
                <c:pt idx="26">
                  <c:v>5.9805201961103376E-3</c:v>
                </c:pt>
                <c:pt idx="27">
                  <c:v>5.7471401413114265E-3</c:v>
                </c:pt>
                <c:pt idx="28">
                  <c:v>5.5343334140003312E-3</c:v>
                </c:pt>
                <c:pt idx="29">
                  <c:v>5.3633996109113524E-3</c:v>
                </c:pt>
                <c:pt idx="30">
                  <c:v>5.2071789856882964E-3</c:v>
                </c:pt>
                <c:pt idx="31">
                  <c:v>5.0752756073727387E-3</c:v>
                </c:pt>
                <c:pt idx="32">
                  <c:v>4.9430223888703691E-3</c:v>
                </c:pt>
                <c:pt idx="33">
                  <c:v>4.7956691004799549E-3</c:v>
                </c:pt>
                <c:pt idx="34">
                  <c:v>4.689259081455858E-3</c:v>
                </c:pt>
                <c:pt idx="35">
                  <c:v>4.6781385423059624E-3</c:v>
                </c:pt>
                <c:pt idx="36">
                  <c:v>4.9142654607254258E-3</c:v>
                </c:pt>
                <c:pt idx="37">
                  <c:v>5.5641043736217701E-3</c:v>
                </c:pt>
                <c:pt idx="38">
                  <c:v>6.7333257853977313E-3</c:v>
                </c:pt>
                <c:pt idx="39">
                  <c:v>7.0370556038785691E-3</c:v>
                </c:pt>
                <c:pt idx="40">
                  <c:v>6.2063834679803318E-3</c:v>
                </c:pt>
                <c:pt idx="41">
                  <c:v>5.7445421758731642E-3</c:v>
                </c:pt>
                <c:pt idx="42">
                  <c:v>5.4146514053458787E-3</c:v>
                </c:pt>
                <c:pt idx="43">
                  <c:v>5.1203648378275136E-3</c:v>
                </c:pt>
                <c:pt idx="44">
                  <c:v>4.8489725968397252E-3</c:v>
                </c:pt>
                <c:pt idx="45">
                  <c:v>4.6084457120207367E-3</c:v>
                </c:pt>
                <c:pt idx="46">
                  <c:v>4.3962612314556405E-3</c:v>
                </c:pt>
                <c:pt idx="47">
                  <c:v>4.2250738330879599E-3</c:v>
                </c:pt>
                <c:pt idx="48">
                  <c:v>4.0679829618798236E-3</c:v>
                </c:pt>
                <c:pt idx="49">
                  <c:v>3.9057100848231135E-3</c:v>
                </c:pt>
                <c:pt idx="50">
                  <c:v>3.7523162414978602E-3</c:v>
                </c:pt>
                <c:pt idx="51">
                  <c:v>3.6431764118172831E-3</c:v>
                </c:pt>
                <c:pt idx="52">
                  <c:v>3.6829174909947808E-3</c:v>
                </c:pt>
                <c:pt idx="53">
                  <c:v>4.0254568191569143E-3</c:v>
                </c:pt>
                <c:pt idx="54">
                  <c:v>4.7777139076765436E-3</c:v>
                </c:pt>
                <c:pt idx="55">
                  <c:v>7.5944389689314587E-3</c:v>
                </c:pt>
                <c:pt idx="56">
                  <c:v>6.3841208396532637E-3</c:v>
                </c:pt>
                <c:pt idx="57">
                  <c:v>5.7269179492776285E-3</c:v>
                </c:pt>
                <c:pt idx="58">
                  <c:v>5.2800671955953189E-3</c:v>
                </c:pt>
                <c:pt idx="59">
                  <c:v>4.9058944351320979E-3</c:v>
                </c:pt>
                <c:pt idx="60">
                  <c:v>4.5729069570519879E-3</c:v>
                </c:pt>
                <c:pt idx="61">
                  <c:v>4.2780023521547554E-3</c:v>
                </c:pt>
                <c:pt idx="62">
                  <c:v>4.0380683833199579E-3</c:v>
                </c:pt>
                <c:pt idx="63">
                  <c:v>3.8413301704602271E-3</c:v>
                </c:pt>
                <c:pt idx="64">
                  <c:v>3.6646026738161026E-3</c:v>
                </c:pt>
                <c:pt idx="65">
                  <c:v>3.4992763782762623E-3</c:v>
                </c:pt>
                <c:pt idx="66">
                  <c:v>3.3376795255159724E-3</c:v>
                </c:pt>
                <c:pt idx="67">
                  <c:v>3.2144366579079254E-3</c:v>
                </c:pt>
                <c:pt idx="68">
                  <c:v>3.1941967171381395E-3</c:v>
                </c:pt>
                <c:pt idx="69">
                  <c:v>3.398360318634754E-3</c:v>
                </c:pt>
                <c:pt idx="70">
                  <c:v>3.9563549935893571E-3</c:v>
                </c:pt>
                <c:pt idx="71">
                  <c:v>7.0403601057563228E-3</c:v>
                </c:pt>
                <c:pt idx="72">
                  <c:v>5.9873709593253896E-3</c:v>
                </c:pt>
                <c:pt idx="73">
                  <c:v>5.3520731529446411E-3</c:v>
                </c:pt>
                <c:pt idx="74">
                  <c:v>4.8830834379360727E-3</c:v>
                </c:pt>
                <c:pt idx="75">
                  <c:v>4.5079823496476804E-3</c:v>
                </c:pt>
                <c:pt idx="76">
                  <c:v>4.1829794373535222E-3</c:v>
                </c:pt>
                <c:pt idx="77">
                  <c:v>3.9113832936797559E-3</c:v>
                </c:pt>
                <c:pt idx="78">
                  <c:v>3.6841383308746415E-3</c:v>
                </c:pt>
                <c:pt idx="79">
                  <c:v>3.4831740166614182E-3</c:v>
                </c:pt>
                <c:pt idx="80">
                  <c:v>3.2951968061349208E-3</c:v>
                </c:pt>
                <c:pt idx="81">
                  <c:v>3.1168075164891306E-3</c:v>
                </c:pt>
                <c:pt idx="82">
                  <c:v>2.9712996727570022E-3</c:v>
                </c:pt>
                <c:pt idx="83">
                  <c:v>2.9253641609298217E-3</c:v>
                </c:pt>
                <c:pt idx="84">
                  <c:v>3.0813026717861941E-3</c:v>
                </c:pt>
                <c:pt idx="85">
                  <c:v>3.5328590338036376E-3</c:v>
                </c:pt>
                <c:pt idx="86">
                  <c:v>6.6139185576043064E-3</c:v>
                </c:pt>
                <c:pt idx="87">
                  <c:v>5.5930195274795083E-3</c:v>
                </c:pt>
                <c:pt idx="88">
                  <c:v>4.9600661712826217E-3</c:v>
                </c:pt>
                <c:pt idx="89">
                  <c:v>4.5073160203377514E-3</c:v>
                </c:pt>
                <c:pt idx="90">
                  <c:v>4.1538770925935026E-3</c:v>
                </c:pt>
                <c:pt idx="91">
                  <c:v>3.8620656359333746E-3</c:v>
                </c:pt>
                <c:pt idx="92">
                  <c:v>3.6095175223556202E-3</c:v>
                </c:pt>
                <c:pt idx="93">
                  <c:v>3.3791634260111054E-3</c:v>
                </c:pt>
                <c:pt idx="94">
                  <c:v>3.1663915703066653E-3</c:v>
                </c:pt>
                <c:pt idx="95">
                  <c:v>2.9708505014275173E-3</c:v>
                </c:pt>
                <c:pt idx="96">
                  <c:v>2.8214543987222012E-3</c:v>
                </c:pt>
                <c:pt idx="97">
                  <c:v>2.7809490018724514E-3</c:v>
                </c:pt>
                <c:pt idx="98">
                  <c:v>2.9379333455135312E-3</c:v>
                </c:pt>
                <c:pt idx="99">
                  <c:v>3.3864368777947055E-3</c:v>
                </c:pt>
                <c:pt idx="100">
                  <c:v>6.4135338597469662E-3</c:v>
                </c:pt>
                <c:pt idx="101">
                  <c:v>5.3104515184824262E-3</c:v>
                </c:pt>
                <c:pt idx="102">
                  <c:v>4.6289342078927303E-3</c:v>
                </c:pt>
                <c:pt idx="103">
                  <c:v>4.1631481501740539E-3</c:v>
                </c:pt>
                <c:pt idx="104">
                  <c:v>3.8081246166488986E-3</c:v>
                </c:pt>
                <c:pt idx="105">
                  <c:v>3.5254625899441712E-3</c:v>
                </c:pt>
                <c:pt idx="106">
                  <c:v>3.2869113145845099E-3</c:v>
                </c:pt>
                <c:pt idx="107">
                  <c:v>3.0774310378108081E-3</c:v>
                </c:pt>
                <c:pt idx="108">
                  <c:v>2.9051765868765757E-3</c:v>
                </c:pt>
                <c:pt idx="109">
                  <c:v>2.8111185245300835E-3</c:v>
                </c:pt>
                <c:pt idx="110">
                  <c:v>2.8430771123392627E-3</c:v>
                </c:pt>
                <c:pt idx="111">
                  <c:v>3.0853805973185774E-3</c:v>
                </c:pt>
                <c:pt idx="112">
                  <c:v>3.5835901515740274E-3</c:v>
                </c:pt>
                <c:pt idx="113">
                  <c:v>8.0921089543337637E-3</c:v>
                </c:pt>
                <c:pt idx="114">
                  <c:v>6.7807595260807067E-3</c:v>
                </c:pt>
                <c:pt idx="115">
                  <c:v>5.8408049748745984E-3</c:v>
                </c:pt>
                <c:pt idx="116">
                  <c:v>5.2213439134588171E-3</c:v>
                </c:pt>
                <c:pt idx="117">
                  <c:v>4.7170412585084091E-3</c:v>
                </c:pt>
                <c:pt idx="118">
                  <c:v>4.3981139302531475E-3</c:v>
                </c:pt>
                <c:pt idx="119">
                  <c:v>4.1485978952408905E-3</c:v>
                </c:pt>
                <c:pt idx="120">
                  <c:v>3.9793129088570196E-3</c:v>
                </c:pt>
                <c:pt idx="121">
                  <c:v>3.8934295716396747E-3</c:v>
                </c:pt>
                <c:pt idx="122">
                  <c:v>3.9644381029659403E-3</c:v>
                </c:pt>
                <c:pt idx="123">
                  <c:v>4.2394262439870017E-3</c:v>
                </c:pt>
                <c:pt idx="124">
                  <c:v>4.701267301182685E-3</c:v>
                </c:pt>
                <c:pt idx="125">
                  <c:v>1.1024958302878092E-2</c:v>
                </c:pt>
                <c:pt idx="126">
                  <c:v>9.7907900861121579E-3</c:v>
                </c:pt>
                <c:pt idx="127">
                  <c:v>8.902211726602223E-3</c:v>
                </c:pt>
                <c:pt idx="128">
                  <c:v>8.158517850079568E-3</c:v>
                </c:pt>
                <c:pt idx="129">
                  <c:v>7.7049891382004118E-3</c:v>
                </c:pt>
                <c:pt idx="130">
                  <c:v>7.3085979698466769E-3</c:v>
                </c:pt>
                <c:pt idx="131">
                  <c:v>7.0987540101697362E-3</c:v>
                </c:pt>
                <c:pt idx="132">
                  <c:v>7.0205451174861341E-3</c:v>
                </c:pt>
                <c:pt idx="133">
                  <c:v>7.094375258042125E-3</c:v>
                </c:pt>
                <c:pt idx="134">
                  <c:v>7.345901163874965E-3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>
                  <a:alpha val="33000"/>
                </a:schemeClr>
              </a:solidFill>
            </c:spPr>
          </c:marker>
          <c:xVal>
            <c:numRef>
              <c:f>'Map 6_all_result'!$U$2:$U$136</c:f>
              <c:numCache>
                <c:formatCode>0.00E+00</c:formatCode>
                <c:ptCount val="135"/>
                <c:pt idx="0">
                  <c:v>7.8932819656237635E-3</c:v>
                </c:pt>
                <c:pt idx="1">
                  <c:v>4.5434147771402159E-3</c:v>
                </c:pt>
                <c:pt idx="2">
                  <c:v>4.9095446704907637E-3</c:v>
                </c:pt>
                <c:pt idx="3">
                  <c:v>3.7916384241362456E-3</c:v>
                </c:pt>
                <c:pt idx="4">
                  <c:v>3.0745681943730161E-3</c:v>
                </c:pt>
                <c:pt idx="5">
                  <c:v>3.2475599728225423E-3</c:v>
                </c:pt>
                <c:pt idx="6">
                  <c:v>2.8116107968829155E-3</c:v>
                </c:pt>
                <c:pt idx="7">
                  <c:v>2.6433267064851777E-3</c:v>
                </c:pt>
                <c:pt idx="8">
                  <c:v>2.5275960291362308E-3</c:v>
                </c:pt>
                <c:pt idx="9">
                  <c:v>7.8932819656237635E-3</c:v>
                </c:pt>
                <c:pt idx="10">
                  <c:v>5.3713448277780589E-3</c:v>
                </c:pt>
                <c:pt idx="11">
                  <c:v>4.6811831223433388E-3</c:v>
                </c:pt>
                <c:pt idx="12">
                  <c:v>7.8769444206902954E-3</c:v>
                </c:pt>
                <c:pt idx="13">
                  <c:v>3.6365395285893293E-3</c:v>
                </c:pt>
                <c:pt idx="14">
                  <c:v>3.4259463252533959E-3</c:v>
                </c:pt>
                <c:pt idx="15">
                  <c:v>6.6399347812399366E-3</c:v>
                </c:pt>
                <c:pt idx="16">
                  <c:v>3.5371991044364703E-3</c:v>
                </c:pt>
                <c:pt idx="17">
                  <c:v>3.3052273384124855E-3</c:v>
                </c:pt>
                <c:pt idx="18">
                  <c:v>3.1084494352154562E-3</c:v>
                </c:pt>
                <c:pt idx="19">
                  <c:v>2.5160178863215281E-3</c:v>
                </c:pt>
                <c:pt idx="20">
                  <c:v>4.3159607724362189E-3</c:v>
                </c:pt>
                <c:pt idx="21">
                  <c:v>2.8708185065245018E-3</c:v>
                </c:pt>
                <c:pt idx="22">
                  <c:v>2.3380648517814461E-3</c:v>
                </c:pt>
                <c:pt idx="23">
                  <c:v>7.8932819656237635E-3</c:v>
                </c:pt>
                <c:pt idx="24">
                  <c:v>7.0352942569823591E-3</c:v>
                </c:pt>
                <c:pt idx="25">
                  <c:v>6.5546050997816498E-3</c:v>
                </c:pt>
                <c:pt idx="26">
                  <c:v>6.2145571905722142E-3</c:v>
                </c:pt>
                <c:pt idx="27">
                  <c:v>5.9640042833037591E-3</c:v>
                </c:pt>
                <c:pt idx="28">
                  <c:v>5.7365210395722713E-3</c:v>
                </c:pt>
                <c:pt idx="29">
                  <c:v>5.5483253237029609E-3</c:v>
                </c:pt>
                <c:pt idx="30">
                  <c:v>5.3713448277780589E-3</c:v>
                </c:pt>
                <c:pt idx="31">
                  <c:v>5.2242068031305476E-3</c:v>
                </c:pt>
                <c:pt idx="32">
                  <c:v>5.0879764964614537E-3</c:v>
                </c:pt>
                <c:pt idx="33">
                  <c:v>4.9414332483726283E-3</c:v>
                </c:pt>
                <c:pt idx="34">
                  <c:v>4.8064080236913942E-3</c:v>
                </c:pt>
                <c:pt idx="35">
                  <c:v>4.6629603354003384E-3</c:v>
                </c:pt>
                <c:pt idx="36">
                  <c:v>4.5434147771402159E-3</c:v>
                </c:pt>
                <c:pt idx="37">
                  <c:v>4.5122685038888619E-3</c:v>
                </c:pt>
                <c:pt idx="38">
                  <c:v>4.6811831223433388E-3</c:v>
                </c:pt>
                <c:pt idx="39">
                  <c:v>7.3500921703181961E-3</c:v>
                </c:pt>
                <c:pt idx="40">
                  <c:v>6.3965223102404314E-3</c:v>
                </c:pt>
                <c:pt idx="41">
                  <c:v>5.8473351569756932E-3</c:v>
                </c:pt>
                <c:pt idx="42">
                  <c:v>5.4801989966631213E-3</c:v>
                </c:pt>
                <c:pt idx="43">
                  <c:v>5.1798361105509566E-3</c:v>
                </c:pt>
                <c:pt idx="44">
                  <c:v>4.9095446704907637E-3</c:v>
                </c:pt>
                <c:pt idx="45">
                  <c:v>4.6645360652046424E-3</c:v>
                </c:pt>
                <c:pt idx="46">
                  <c:v>4.4384583433996492E-3</c:v>
                </c:pt>
                <c:pt idx="47">
                  <c:v>4.2536222918082671E-3</c:v>
                </c:pt>
                <c:pt idx="48">
                  <c:v>4.0926005433459057E-3</c:v>
                </c:pt>
                <c:pt idx="49">
                  <c:v>3.9385972680522352E-3</c:v>
                </c:pt>
                <c:pt idx="50">
                  <c:v>3.7916384241362456E-3</c:v>
                </c:pt>
                <c:pt idx="51">
                  <c:v>3.6369929613651901E-3</c:v>
                </c:pt>
                <c:pt idx="52">
                  <c:v>3.4947449600716786E-3</c:v>
                </c:pt>
                <c:pt idx="53">
                  <c:v>3.404629457156355E-3</c:v>
                </c:pt>
                <c:pt idx="54">
                  <c:v>3.4422714763986235E-3</c:v>
                </c:pt>
                <c:pt idx="55">
                  <c:v>7.8769444206902954E-3</c:v>
                </c:pt>
                <c:pt idx="56">
                  <c:v>6.561036131465128E-3</c:v>
                </c:pt>
                <c:pt idx="57">
                  <c:v>5.8271347318171922E-3</c:v>
                </c:pt>
                <c:pt idx="58">
                  <c:v>5.3496211916781869E-3</c:v>
                </c:pt>
                <c:pt idx="59">
                  <c:v>4.9715004696052178E-3</c:v>
                </c:pt>
                <c:pt idx="60">
                  <c:v>4.6390595826478302E-3</c:v>
                </c:pt>
                <c:pt idx="61">
                  <c:v>4.3355665844032219E-3</c:v>
                </c:pt>
                <c:pt idx="62">
                  <c:v>4.0764254798848192E-3</c:v>
                </c:pt>
                <c:pt idx="63">
                  <c:v>3.8579473654120951E-3</c:v>
                </c:pt>
                <c:pt idx="64">
                  <c:v>3.6675863746570623E-3</c:v>
                </c:pt>
                <c:pt idx="65">
                  <c:v>3.5042664031718863E-3</c:v>
                </c:pt>
                <c:pt idx="66">
                  <c:v>3.3514886313807347E-3</c:v>
                </c:pt>
                <c:pt idx="67">
                  <c:v>3.2100015395652229E-3</c:v>
                </c:pt>
                <c:pt idx="68">
                  <c:v>3.0745681943730161E-3</c:v>
                </c:pt>
                <c:pt idx="69">
                  <c:v>2.9758757592071735E-3</c:v>
                </c:pt>
                <c:pt idx="70">
                  <c:v>2.9725846710180158E-3</c:v>
                </c:pt>
                <c:pt idx="71">
                  <c:v>7.1784664588206972E-3</c:v>
                </c:pt>
                <c:pt idx="72">
                  <c:v>6.0844717849211577E-3</c:v>
                </c:pt>
                <c:pt idx="73">
                  <c:v>5.4157390213229253E-3</c:v>
                </c:pt>
                <c:pt idx="74">
                  <c:v>4.9256927224591079E-3</c:v>
                </c:pt>
                <c:pt idx="75">
                  <c:v>4.5328903697961437E-3</c:v>
                </c:pt>
                <c:pt idx="76">
                  <c:v>4.184769162644735E-3</c:v>
                </c:pt>
                <c:pt idx="77">
                  <c:v>3.8858183235590139E-3</c:v>
                </c:pt>
                <c:pt idx="78">
                  <c:v>3.6365395285893293E-3</c:v>
                </c:pt>
                <c:pt idx="79">
                  <c:v>3.4259463252533959E-3</c:v>
                </c:pt>
                <c:pt idx="80">
                  <c:v>3.2475599728225423E-3</c:v>
                </c:pt>
                <c:pt idx="81">
                  <c:v>3.0882956386162857E-3</c:v>
                </c:pt>
                <c:pt idx="82">
                  <c:v>2.9413770080546934E-3</c:v>
                </c:pt>
                <c:pt idx="83">
                  <c:v>2.8116107968829155E-3</c:v>
                </c:pt>
                <c:pt idx="84">
                  <c:v>2.7159269718964735E-3</c:v>
                </c:pt>
                <c:pt idx="85">
                  <c:v>2.6974662913499246E-3</c:v>
                </c:pt>
                <c:pt idx="86">
                  <c:v>6.6399347812399366E-3</c:v>
                </c:pt>
                <c:pt idx="87">
                  <c:v>5.6431045752904415E-3</c:v>
                </c:pt>
                <c:pt idx="88">
                  <c:v>4.9979162459942404E-3</c:v>
                </c:pt>
                <c:pt idx="89">
                  <c:v>4.5174301748748457E-3</c:v>
                </c:pt>
                <c:pt idx="90">
                  <c:v>4.131586087721165E-3</c:v>
                </c:pt>
                <c:pt idx="91">
                  <c:v>3.8094513566764247E-3</c:v>
                </c:pt>
                <c:pt idx="92">
                  <c:v>3.5371991044364703E-3</c:v>
                </c:pt>
                <c:pt idx="93">
                  <c:v>3.3052273384124855E-3</c:v>
                </c:pt>
                <c:pt idx="94">
                  <c:v>3.1084494352154562E-3</c:v>
                </c:pt>
                <c:pt idx="95">
                  <c:v>2.9346217431695312E-3</c:v>
                </c:pt>
                <c:pt idx="96">
                  <c:v>2.7784375049476635E-3</c:v>
                </c:pt>
                <c:pt idx="97">
                  <c:v>2.6433267064851777E-3</c:v>
                </c:pt>
                <c:pt idx="98">
                  <c:v>2.5421313975324102E-3</c:v>
                </c:pt>
                <c:pt idx="99">
                  <c:v>2.5160178863215281E-3</c:v>
                </c:pt>
                <c:pt idx="100">
                  <c:v>6.075292185985133E-3</c:v>
                </c:pt>
                <c:pt idx="101">
                  <c:v>5.1472134148995907E-3</c:v>
                </c:pt>
                <c:pt idx="102">
                  <c:v>4.5442091756992204E-3</c:v>
                </c:pt>
                <c:pt idx="103">
                  <c:v>4.106587828011145E-3</c:v>
                </c:pt>
                <c:pt idx="104">
                  <c:v>3.7585167025969341E-3</c:v>
                </c:pt>
                <c:pt idx="105">
                  <c:v>3.4724971833043233E-3</c:v>
                </c:pt>
                <c:pt idx="106">
                  <c:v>3.2347764222896975E-3</c:v>
                </c:pt>
                <c:pt idx="107">
                  <c:v>3.0248220845889742E-3</c:v>
                </c:pt>
                <c:pt idx="108">
                  <c:v>2.836844979610004E-3</c:v>
                </c:pt>
                <c:pt idx="109">
                  <c:v>2.6680859730683353E-3</c:v>
                </c:pt>
                <c:pt idx="110">
                  <c:v>2.5275960291362308E-3</c:v>
                </c:pt>
                <c:pt idx="111">
                  <c:v>2.4217886107504622E-3</c:v>
                </c:pt>
                <c:pt idx="112">
                  <c:v>2.3926751516672356E-3</c:v>
                </c:pt>
                <c:pt idx="113">
                  <c:v>5.4894970768619789E-3</c:v>
                </c:pt>
                <c:pt idx="114">
                  <c:v>4.6287043664649547E-3</c:v>
                </c:pt>
                <c:pt idx="115">
                  <c:v>4.0723762506973639E-3</c:v>
                </c:pt>
                <c:pt idx="116">
                  <c:v>3.6701526843866189E-3</c:v>
                </c:pt>
                <c:pt idx="117">
                  <c:v>3.3699919177605322E-3</c:v>
                </c:pt>
                <c:pt idx="118">
                  <c:v>3.1244254241701041E-3</c:v>
                </c:pt>
                <c:pt idx="119">
                  <c:v>2.9115898290685291E-3</c:v>
                </c:pt>
                <c:pt idx="120">
                  <c:v>2.7242405258884796E-3</c:v>
                </c:pt>
                <c:pt idx="121">
                  <c:v>2.5597327316762104E-3</c:v>
                </c:pt>
                <c:pt idx="122">
                  <c:v>2.4195542230001465E-3</c:v>
                </c:pt>
                <c:pt idx="123">
                  <c:v>2.3233768267937275E-3</c:v>
                </c:pt>
                <c:pt idx="124">
                  <c:v>2.3063846904338332E-3</c:v>
                </c:pt>
                <c:pt idx="125">
                  <c:v>4.3159607724362189E-3</c:v>
                </c:pt>
                <c:pt idx="126">
                  <c:v>3.772889996932924E-3</c:v>
                </c:pt>
                <c:pt idx="127">
                  <c:v>3.3851364679619474E-3</c:v>
                </c:pt>
                <c:pt idx="128">
                  <c:v>3.09563697638204E-3</c:v>
                </c:pt>
                <c:pt idx="129">
                  <c:v>2.8708185065245018E-3</c:v>
                </c:pt>
                <c:pt idx="130">
                  <c:v>2.6815147358877868E-3</c:v>
                </c:pt>
                <c:pt idx="131">
                  <c:v>2.5247210483406203E-3</c:v>
                </c:pt>
                <c:pt idx="132">
                  <c:v>2.4020517641164434E-3</c:v>
                </c:pt>
                <c:pt idx="133">
                  <c:v>2.3288258443227199E-3</c:v>
                </c:pt>
                <c:pt idx="134">
                  <c:v>2.3380648517814461E-3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93504"/>
        <c:axId val="335694080"/>
      </c:scatterChart>
      <c:valAx>
        <c:axId val="3356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35694080"/>
        <c:crossesAt val="-5.000000000000001E-2"/>
        <c:crossBetween val="midCat"/>
      </c:valAx>
      <c:valAx>
        <c:axId val="33569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3569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2_all_result'!$S$2:$S$136</c:f>
              <c:numCache>
                <c:formatCode>0.00E+00</c:formatCode>
                <c:ptCount val="135"/>
                <c:pt idx="0">
                  <c:v>6.0375680404354592E-2</c:v>
                </c:pt>
                <c:pt idx="1">
                  <c:v>7.1274213328661419E-3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3.1719502944242218E-3</c:v>
                </c:pt>
                <c:pt idx="5">
                  <c:v>2.5915326830493086E-3</c:v>
                </c:pt>
                <c:pt idx="6">
                  <c:v>2.8286576282219801E-3</c:v>
                </c:pt>
                <c:pt idx="7">
                  <c:v>2.6519463318179356E-3</c:v>
                </c:pt>
                <c:pt idx="8">
                  <c:v>2.6042627490849026E-3</c:v>
                </c:pt>
                <c:pt idx="9">
                  <c:v>6.0375680404354592E-2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5.836926341739257E-2</c:v>
                </c:pt>
                <c:pt idx="13">
                  <c:v>2.5230281558829017E-3</c:v>
                </c:pt>
                <c:pt idx="14">
                  <c:v>2.4094772663464177E-3</c:v>
                </c:pt>
                <c:pt idx="15">
                  <c:v>2.1471190571562358E-2</c:v>
                </c:pt>
                <c:pt idx="16">
                  <c:v>2.8025270061117847E-3</c:v>
                </c:pt>
                <c:pt idx="17">
                  <c:v>2.6243655874497356E-3</c:v>
                </c:pt>
                <c:pt idx="18">
                  <c:v>2.6564151395176605E-3</c:v>
                </c:pt>
                <c:pt idx="19">
                  <c:v>6.0117419327391456E-3</c:v>
                </c:pt>
                <c:pt idx="20">
                  <c:v>6.1669075020508194E-3</c:v>
                </c:pt>
                <c:pt idx="21">
                  <c:v>3.6470224406095755E-3</c:v>
                </c:pt>
                <c:pt idx="22">
                  <c:v>7.6228746378000107E-3</c:v>
                </c:pt>
                <c:pt idx="23">
                  <c:v>6.0375680404354592E-2</c:v>
                </c:pt>
                <c:pt idx="24">
                  <c:v>3.835819352467161E-2</c:v>
                </c:pt>
                <c:pt idx="25">
                  <c:v>2.3410762700260164E-2</c:v>
                </c:pt>
                <c:pt idx="26">
                  <c:v>1.338461619105529E-2</c:v>
                </c:pt>
                <c:pt idx="27">
                  <c:v>7.6454174823904573E-3</c:v>
                </c:pt>
                <c:pt idx="28">
                  <c:v>5.3419481746209497E-3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5.1168154793983112E-3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6.0093723072322568E-3</c:v>
                </c:pt>
                <c:pt idx="36">
                  <c:v>7.1274213328661419E-3</c:v>
                </c:pt>
                <c:pt idx="37">
                  <c:v>9.7974339178706661E-3</c:v>
                </c:pt>
                <c:pt idx="38">
                  <c:v>1.445724342335898E-2</c:v>
                </c:pt>
                <c:pt idx="39">
                  <c:v>5.6472878948382127E-2</c:v>
                </c:pt>
                <c:pt idx="40">
                  <c:v>3.4376555631316072E-2</c:v>
                </c:pt>
                <c:pt idx="41">
                  <c:v>1.9482168448618945E-2</c:v>
                </c:pt>
                <c:pt idx="42">
                  <c:v>1.0127113725186704E-2</c:v>
                </c:pt>
                <c:pt idx="43">
                  <c:v>4.9100675064628983E-3</c:v>
                </c:pt>
                <c:pt idx="44">
                  <c:v>3.2709611673641071E-3</c:v>
                </c:pt>
                <c:pt idx="45">
                  <c:v>3.3278213334656543E-3</c:v>
                </c:pt>
                <c:pt idx="46">
                  <c:v>3.3711203050855484E-3</c:v>
                </c:pt>
                <c:pt idx="47">
                  <c:v>3.2910330778784117E-3</c:v>
                </c:pt>
                <c:pt idx="48">
                  <c:v>3.3286616652908642E-3</c:v>
                </c:pt>
                <c:pt idx="49">
                  <c:v>3.4870060954748259E-3</c:v>
                </c:pt>
                <c:pt idx="50">
                  <c:v>3.5773575275677275E-3</c:v>
                </c:pt>
                <c:pt idx="51">
                  <c:v>3.5201104915324245E-3</c:v>
                </c:pt>
                <c:pt idx="52">
                  <c:v>3.8184819915714472E-3</c:v>
                </c:pt>
                <c:pt idx="53">
                  <c:v>5.5810595959324789E-3</c:v>
                </c:pt>
                <c:pt idx="54">
                  <c:v>9.1742063310275325E-3</c:v>
                </c:pt>
                <c:pt idx="55">
                  <c:v>5.836926341739257E-2</c:v>
                </c:pt>
                <c:pt idx="56">
                  <c:v>3.3874984414141759E-2</c:v>
                </c:pt>
                <c:pt idx="57">
                  <c:v>1.8514846393565706E-2</c:v>
                </c:pt>
                <c:pt idx="58">
                  <c:v>9.3457311998789531E-3</c:v>
                </c:pt>
                <c:pt idx="59">
                  <c:v>4.6075846061366596E-3</c:v>
                </c:pt>
                <c:pt idx="60">
                  <c:v>3.329997539168239E-3</c:v>
                </c:pt>
                <c:pt idx="61">
                  <c:v>3.3082606551819776E-3</c:v>
                </c:pt>
                <c:pt idx="62">
                  <c:v>3.1413980687164098E-3</c:v>
                </c:pt>
                <c:pt idx="63">
                  <c:v>2.8860766056282533E-3</c:v>
                </c:pt>
                <c:pt idx="64">
                  <c:v>2.8391637790879079E-3</c:v>
                </c:pt>
                <c:pt idx="65">
                  <c:v>3.0245292996679985E-3</c:v>
                </c:pt>
                <c:pt idx="66">
                  <c:v>3.1686822843468121E-3</c:v>
                </c:pt>
                <c:pt idx="67">
                  <c:v>3.1168934942482156E-3</c:v>
                </c:pt>
                <c:pt idx="68">
                  <c:v>3.1719502944242218E-3</c:v>
                </c:pt>
                <c:pt idx="69">
                  <c:v>4.3289349325619161E-3</c:v>
                </c:pt>
                <c:pt idx="70">
                  <c:v>7.2317467300208214E-3</c:v>
                </c:pt>
                <c:pt idx="71">
                  <c:v>3.6120378311128291E-2</c:v>
                </c:pt>
                <c:pt idx="72">
                  <c:v>1.9213609517920727E-2</c:v>
                </c:pt>
                <c:pt idx="73">
                  <c:v>9.4347455108477873E-3</c:v>
                </c:pt>
                <c:pt idx="74">
                  <c:v>4.5172269347575657E-3</c:v>
                </c:pt>
                <c:pt idx="75">
                  <c:v>3.2542511912181586E-3</c:v>
                </c:pt>
                <c:pt idx="76">
                  <c:v>3.1650187534020837E-3</c:v>
                </c:pt>
                <c:pt idx="77">
                  <c:v>2.8904771022262446E-3</c:v>
                </c:pt>
                <c:pt idx="78">
                  <c:v>2.5230281558829017E-3</c:v>
                </c:pt>
                <c:pt idx="79">
                  <c:v>2.4094772663464177E-3</c:v>
                </c:pt>
                <c:pt idx="80">
                  <c:v>2.5915326830493086E-3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2.8286576282219801E-3</c:v>
                </c:pt>
                <c:pt idx="84">
                  <c:v>3.8449900249138522E-3</c:v>
                </c:pt>
                <c:pt idx="85">
                  <c:v>6.3344515729372355E-3</c:v>
                </c:pt>
                <c:pt idx="86">
                  <c:v>2.1471190571562358E-2</c:v>
                </c:pt>
                <c:pt idx="87">
                  <c:v>1.0423577759073129E-2</c:v>
                </c:pt>
                <c:pt idx="88">
                  <c:v>4.9990036973896878E-3</c:v>
                </c:pt>
                <c:pt idx="89">
                  <c:v>3.4593922275094487E-3</c:v>
                </c:pt>
                <c:pt idx="90">
                  <c:v>3.3554124061961122E-3</c:v>
                </c:pt>
                <c:pt idx="91">
                  <c:v>3.1393845850487688E-3</c:v>
                </c:pt>
                <c:pt idx="92">
                  <c:v>2.8025270061117847E-3</c:v>
                </c:pt>
                <c:pt idx="93">
                  <c:v>2.6243655874497356E-3</c:v>
                </c:pt>
                <c:pt idx="94">
                  <c:v>2.6564151395176605E-3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2.6519463318179356E-3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1.2613280530484435E-2</c:v>
                </c:pt>
                <c:pt idx="101">
                  <c:v>6.1372659983471673E-3</c:v>
                </c:pt>
                <c:pt idx="102">
                  <c:v>3.8720135970234408E-3</c:v>
                </c:pt>
                <c:pt idx="103">
                  <c:v>3.5365147859553465E-3</c:v>
                </c:pt>
                <c:pt idx="104">
                  <c:v>3.397107311147598E-3</c:v>
                </c:pt>
                <c:pt idx="105">
                  <c:v>3.1669101376381468E-3</c:v>
                </c:pt>
                <c:pt idx="106">
                  <c:v>2.9884509992396308E-3</c:v>
                </c:pt>
                <c:pt idx="107">
                  <c:v>2.895240138946634E-3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2.6042627490849026E-3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8.6928116330412166E-3</c:v>
                </c:pt>
                <c:pt idx="114">
                  <c:v>4.9319179040412074E-3</c:v>
                </c:pt>
                <c:pt idx="115">
                  <c:v>3.5907253014634847E-3</c:v>
                </c:pt>
                <c:pt idx="116">
                  <c:v>3.1788989334027057E-3</c:v>
                </c:pt>
                <c:pt idx="117">
                  <c:v>2.9839494468884295E-3</c:v>
                </c:pt>
                <c:pt idx="118">
                  <c:v>2.8640475517812524E-3</c:v>
                </c:pt>
                <c:pt idx="119">
                  <c:v>2.7809151014429969E-3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2.7634949327073823E-3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6.1669075020508194E-3</c:v>
                </c:pt>
                <c:pt idx="126">
                  <c:v>4.769157321251381E-3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3.6470224406095755E-3</c:v>
                </c:pt>
                <c:pt idx="130">
                  <c:v>3.6016171875538085E-3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3_all_result'!$S$2:$S$136</c:f>
              <c:numCache>
                <c:formatCode>0.00E+00</c:formatCode>
                <c:ptCount val="135"/>
                <c:pt idx="0">
                  <c:v>2.0607492466522832E-2</c:v>
                </c:pt>
                <c:pt idx="1">
                  <c:v>9.7836672178491686E-3</c:v>
                </c:pt>
                <c:pt idx="2">
                  <c:v>3.2634067416510153E-3</c:v>
                </c:pt>
                <c:pt idx="3">
                  <c:v>3.242223162021374E-3</c:v>
                </c:pt>
                <c:pt idx="4">
                  <c:v>4.1266657387925079E-3</c:v>
                </c:pt>
                <c:pt idx="5">
                  <c:v>2.8488075889457239E-3</c:v>
                </c:pt>
                <c:pt idx="6">
                  <c:v>3.6665665064102562E-3</c:v>
                </c:pt>
                <c:pt idx="7">
                  <c:v>3.5513868884996806E-3</c:v>
                </c:pt>
                <c:pt idx="8">
                  <c:v>3.7931824203261051E-3</c:v>
                </c:pt>
                <c:pt idx="9">
                  <c:v>2.0607492466522832E-2</c:v>
                </c:pt>
                <c:pt idx="10">
                  <c:v>4.5537356781851033E-3</c:v>
                </c:pt>
                <c:pt idx="11">
                  <c:v>2.033862666889245E-2</c:v>
                </c:pt>
                <c:pt idx="12">
                  <c:v>1.8795216143015308E-2</c:v>
                </c:pt>
                <c:pt idx="13">
                  <c:v>2.5969941243440598E-3</c:v>
                </c:pt>
                <c:pt idx="14">
                  <c:v>2.7757369950219294E-3</c:v>
                </c:pt>
                <c:pt idx="15">
                  <c:v>7.3483364847830007E-3</c:v>
                </c:pt>
                <c:pt idx="16">
                  <c:v>3.0233619423768294E-3</c:v>
                </c:pt>
                <c:pt idx="17">
                  <c:v>3.002773247777998E-3</c:v>
                </c:pt>
                <c:pt idx="18">
                  <c:v>2.8948876757761421E-3</c:v>
                </c:pt>
                <c:pt idx="19">
                  <c:v>8.6912920545701901E-3</c:v>
                </c:pt>
                <c:pt idx="20">
                  <c:v>1.1398004175709457E-2</c:v>
                </c:pt>
                <c:pt idx="21">
                  <c:v>7.9163813688894122E-3</c:v>
                </c:pt>
                <c:pt idx="22">
                  <c:v>1.3251948907513815E-2</c:v>
                </c:pt>
                <c:pt idx="23">
                  <c:v>2.0607492466522832E-2</c:v>
                </c:pt>
                <c:pt idx="24">
                  <c:v>1.2071592421624989E-2</c:v>
                </c:pt>
                <c:pt idx="25">
                  <c:v>7.1963677639046543E-3</c:v>
                </c:pt>
                <c:pt idx="26">
                  <c:v>5.0002139249488665E-3</c:v>
                </c:pt>
                <c:pt idx="27">
                  <c:v>4.5321175747933175E-3</c:v>
                </c:pt>
                <c:pt idx="28">
                  <c:v>4.4660033086804211E-3</c:v>
                </c:pt>
                <c:pt idx="29">
                  <c:v>4.4813259407809362E-3</c:v>
                </c:pt>
                <c:pt idx="30">
                  <c:v>4.5537356781851033E-3</c:v>
                </c:pt>
                <c:pt idx="31">
                  <c:v>4.7568892480662145E-3</c:v>
                </c:pt>
                <c:pt idx="32">
                  <c:v>4.9788984062800407E-3</c:v>
                </c:pt>
                <c:pt idx="33">
                  <c:v>5.1715380148960079E-3</c:v>
                </c:pt>
                <c:pt idx="34">
                  <c:v>5.6783984815424677E-3</c:v>
                </c:pt>
                <c:pt idx="35">
                  <c:v>6.9904684727920717E-3</c:v>
                </c:pt>
                <c:pt idx="36">
                  <c:v>9.7836672178491686E-3</c:v>
                </c:pt>
                <c:pt idx="37">
                  <c:v>1.4247594082953516E-2</c:v>
                </c:pt>
                <c:pt idx="38">
                  <c:v>2.033862666889245E-2</c:v>
                </c:pt>
                <c:pt idx="39">
                  <c:v>1.7913032680743374E-2</c:v>
                </c:pt>
                <c:pt idx="40">
                  <c:v>9.4627566497166773E-3</c:v>
                </c:pt>
                <c:pt idx="41">
                  <c:v>4.7976737867860015E-3</c:v>
                </c:pt>
                <c:pt idx="42">
                  <c:v>3.31787194418847E-3</c:v>
                </c:pt>
                <c:pt idx="43">
                  <c:v>3.2868436427371649E-3</c:v>
                </c:pt>
                <c:pt idx="44">
                  <c:v>3.2634067416510153E-3</c:v>
                </c:pt>
                <c:pt idx="45">
                  <c:v>3.1077039568687651E-3</c:v>
                </c:pt>
                <c:pt idx="46">
                  <c:v>3.0468918497217139E-3</c:v>
                </c:pt>
                <c:pt idx="47">
                  <c:v>3.1744936955772456E-3</c:v>
                </c:pt>
                <c:pt idx="48">
                  <c:v>3.3378242750856371E-3</c:v>
                </c:pt>
                <c:pt idx="49">
                  <c:v>3.3431124140578645E-3</c:v>
                </c:pt>
                <c:pt idx="50">
                  <c:v>3.242223162021374E-3</c:v>
                </c:pt>
                <c:pt idx="51">
                  <c:v>3.6272453930728333E-3</c:v>
                </c:pt>
                <c:pt idx="52">
                  <c:v>5.3406505402544676E-3</c:v>
                </c:pt>
                <c:pt idx="53">
                  <c:v>8.6552548983303418E-3</c:v>
                </c:pt>
                <c:pt idx="54">
                  <c:v>1.3306773365787011E-2</c:v>
                </c:pt>
                <c:pt idx="55">
                  <c:v>1.8795216143015308E-2</c:v>
                </c:pt>
                <c:pt idx="56">
                  <c:v>9.4527869257831371E-3</c:v>
                </c:pt>
                <c:pt idx="57">
                  <c:v>4.7537813791725791E-3</c:v>
                </c:pt>
                <c:pt idx="58">
                  <c:v>3.4106189174257341E-3</c:v>
                </c:pt>
                <c:pt idx="59">
                  <c:v>3.3087670643783982E-3</c:v>
                </c:pt>
                <c:pt idx="60">
                  <c:v>3.1126653040116233E-3</c:v>
                </c:pt>
                <c:pt idx="61">
                  <c:v>2.7733946085990993E-3</c:v>
                </c:pt>
                <c:pt idx="62">
                  <c:v>2.607628603803007E-3</c:v>
                </c:pt>
                <c:pt idx="63">
                  <c:v>2.7307685659267145E-3</c:v>
                </c:pt>
                <c:pt idx="64">
                  <c:v>2.9667525984794995E-3</c:v>
                </c:pt>
                <c:pt idx="65">
                  <c:v>3.063432485690157E-3</c:v>
                </c:pt>
                <c:pt idx="66">
                  <c:v>2.962863772196143E-3</c:v>
                </c:pt>
                <c:pt idx="67">
                  <c:v>3.0376052673619825E-3</c:v>
                </c:pt>
                <c:pt idx="68">
                  <c:v>4.1266657387925079E-3</c:v>
                </c:pt>
                <c:pt idx="69">
                  <c:v>6.6166109136525184E-3</c:v>
                </c:pt>
                <c:pt idx="70">
                  <c:v>1.0444317515669859E-2</c:v>
                </c:pt>
                <c:pt idx="71">
                  <c:v>1.097070497523773E-2</c:v>
                </c:pt>
                <c:pt idx="72">
                  <c:v>5.2803150275808558E-3</c:v>
                </c:pt>
                <c:pt idx="73">
                  <c:v>3.4142567674377384E-3</c:v>
                </c:pt>
                <c:pt idx="74">
                  <c:v>3.2150471916390913E-3</c:v>
                </c:pt>
                <c:pt idx="75">
                  <c:v>3.0456336350355561E-3</c:v>
                </c:pt>
                <c:pt idx="76">
                  <c:v>2.7284321444162938E-3</c:v>
                </c:pt>
                <c:pt idx="77">
                  <c:v>2.5352521794251123E-3</c:v>
                </c:pt>
                <c:pt idx="78">
                  <c:v>2.5969941243440598E-3</c:v>
                </c:pt>
                <c:pt idx="79">
                  <c:v>2.7757369950219294E-3</c:v>
                </c:pt>
                <c:pt idx="80">
                  <c:v>2.8488075889457239E-3</c:v>
                </c:pt>
                <c:pt idx="81">
                  <c:v>2.7496645390836178E-3</c:v>
                </c:pt>
                <c:pt idx="82">
                  <c:v>2.775718769221064E-3</c:v>
                </c:pt>
                <c:pt idx="83">
                  <c:v>3.6665665064102562E-3</c:v>
                </c:pt>
                <c:pt idx="84">
                  <c:v>5.835248309963452E-3</c:v>
                </c:pt>
                <c:pt idx="85">
                  <c:v>9.1017678410426732E-3</c:v>
                </c:pt>
                <c:pt idx="86">
                  <c:v>7.3483364847830007E-3</c:v>
                </c:pt>
                <c:pt idx="87">
                  <c:v>4.2150921356767755E-3</c:v>
                </c:pt>
                <c:pt idx="88">
                  <c:v>3.5374039645898504E-3</c:v>
                </c:pt>
                <c:pt idx="89">
                  <c:v>3.4066972388647056E-3</c:v>
                </c:pt>
                <c:pt idx="90">
                  <c:v>3.2353456268672093E-3</c:v>
                </c:pt>
                <c:pt idx="91">
                  <c:v>3.0810902722279844E-3</c:v>
                </c:pt>
                <c:pt idx="92">
                  <c:v>3.0233619423768294E-3</c:v>
                </c:pt>
                <c:pt idx="93">
                  <c:v>3.002773247777998E-3</c:v>
                </c:pt>
                <c:pt idx="94">
                  <c:v>2.8948876757761421E-3</c:v>
                </c:pt>
                <c:pt idx="95">
                  <c:v>2.6836425099471934E-3</c:v>
                </c:pt>
                <c:pt idx="96">
                  <c:v>2.6790676882194435E-3</c:v>
                </c:pt>
                <c:pt idx="97">
                  <c:v>3.5513868884996806E-3</c:v>
                </c:pt>
                <c:pt idx="98">
                  <c:v>5.5829691339633926E-3</c:v>
                </c:pt>
                <c:pt idx="99">
                  <c:v>8.6912920545701901E-3</c:v>
                </c:pt>
                <c:pt idx="100">
                  <c:v>6.4646511152036019E-3</c:v>
                </c:pt>
                <c:pt idx="101">
                  <c:v>4.1353230387574606E-3</c:v>
                </c:pt>
                <c:pt idx="102">
                  <c:v>3.3986047166207605E-3</c:v>
                </c:pt>
                <c:pt idx="103">
                  <c:v>3.1674433529510432E-3</c:v>
                </c:pt>
                <c:pt idx="104">
                  <c:v>3.0623840166615489E-3</c:v>
                </c:pt>
                <c:pt idx="105">
                  <c:v>2.9890249726548654E-3</c:v>
                </c:pt>
                <c:pt idx="106">
                  <c:v>2.8908064765903263E-3</c:v>
                </c:pt>
                <c:pt idx="107">
                  <c:v>2.7071561069234315E-3</c:v>
                </c:pt>
                <c:pt idx="108">
                  <c:v>2.5143113781494844E-3</c:v>
                </c:pt>
                <c:pt idx="109">
                  <c:v>2.7124333293824816E-3</c:v>
                </c:pt>
                <c:pt idx="110">
                  <c:v>3.7931824203261051E-3</c:v>
                </c:pt>
                <c:pt idx="111">
                  <c:v>5.9057415158214584E-3</c:v>
                </c:pt>
                <c:pt idx="112">
                  <c:v>8.933708725854991E-3</c:v>
                </c:pt>
                <c:pt idx="113">
                  <c:v>8.1730492369709185E-3</c:v>
                </c:pt>
                <c:pt idx="114">
                  <c:v>5.7329833562011576E-3</c:v>
                </c:pt>
                <c:pt idx="115">
                  <c:v>4.4195695052496303E-3</c:v>
                </c:pt>
                <c:pt idx="116">
                  <c:v>3.8310617664562585E-3</c:v>
                </c:pt>
                <c:pt idx="117">
                  <c:v>3.5173995329827214E-3</c:v>
                </c:pt>
                <c:pt idx="118">
                  <c:v>3.4177092532966407E-3</c:v>
                </c:pt>
                <c:pt idx="119">
                  <c:v>3.3807655827955215E-3</c:v>
                </c:pt>
                <c:pt idx="120">
                  <c:v>3.5073254770246406E-3</c:v>
                </c:pt>
                <c:pt idx="121">
                  <c:v>4.0308699167052701E-3</c:v>
                </c:pt>
                <c:pt idx="122">
                  <c:v>5.2775610299855089E-3</c:v>
                </c:pt>
                <c:pt idx="123">
                  <c:v>7.3381982592602363E-3</c:v>
                </c:pt>
                <c:pt idx="124">
                  <c:v>1.0222898859233626E-2</c:v>
                </c:pt>
                <c:pt idx="125">
                  <c:v>1.1398004175709457E-2</c:v>
                </c:pt>
                <c:pt idx="126">
                  <c:v>9.743612150568173E-3</c:v>
                </c:pt>
                <c:pt idx="127">
                  <c:v>8.7756011448746288E-3</c:v>
                </c:pt>
                <c:pt idx="128">
                  <c:v>8.115166106992755E-3</c:v>
                </c:pt>
                <c:pt idx="129">
                  <c:v>7.9163813688894122E-3</c:v>
                </c:pt>
                <c:pt idx="130">
                  <c:v>7.8949543844018307E-3</c:v>
                </c:pt>
                <c:pt idx="131">
                  <c:v>8.3207726340779106E-3</c:v>
                </c:pt>
                <c:pt idx="132">
                  <c:v>9.2582053282436825E-3</c:v>
                </c:pt>
                <c:pt idx="133">
                  <c:v>1.0895267308533411E-2</c:v>
                </c:pt>
                <c:pt idx="134">
                  <c:v>1.3251948907513815E-2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3.0716729024230574E-3</c:v>
                </c:pt>
                <c:pt idx="3">
                  <c:v>3.1663881786886234E-3</c:v>
                </c:pt>
                <c:pt idx="4">
                  <c:v>4.2387567797627489E-3</c:v>
                </c:pt>
                <c:pt idx="5">
                  <c:v>2.8635677518999607E-3</c:v>
                </c:pt>
                <c:pt idx="6">
                  <c:v>3.8207619233668689E-3</c:v>
                </c:pt>
                <c:pt idx="7">
                  <c:v>3.8521306272209991E-3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4.5324864249150281E-3</c:v>
                </c:pt>
                <c:pt idx="11">
                  <c:v>1.9148503321415766E-2</c:v>
                </c:pt>
                <c:pt idx="12">
                  <c:v>1.0686683434420729E-2</c:v>
                </c:pt>
                <c:pt idx="13">
                  <c:v>2.8116256080236205E-3</c:v>
                </c:pt>
                <c:pt idx="14">
                  <c:v>2.9014594372725896E-3</c:v>
                </c:pt>
                <c:pt idx="15">
                  <c:v>6.3523286900239199E-3</c:v>
                </c:pt>
                <c:pt idx="16">
                  <c:v>3.1537438489160794E-3</c:v>
                </c:pt>
                <c:pt idx="17">
                  <c:v>3.0693183669238404E-3</c:v>
                </c:pt>
                <c:pt idx="18">
                  <c:v>2.8882157057100537E-3</c:v>
                </c:pt>
                <c:pt idx="19">
                  <c:v>8.502810587505516E-3</c:v>
                </c:pt>
                <c:pt idx="20">
                  <c:v>2.7233242784380305E-2</c:v>
                </c:pt>
                <c:pt idx="21">
                  <c:v>1.9876396331384605E-2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6.7935467750911424E-3</c:v>
                </c:pt>
                <c:pt idx="25">
                  <c:v>4.8029471439683634E-3</c:v>
                </c:pt>
                <c:pt idx="26">
                  <c:v>4.2964682413272684E-3</c:v>
                </c:pt>
                <c:pt idx="27">
                  <c:v>4.3116735927465049E-3</c:v>
                </c:pt>
                <c:pt idx="28">
                  <c:v>4.3130015817009369E-3</c:v>
                </c:pt>
                <c:pt idx="29">
                  <c:v>4.3875900214258075E-3</c:v>
                </c:pt>
                <c:pt idx="30">
                  <c:v>4.5324864249150281E-3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1.3789517088022738E-2</c:v>
                </c:pt>
                <c:pt idx="38">
                  <c:v>1.9148503321415766E-2</c:v>
                </c:pt>
                <c:pt idx="39">
                  <c:v>9.469197066443745E-3</c:v>
                </c:pt>
                <c:pt idx="40">
                  <c:v>4.9867897789691081E-3</c:v>
                </c:pt>
                <c:pt idx="41">
                  <c:v>3.4206061849325602E-3</c:v>
                </c:pt>
                <c:pt idx="42">
                  <c:v>3.3232635103190755E-3</c:v>
                </c:pt>
                <c:pt idx="43">
                  <c:v>3.2811523317196915E-3</c:v>
                </c:pt>
                <c:pt idx="44">
                  <c:v>3.0716729024230574E-3</c:v>
                </c:pt>
                <c:pt idx="45">
                  <c:v>2.8876501141363682E-3</c:v>
                </c:pt>
                <c:pt idx="46">
                  <c:v>2.8851312137518803E-3</c:v>
                </c:pt>
                <c:pt idx="47">
                  <c:v>3.0416105095782539E-3</c:v>
                </c:pt>
                <c:pt idx="48">
                  <c:v>3.1761231247932589E-3</c:v>
                </c:pt>
                <c:pt idx="49">
                  <c:v>3.1681843238226819E-3</c:v>
                </c:pt>
                <c:pt idx="50">
                  <c:v>3.1663881786886234E-3</c:v>
                </c:pt>
                <c:pt idx="51">
                  <c:v>3.7371854613233928E-3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1.2475415851973325E-2</c:v>
                </c:pt>
                <c:pt idx="55">
                  <c:v>1.0686683434420729E-2</c:v>
                </c:pt>
                <c:pt idx="56">
                  <c:v>5.3926249852263332E-3</c:v>
                </c:pt>
                <c:pt idx="57">
                  <c:v>3.4114451192947389E-3</c:v>
                </c:pt>
                <c:pt idx="58">
                  <c:v>3.0655551882114011E-3</c:v>
                </c:pt>
                <c:pt idx="59">
                  <c:v>2.8695709408760213E-3</c:v>
                </c:pt>
                <c:pt idx="60">
                  <c:v>2.5328679536426018E-3</c:v>
                </c:pt>
                <c:pt idx="61">
                  <c:v>2.2570776537346572E-3</c:v>
                </c:pt>
                <c:pt idx="62">
                  <c:v>2.2753542934168822E-3</c:v>
                </c:pt>
                <c:pt idx="63">
                  <c:v>2.5142899615915146E-3</c:v>
                </c:pt>
                <c:pt idx="64">
                  <c:v>2.7554261618341069E-3</c:v>
                </c:pt>
                <c:pt idx="65">
                  <c:v>2.8351621540463443E-3</c:v>
                </c:pt>
                <c:pt idx="66">
                  <c:v>2.8047556985771075E-3</c:v>
                </c:pt>
                <c:pt idx="67">
                  <c:v>3.0692784058008221E-3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9.8370888740385905E-3</c:v>
                </c:pt>
                <c:pt idx="71">
                  <c:v>7.2924035961156181E-3</c:v>
                </c:pt>
                <c:pt idx="72">
                  <c:v>4.1232632609204452E-3</c:v>
                </c:pt>
                <c:pt idx="73">
                  <c:v>3.259304527044839E-3</c:v>
                </c:pt>
                <c:pt idx="74">
                  <c:v>3.0589034275531955E-3</c:v>
                </c:pt>
                <c:pt idx="75">
                  <c:v>2.8719467270040787E-3</c:v>
                </c:pt>
                <c:pt idx="76">
                  <c:v>2.7169488741563639E-3</c:v>
                </c:pt>
                <c:pt idx="77">
                  <c:v>2.712459273455876E-3</c:v>
                </c:pt>
                <c:pt idx="78">
                  <c:v>2.8116256080236205E-3</c:v>
                </c:pt>
                <c:pt idx="79">
                  <c:v>2.9014594372725896E-3</c:v>
                </c:pt>
                <c:pt idx="80">
                  <c:v>2.8635677518999607E-3</c:v>
                </c:pt>
                <c:pt idx="81">
                  <c:v>2.7428484429065747E-3</c:v>
                </c:pt>
                <c:pt idx="82">
                  <c:v>2.8755837680915514E-3</c:v>
                </c:pt>
                <c:pt idx="83">
                  <c:v>3.8207619233668689E-3</c:v>
                </c:pt>
                <c:pt idx="84">
                  <c:v>5.7997267524625713E-3</c:v>
                </c:pt>
                <c:pt idx="85">
                  <c:v>8.6530081449202618E-3</c:v>
                </c:pt>
                <c:pt idx="86">
                  <c:v>6.3523286900239199E-3</c:v>
                </c:pt>
                <c:pt idx="87">
                  <c:v>4.0435559471191209E-3</c:v>
                </c:pt>
                <c:pt idx="88">
                  <c:v>3.3677937338549954E-3</c:v>
                </c:pt>
                <c:pt idx="89">
                  <c:v>3.2226791867815859E-3</c:v>
                </c:pt>
                <c:pt idx="90">
                  <c:v>3.1817084391446765E-3</c:v>
                </c:pt>
                <c:pt idx="91">
                  <c:v>3.1711803972536558E-3</c:v>
                </c:pt>
                <c:pt idx="92">
                  <c:v>3.1537438489160794E-3</c:v>
                </c:pt>
                <c:pt idx="93">
                  <c:v>3.0693183669238404E-3</c:v>
                </c:pt>
                <c:pt idx="94">
                  <c:v>2.8882157057100537E-3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3.8521306272209991E-3</c:v>
                </c:pt>
                <c:pt idx="98">
                  <c:v>5.7560401895224962E-3</c:v>
                </c:pt>
                <c:pt idx="99">
                  <c:v>8.502810587505516E-3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3.6311885975735831E-3</c:v>
                </c:pt>
                <c:pt idx="105">
                  <c:v>3.5598476286672438E-3</c:v>
                </c:pt>
                <c:pt idx="106">
                  <c:v>3.4892521515764848E-3</c:v>
                </c:pt>
                <c:pt idx="107">
                  <c:v>3.4525076181312862E-3</c:v>
                </c:pt>
                <c:pt idx="108">
                  <c:v>3.5449989685482695E-3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7.0575362392813392E-3</c:v>
                </c:pt>
                <c:pt idx="112">
                  <c:v>9.637407509127921E-3</c:v>
                </c:pt>
                <c:pt idx="113">
                  <c:v>1.6594375393575066E-2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1.0508592044666974E-2</c:v>
                </c:pt>
                <c:pt idx="117">
                  <c:v>9.5743495309948638E-3</c:v>
                </c:pt>
                <c:pt idx="118">
                  <c:v>9.1779891679410804E-3</c:v>
                </c:pt>
                <c:pt idx="119">
                  <c:v>8.9469611470027952E-3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2.7233242784380305E-2</c:v>
                </c:pt>
                <c:pt idx="126">
                  <c:v>2.4352924812611084E-2</c:v>
                </c:pt>
                <c:pt idx="127">
                  <c:v>2.2373543390946223E-2</c:v>
                </c:pt>
                <c:pt idx="128">
                  <c:v>2.0737882345541837E-2</c:v>
                </c:pt>
                <c:pt idx="129">
                  <c:v>1.9876396331384605E-2</c:v>
                </c:pt>
                <c:pt idx="130">
                  <c:v>1.9153583835875333E-2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2.9509607174281467E-3</c:v>
                </c:pt>
                <c:pt idx="3">
                  <c:v>3.1142662555734115E-3</c:v>
                </c:pt>
                <c:pt idx="4">
                  <c:v>4.1798195474772384E-3</c:v>
                </c:pt>
                <c:pt idx="5">
                  <c:v>2.8793740237368797E-3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4.5019647309073431E-3</c:v>
                </c:pt>
                <c:pt idx="11">
                  <c:v>1.868813859086502E-2</c:v>
                </c:pt>
                <c:pt idx="12">
                  <c:v>6.9204434300619505E-3</c:v>
                </c:pt>
                <c:pt idx="13">
                  <c:v>2.9962718199999347E-3</c:v>
                </c:pt>
                <c:pt idx="14">
                  <c:v>2.994836961553417E-3</c:v>
                </c:pt>
                <c:pt idx="15">
                  <c:v>6.1719453448586346E-3</c:v>
                </c:pt>
                <c:pt idx="16">
                  <c:v>3.2217366520995629E-3</c:v>
                </c:pt>
                <c:pt idx="17">
                  <c:v>3.0806071825249907E-3</c:v>
                </c:pt>
                <c:pt idx="18">
                  <c:v>2.8615144722736576E-3</c:v>
                </c:pt>
                <c:pt idx="19">
                  <c:v>7.84513227174863E-3</c:v>
                </c:pt>
                <c:pt idx="20">
                  <c:v>2.73320504858191E-2</c:v>
                </c:pt>
                <c:pt idx="21">
                  <c:v>1.9636085895130759E-2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4.5409009807598332E-3</c:v>
                </c:pt>
                <c:pt idx="25">
                  <c:v>4.1305862121508961E-3</c:v>
                </c:pt>
                <c:pt idx="26">
                  <c:v>4.0782768131385951E-3</c:v>
                </c:pt>
                <c:pt idx="27">
                  <c:v>4.0976920867948673E-3</c:v>
                </c:pt>
                <c:pt idx="28">
                  <c:v>4.1149080112917354E-3</c:v>
                </c:pt>
                <c:pt idx="29">
                  <c:v>4.2733965736938976E-3</c:v>
                </c:pt>
                <c:pt idx="30">
                  <c:v>4.5019647309073431E-3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1.868813859086502E-2</c:v>
                </c:pt>
                <c:pt idx="39">
                  <c:v>5.2214632989446234E-3</c:v>
                </c:pt>
                <c:pt idx="40">
                  <c:v>3.4571419155690788E-3</c:v>
                </c:pt>
                <c:pt idx="41">
                  <c:v>3.3395892623644331E-3</c:v>
                </c:pt>
                <c:pt idx="42">
                  <c:v>3.3686084033127052E-3</c:v>
                </c:pt>
                <c:pt idx="43">
                  <c:v>3.1887190949730867E-3</c:v>
                </c:pt>
                <c:pt idx="44">
                  <c:v>2.9509607174281467E-3</c:v>
                </c:pt>
                <c:pt idx="45">
                  <c:v>2.8534272118012345E-3</c:v>
                </c:pt>
                <c:pt idx="46">
                  <c:v>2.9398964262313198E-3</c:v>
                </c:pt>
                <c:pt idx="47">
                  <c:v>3.102420560570791E-3</c:v>
                </c:pt>
                <c:pt idx="48">
                  <c:v>3.1806746816305169E-3</c:v>
                </c:pt>
                <c:pt idx="49">
                  <c:v>3.1167870735034024E-3</c:v>
                </c:pt>
                <c:pt idx="50">
                  <c:v>3.1142662555734115E-3</c:v>
                </c:pt>
                <c:pt idx="51">
                  <c:v>3.734437024162316E-3</c:v>
                </c:pt>
                <c:pt idx="52">
                  <c:v>5.4028162547348638E-3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6.9204434300619505E-3</c:v>
                </c:pt>
                <c:pt idx="56">
                  <c:v>3.9143402086216786E-3</c:v>
                </c:pt>
                <c:pt idx="57">
                  <c:v>3.1541567391694205E-3</c:v>
                </c:pt>
                <c:pt idx="58">
                  <c:v>3.003031290281457E-3</c:v>
                </c:pt>
                <c:pt idx="59">
                  <c:v>2.7759908753920729E-3</c:v>
                </c:pt>
                <c:pt idx="60">
                  <c:v>2.5091411878620778E-3</c:v>
                </c:pt>
                <c:pt idx="61">
                  <c:v>2.3922108954965021E-3</c:v>
                </c:pt>
                <c:pt idx="62">
                  <c:v>2.502948557774613E-3</c:v>
                </c:pt>
                <c:pt idx="63">
                  <c:v>2.7110523495964467E-3</c:v>
                </c:pt>
                <c:pt idx="64">
                  <c:v>2.8581345329765054E-3</c:v>
                </c:pt>
                <c:pt idx="65">
                  <c:v>2.8546813667995933E-3</c:v>
                </c:pt>
                <c:pt idx="66">
                  <c:v>2.7951002027913636E-3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6.2482955703113165E-3</c:v>
                </c:pt>
                <c:pt idx="70">
                  <c:v>9.2409511889862336E-3</c:v>
                </c:pt>
                <c:pt idx="71">
                  <c:v>6.0863196191322409E-3</c:v>
                </c:pt>
                <c:pt idx="72">
                  <c:v>3.8479823871008911E-3</c:v>
                </c:pt>
                <c:pt idx="73">
                  <c:v>3.2182559649602017E-3</c:v>
                </c:pt>
                <c:pt idx="74">
                  <c:v>3.04768891508919E-3</c:v>
                </c:pt>
                <c:pt idx="75">
                  <c:v>2.9462022768626315E-3</c:v>
                </c:pt>
                <c:pt idx="76">
                  <c:v>2.9041143953447571E-3</c:v>
                </c:pt>
                <c:pt idx="77">
                  <c:v>2.9434097695762618E-3</c:v>
                </c:pt>
                <c:pt idx="78">
                  <c:v>2.9962718199999347E-3</c:v>
                </c:pt>
                <c:pt idx="79">
                  <c:v>2.994836961553417E-3</c:v>
                </c:pt>
                <c:pt idx="80">
                  <c:v>2.8793740237368797E-3</c:v>
                </c:pt>
                <c:pt idx="81">
                  <c:v>2.7305324408568219E-3</c:v>
                </c:pt>
                <c:pt idx="82">
                  <c:v>2.8660800690032398E-3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6.1719453448586346E-3</c:v>
                </c:pt>
                <c:pt idx="87">
                  <c:v>4.0071120657655746E-3</c:v>
                </c:pt>
                <c:pt idx="88">
                  <c:v>3.3260505467628452E-3</c:v>
                </c:pt>
                <c:pt idx="89">
                  <c:v>3.2291883381596331E-3</c:v>
                </c:pt>
                <c:pt idx="90">
                  <c:v>3.2553330879646668E-3</c:v>
                </c:pt>
                <c:pt idx="91">
                  <c:v>3.269475747182754E-3</c:v>
                </c:pt>
                <c:pt idx="92">
                  <c:v>3.2217366520995629E-3</c:v>
                </c:pt>
                <c:pt idx="93">
                  <c:v>3.0806071825249907E-3</c:v>
                </c:pt>
                <c:pt idx="94">
                  <c:v>2.8615144722736576E-3</c:v>
                </c:pt>
                <c:pt idx="95">
                  <c:v>2.6819210909224617E-3</c:v>
                </c:pt>
                <c:pt idx="96">
                  <c:v>2.8704729907707907E-3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8.0655725996928995E-3</c:v>
                </c:pt>
                <c:pt idx="101">
                  <c:v>5.4784145078184913E-3</c:v>
                </c:pt>
                <c:pt idx="102">
                  <c:v>4.28554224122358E-3</c:v>
                </c:pt>
                <c:pt idx="103">
                  <c:v>3.8083462020337406E-3</c:v>
                </c:pt>
                <c:pt idx="104">
                  <c:v>3.6039259891678453E-3</c:v>
                </c:pt>
                <c:pt idx="105">
                  <c:v>3.5151731656391087E-3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1.677476544114035E-2</c:v>
                </c:pt>
                <c:pt idx="114">
                  <c:v>1.3790894107137916E-2</c:v>
                </c:pt>
                <c:pt idx="115">
                  <c:v>1.1699748193367549E-2</c:v>
                </c:pt>
                <c:pt idx="116">
                  <c:v>1.0508011346709326E-2</c:v>
                </c:pt>
                <c:pt idx="117">
                  <c:v>9.5275180022225316E-3</c:v>
                </c:pt>
                <c:pt idx="118">
                  <c:v>9.0892405692142939E-3</c:v>
                </c:pt>
                <c:pt idx="119">
                  <c:v>8.8242611793371822E-3</c:v>
                </c:pt>
                <c:pt idx="120">
                  <c:v>8.7862276112039058E-3</c:v>
                </c:pt>
                <c:pt idx="121">
                  <c:v>8.9933986670472504E-3</c:v>
                </c:pt>
                <c:pt idx="122">
                  <c:v>9.68517576011599E-3</c:v>
                </c:pt>
                <c:pt idx="123">
                  <c:v>1.0951036410483726E-2</c:v>
                </c:pt>
                <c:pt idx="124">
                  <c:v>1.2689448027022878E-2</c:v>
                </c:pt>
                <c:pt idx="125">
                  <c:v>2.73320504858191E-2</c:v>
                </c:pt>
                <c:pt idx="126">
                  <c:v>2.4361418835842846E-2</c:v>
                </c:pt>
                <c:pt idx="127">
                  <c:v>2.2294663835810333E-2</c:v>
                </c:pt>
                <c:pt idx="128">
                  <c:v>2.0577594447718197E-2</c:v>
                </c:pt>
                <c:pt idx="129">
                  <c:v>1.9636085895130759E-2</c:v>
                </c:pt>
                <c:pt idx="130">
                  <c:v>1.883547208371919E-2</c:v>
                </c:pt>
                <c:pt idx="131">
                  <c:v>1.8544903591901335E-2</c:v>
                </c:pt>
                <c:pt idx="132">
                  <c:v>1.8617358982560846E-2</c:v>
                </c:pt>
                <c:pt idx="133">
                  <c:v>1.9115400673374878E-2</c:v>
                </c:pt>
                <c:pt idx="134">
                  <c:v>2.0088252038509318E-2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>
                  <a:alpha val="33000"/>
                </a:schemeClr>
              </a:solidFill>
            </c:spPr>
          </c:marker>
          <c:x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3.3403165412751795E-3</c:v>
                </c:pt>
                <c:pt idx="3">
                  <c:v>3.3571507680535372E-3</c:v>
                </c:pt>
                <c:pt idx="4">
                  <c:v>2.8284095309253333E-3</c:v>
                </c:pt>
                <c:pt idx="5">
                  <c:v>2.328757929629824E-3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2.1513029822179328E-3</c:v>
                </c:pt>
                <c:pt idx="14">
                  <c:v>2.2117054452467835E-3</c:v>
                </c:pt>
                <c:pt idx="15">
                  <c:v>6.4632760734816023E-3</c:v>
                </c:pt>
                <c:pt idx="16">
                  <c:v>2.5351716233373541E-3</c:v>
                </c:pt>
                <c:pt idx="17">
                  <c:v>2.4727391707306963E-3</c:v>
                </c:pt>
                <c:pt idx="18">
                  <c:v>2.433573343056186E-3</c:v>
                </c:pt>
                <c:pt idx="19">
                  <c:v>3.857862082020806E-3</c:v>
                </c:pt>
                <c:pt idx="20">
                  <c:v>7.1495280607430942E-3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5.3124276246758403E-3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5.3368397003708901E-3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5.8822772224490878E-3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6.5317235973205382E-3</c:v>
                </c:pt>
                <c:pt idx="40">
                  <c:v>4.1248721979749567E-3</c:v>
                </c:pt>
                <c:pt idx="41">
                  <c:v>3.6162116137239114E-3</c:v>
                </c:pt>
                <c:pt idx="42">
                  <c:v>3.6494759334558488E-3</c:v>
                </c:pt>
                <c:pt idx="43">
                  <c:v>3.5645758645539713E-3</c:v>
                </c:pt>
                <c:pt idx="44">
                  <c:v>3.3403165412751795E-3</c:v>
                </c:pt>
                <c:pt idx="45">
                  <c:v>3.1261342825133426E-3</c:v>
                </c:pt>
                <c:pt idx="46">
                  <c:v>3.0438654314506423E-3</c:v>
                </c:pt>
                <c:pt idx="47">
                  <c:v>3.1384599660058371E-3</c:v>
                </c:pt>
                <c:pt idx="48">
                  <c:v>3.3032898324184814E-3</c:v>
                </c:pt>
                <c:pt idx="49">
                  <c:v>3.3903509690206501E-3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4.9536294861980464E-3</c:v>
                </c:pt>
                <c:pt idx="57">
                  <c:v>3.9432539072508325E-3</c:v>
                </c:pt>
                <c:pt idx="58">
                  <c:v>3.7368530382358356E-3</c:v>
                </c:pt>
                <c:pt idx="59">
                  <c:v>3.5110174472153758E-3</c:v>
                </c:pt>
                <c:pt idx="60">
                  <c:v>3.141435521317877E-3</c:v>
                </c:pt>
                <c:pt idx="61">
                  <c:v>2.7388369117896392E-3</c:v>
                </c:pt>
                <c:pt idx="62">
                  <c:v>2.4867818708232425E-3</c:v>
                </c:pt>
                <c:pt idx="63">
                  <c:v>2.4570404573134906E-3</c:v>
                </c:pt>
                <c:pt idx="64">
                  <c:v>2.5847208040161405E-3</c:v>
                </c:pt>
                <c:pt idx="65">
                  <c:v>2.7268741478303294E-3</c:v>
                </c:pt>
                <c:pt idx="66">
                  <c:v>2.77902008664359E-3</c:v>
                </c:pt>
                <c:pt idx="67">
                  <c:v>2.7583540300941834E-3</c:v>
                </c:pt>
                <c:pt idx="68">
                  <c:v>2.8284095309253333E-3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6.7091160055212148E-3</c:v>
                </c:pt>
                <c:pt idx="72">
                  <c:v>4.3500172739110799E-3</c:v>
                </c:pt>
                <c:pt idx="73">
                  <c:v>3.5915813369859864E-3</c:v>
                </c:pt>
                <c:pt idx="74">
                  <c:v>3.2625636638982597E-3</c:v>
                </c:pt>
                <c:pt idx="75">
                  <c:v>2.9237423502951249E-3</c:v>
                </c:pt>
                <c:pt idx="76">
                  <c:v>2.543717681821234E-3</c:v>
                </c:pt>
                <c:pt idx="77">
                  <c:v>2.2549918326547529E-3</c:v>
                </c:pt>
                <c:pt idx="78">
                  <c:v>2.1513029822179328E-3</c:v>
                </c:pt>
                <c:pt idx="79">
                  <c:v>2.2117054452467835E-3</c:v>
                </c:pt>
                <c:pt idx="80">
                  <c:v>2.328757929629824E-3</c:v>
                </c:pt>
                <c:pt idx="81">
                  <c:v>2.4073465503744087E-3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4.0952389627602033E-3</c:v>
                </c:pt>
                <c:pt idx="86">
                  <c:v>6.4632760734816023E-3</c:v>
                </c:pt>
                <c:pt idx="87">
                  <c:v>4.3444812744273488E-3</c:v>
                </c:pt>
                <c:pt idx="88">
                  <c:v>3.5094836903559593E-3</c:v>
                </c:pt>
                <c:pt idx="89">
                  <c:v>3.1309063457453431E-3</c:v>
                </c:pt>
                <c:pt idx="90">
                  <c:v>2.8730404062706997E-3</c:v>
                </c:pt>
                <c:pt idx="91">
                  <c:v>2.6682712752385653E-3</c:v>
                </c:pt>
                <c:pt idx="92">
                  <c:v>2.5351716233373541E-3</c:v>
                </c:pt>
                <c:pt idx="93">
                  <c:v>2.4727391707306963E-3</c:v>
                </c:pt>
                <c:pt idx="94">
                  <c:v>2.433573343056186E-3</c:v>
                </c:pt>
                <c:pt idx="95">
                  <c:v>2.3848269779942885E-3</c:v>
                </c:pt>
                <c:pt idx="96">
                  <c:v>2.343987944359346E-3</c:v>
                </c:pt>
                <c:pt idx="97">
                  <c:v>2.4379961894534057E-3</c:v>
                </c:pt>
                <c:pt idx="98">
                  <c:v>2.8817118690692115E-3</c:v>
                </c:pt>
                <c:pt idx="99">
                  <c:v>3.857862082020806E-3</c:v>
                </c:pt>
                <c:pt idx="100">
                  <c:v>6.8565779187933964E-3</c:v>
                </c:pt>
                <c:pt idx="101">
                  <c:v>4.6196721311475408E-3</c:v>
                </c:pt>
                <c:pt idx="102">
                  <c:v>3.6273761659697656E-3</c:v>
                </c:pt>
                <c:pt idx="103">
                  <c:v>3.2249854099795743E-3</c:v>
                </c:pt>
                <c:pt idx="104">
                  <c:v>3.0417178733636117E-3</c:v>
                </c:pt>
                <c:pt idx="105">
                  <c:v>2.9262280928947599E-3</c:v>
                </c:pt>
                <c:pt idx="106">
                  <c:v>2.8172183415888469E-3</c:v>
                </c:pt>
                <c:pt idx="107">
                  <c:v>2.6861440338158422E-3</c:v>
                </c:pt>
                <c:pt idx="108">
                  <c:v>2.5290489169416154E-3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3.8116655209326608E-3</c:v>
                </c:pt>
                <c:pt idx="113">
                  <c:v>7.5345757702345185E-3</c:v>
                </c:pt>
                <c:pt idx="114">
                  <c:v>5.0793467849946546E-3</c:v>
                </c:pt>
                <c:pt idx="115">
                  <c:v>3.7668065121207349E-3</c:v>
                </c:pt>
                <c:pt idx="116">
                  <c:v>3.1773966853417142E-3</c:v>
                </c:pt>
                <c:pt idx="117">
                  <c:v>2.9299348955216737E-3</c:v>
                </c:pt>
                <c:pt idx="118">
                  <c:v>2.8061873322047701E-3</c:v>
                </c:pt>
                <c:pt idx="119">
                  <c:v>2.6897674022762028E-3</c:v>
                </c:pt>
                <c:pt idx="120">
                  <c:v>2.5686197841240416E-3</c:v>
                </c:pt>
                <c:pt idx="121">
                  <c:v>2.5018504475131345E-3</c:v>
                </c:pt>
                <c:pt idx="122">
                  <c:v>2.637623669064902E-3</c:v>
                </c:pt>
                <c:pt idx="123">
                  <c:v>3.1451170122026575E-3</c:v>
                </c:pt>
                <c:pt idx="124">
                  <c:v>4.1136113212038375E-3</c:v>
                </c:pt>
                <c:pt idx="125">
                  <c:v>7.1495280607430942E-3</c:v>
                </c:pt>
                <c:pt idx="126">
                  <c:v>5.6029344766683519E-3</c:v>
                </c:pt>
                <c:pt idx="127">
                  <c:v>4.7230643073679045E-3</c:v>
                </c:pt>
                <c:pt idx="128">
                  <c:v>4.1924663648705042E-3</c:v>
                </c:pt>
                <c:pt idx="129">
                  <c:v>3.9525908103264134E-3</c:v>
                </c:pt>
                <c:pt idx="130">
                  <c:v>3.7964494051720178E-3</c:v>
                </c:pt>
                <c:pt idx="131">
                  <c:v>3.8018921863706484E-3</c:v>
                </c:pt>
                <c:pt idx="132">
                  <c:v>3.9964467707536257E-3</c:v>
                </c:pt>
                <c:pt idx="133">
                  <c:v>4.4844677728646193E-3</c:v>
                </c:pt>
                <c:pt idx="134">
                  <c:v>5.3178237137314526E-3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36192"/>
        <c:axId val="335736768"/>
      </c:scatterChart>
      <c:valAx>
        <c:axId val="33573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35736768"/>
        <c:crossesAt val="-5.000000000000001E-2"/>
        <c:crossBetween val="midCat"/>
      </c:valAx>
      <c:valAx>
        <c:axId val="33573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3573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73788817983825"/>
          <c:y val="4.1407992745187638E-2"/>
          <c:w val="0.46532986084669786"/>
          <c:h val="0.71597515320740002"/>
        </c:manualLayout>
      </c:layout>
      <c:scatterChart>
        <c:scatterStyle val="lineMarker"/>
        <c:varyColors val="0"/>
        <c:ser>
          <c:idx val="1"/>
          <c:order val="1"/>
          <c:tx>
            <c:v>Uncertainty from outputs</c:v>
          </c:tx>
          <c:spPr>
            <a:ln w="28575">
              <a:noFill/>
            </a:ln>
          </c:spPr>
          <c:xVal>
            <c:numRef>
              <c:f>Summary!$O$2:$O$85</c:f>
              <c:numCache>
                <c:formatCode>0.00E+00</c:formatCode>
                <c:ptCount val="84"/>
                <c:pt idx="0">
                  <c:v>6.4395191539451451E-3</c:v>
                </c:pt>
                <c:pt idx="1">
                  <c:v>6.4395155940469495E-3</c:v>
                </c:pt>
                <c:pt idx="2">
                  <c:v>6.4395115590815261E-3</c:v>
                </c:pt>
                <c:pt idx="3">
                  <c:v>6.4395420985239871E-3</c:v>
                </c:pt>
                <c:pt idx="4">
                  <c:v>6.4395292393643827E-3</c:v>
                </c:pt>
                <c:pt idx="5">
                  <c:v>6.4395175342558692E-3</c:v>
                </c:pt>
                <c:pt idx="6">
                  <c:v>6.4394978909386594E-3</c:v>
                </c:pt>
                <c:pt idx="7">
                  <c:v>6.4395325428428544E-3</c:v>
                </c:pt>
                <c:pt idx="8">
                  <c:v>6.4395002516505311E-3</c:v>
                </c:pt>
                <c:pt idx="9">
                  <c:v>6.4395156015597393E-3</c:v>
                </c:pt>
                <c:pt idx="10">
                  <c:v>6.4395243394134881E-3</c:v>
                </c:pt>
                <c:pt idx="11">
                  <c:v>6.4395396435219946E-3</c:v>
                </c:pt>
                <c:pt idx="12">
                  <c:v>6.4395354603052259E-3</c:v>
                </c:pt>
                <c:pt idx="13">
                  <c:v>6.4395126784257848E-3</c:v>
                </c:pt>
                <c:pt idx="14">
                  <c:v>6.4465644763640265E-3</c:v>
                </c:pt>
                <c:pt idx="15">
                  <c:v>6.4465875605718686E-3</c:v>
                </c:pt>
                <c:pt idx="16">
                  <c:v>6.4465790580195085E-3</c:v>
                </c:pt>
                <c:pt idx="17">
                  <c:v>6.4466012929954393E-3</c:v>
                </c:pt>
                <c:pt idx="18">
                  <c:v>6.4465763331986127E-3</c:v>
                </c:pt>
                <c:pt idx="19">
                  <c:v>6.4465740165507114E-3</c:v>
                </c:pt>
                <c:pt idx="20">
                  <c:v>6.4465885021021962E-3</c:v>
                </c:pt>
                <c:pt idx="21">
                  <c:v>6.4465948645053119E-3</c:v>
                </c:pt>
                <c:pt idx="22">
                  <c:v>6.446588258164852E-3</c:v>
                </c:pt>
                <c:pt idx="23">
                  <c:v>6.4465529817870626E-3</c:v>
                </c:pt>
                <c:pt idx="24">
                  <c:v>6.4465562097768044E-3</c:v>
                </c:pt>
                <c:pt idx="25">
                  <c:v>6.4465959365105985E-3</c:v>
                </c:pt>
                <c:pt idx="26">
                  <c:v>6.4466062526489995E-3</c:v>
                </c:pt>
                <c:pt idx="27">
                  <c:v>6.446572727892415E-3</c:v>
                </c:pt>
                <c:pt idx="28">
                  <c:v>6.4322775976949397E-3</c:v>
                </c:pt>
                <c:pt idx="29">
                  <c:v>6.432287710770165E-3</c:v>
                </c:pt>
                <c:pt idx="30">
                  <c:v>6.432307004744414E-3</c:v>
                </c:pt>
                <c:pt idx="31">
                  <c:v>6.4322799285487717E-3</c:v>
                </c:pt>
                <c:pt idx="32">
                  <c:v>6.4322968863945555E-3</c:v>
                </c:pt>
                <c:pt idx="33">
                  <c:v>6.4323095519353869E-3</c:v>
                </c:pt>
                <c:pt idx="34">
                  <c:v>6.4322930087933067E-3</c:v>
                </c:pt>
                <c:pt idx="35">
                  <c:v>6.4322914760458223E-3</c:v>
                </c:pt>
                <c:pt idx="36">
                  <c:v>6.4322521976356477E-3</c:v>
                </c:pt>
                <c:pt idx="37">
                  <c:v>6.4322732293053157E-3</c:v>
                </c:pt>
                <c:pt idx="38">
                  <c:v>6.4322838879263995E-3</c:v>
                </c:pt>
                <c:pt idx="39">
                  <c:v>6.4323057978878826E-3</c:v>
                </c:pt>
                <c:pt idx="40">
                  <c:v>6.4322756703958425E-3</c:v>
                </c:pt>
                <c:pt idx="41">
                  <c:v>6.4323180225768781E-3</c:v>
                </c:pt>
                <c:pt idx="42">
                  <c:v>6.4252708597157737E-3</c:v>
                </c:pt>
                <c:pt idx="43">
                  <c:v>6.4252781841556946E-3</c:v>
                </c:pt>
                <c:pt idx="44">
                  <c:v>6.4252987605325123E-3</c:v>
                </c:pt>
                <c:pt idx="45">
                  <c:v>6.4252859481673695E-3</c:v>
                </c:pt>
                <c:pt idx="46">
                  <c:v>6.4252993376947001E-3</c:v>
                </c:pt>
                <c:pt idx="47">
                  <c:v>6.4252971137521223E-3</c:v>
                </c:pt>
                <c:pt idx="48">
                  <c:v>6.4252941377242303E-3</c:v>
                </c:pt>
                <c:pt idx="49">
                  <c:v>6.4252799691219232E-3</c:v>
                </c:pt>
                <c:pt idx="50">
                  <c:v>6.4252634845609388E-3</c:v>
                </c:pt>
                <c:pt idx="51">
                  <c:v>6.4252859203398106E-3</c:v>
                </c:pt>
                <c:pt idx="52">
                  <c:v>6.4252960470846778E-3</c:v>
                </c:pt>
                <c:pt idx="53">
                  <c:v>6.4252628060848813E-3</c:v>
                </c:pt>
                <c:pt idx="54">
                  <c:v>6.4252864878478781E-3</c:v>
                </c:pt>
                <c:pt idx="55">
                  <c:v>6.4253072149896588E-3</c:v>
                </c:pt>
                <c:pt idx="56">
                  <c:v>6.4346411849450754E-3</c:v>
                </c:pt>
                <c:pt idx="57">
                  <c:v>6.4346063715244785E-3</c:v>
                </c:pt>
                <c:pt idx="58">
                  <c:v>6.4346242132543507E-3</c:v>
                </c:pt>
                <c:pt idx="59">
                  <c:v>6.4346276469851174E-3</c:v>
                </c:pt>
                <c:pt idx="60">
                  <c:v>6.4346102193515381E-3</c:v>
                </c:pt>
                <c:pt idx="61">
                  <c:v>6.434600230098046E-3</c:v>
                </c:pt>
                <c:pt idx="62">
                  <c:v>6.4346065576166879E-3</c:v>
                </c:pt>
                <c:pt idx="63">
                  <c:v>6.4346140064642987E-3</c:v>
                </c:pt>
                <c:pt idx="64">
                  <c:v>6.4346257459098151E-3</c:v>
                </c:pt>
                <c:pt idx="65">
                  <c:v>6.4346027524916759E-3</c:v>
                </c:pt>
                <c:pt idx="66">
                  <c:v>6.4346198219377869E-3</c:v>
                </c:pt>
                <c:pt idx="67">
                  <c:v>6.4345786581416244E-3</c:v>
                </c:pt>
                <c:pt idx="68">
                  <c:v>6.4345990498309745E-3</c:v>
                </c:pt>
                <c:pt idx="69">
                  <c:v>6.434585807456439E-3</c:v>
                </c:pt>
                <c:pt idx="70">
                  <c:v>6.4565263856546633E-3</c:v>
                </c:pt>
                <c:pt idx="71">
                  <c:v>6.4565266260761091E-3</c:v>
                </c:pt>
                <c:pt idx="72">
                  <c:v>6.4564919356032676E-3</c:v>
                </c:pt>
                <c:pt idx="73">
                  <c:v>6.4565213155909837E-3</c:v>
                </c:pt>
                <c:pt idx="74">
                  <c:v>6.4565063416065971E-3</c:v>
                </c:pt>
                <c:pt idx="75">
                  <c:v>6.4564927244842299E-3</c:v>
                </c:pt>
                <c:pt idx="76">
                  <c:v>6.4565129325689589E-3</c:v>
                </c:pt>
                <c:pt idx="77">
                  <c:v>6.4564996413978377E-3</c:v>
                </c:pt>
                <c:pt idx="78">
                  <c:v>6.4565244671251952E-3</c:v>
                </c:pt>
                <c:pt idx="79">
                  <c:v>6.4565359384318281E-3</c:v>
                </c:pt>
                <c:pt idx="80">
                  <c:v>6.4565041291311702E-3</c:v>
                </c:pt>
                <c:pt idx="81">
                  <c:v>6.456517089000538E-3</c:v>
                </c:pt>
                <c:pt idx="82">
                  <c:v>6.4564770045834868E-3</c:v>
                </c:pt>
                <c:pt idx="83">
                  <c:v>6.4565114888611276E-3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0"/>
          <c:order val="0"/>
          <c:tx>
            <c:v>Uncertainty from inputs</c:v>
          </c:tx>
          <c:spPr>
            <a:ln w="28575">
              <a:noFill/>
            </a:ln>
          </c:spPr>
          <c:marker>
            <c:symbol val="diamond"/>
            <c:size val="11"/>
            <c:spPr>
              <a:noFill/>
            </c:spPr>
          </c:marker>
          <c:xVal>
            <c:numRef>
              <c:f>Summary!$N$2:$N$85</c:f>
              <c:numCache>
                <c:formatCode>0.00E+00</c:formatCode>
                <c:ptCount val="84"/>
                <c:pt idx="0">
                  <c:v>5.068571184610975E-3</c:v>
                </c:pt>
                <c:pt idx="1">
                  <c:v>1.1141245419234412E-2</c:v>
                </c:pt>
                <c:pt idx="2">
                  <c:v>1.5774389182390831E-2</c:v>
                </c:pt>
                <c:pt idx="3">
                  <c:v>1.0058225090299853E-2</c:v>
                </c:pt>
                <c:pt idx="4">
                  <c:v>7.8911938453084217E-3</c:v>
                </c:pt>
                <c:pt idx="5">
                  <c:v>5.968185140523853E-3</c:v>
                </c:pt>
                <c:pt idx="6">
                  <c:v>1.139548147018798E-2</c:v>
                </c:pt>
                <c:pt idx="7">
                  <c:v>6.2699970245820172E-3</c:v>
                </c:pt>
                <c:pt idx="8">
                  <c:v>6.1367498593717625E-3</c:v>
                </c:pt>
                <c:pt idx="9">
                  <c:v>6.0611036736238875E-3</c:v>
                </c:pt>
                <c:pt idx="10">
                  <c:v>6.2813537901144478E-3</c:v>
                </c:pt>
                <c:pt idx="11">
                  <c:v>9.4266114019479798E-3</c:v>
                </c:pt>
                <c:pt idx="12">
                  <c:v>7.517962741579543E-3</c:v>
                </c:pt>
                <c:pt idx="13">
                  <c:v>6.5999704410307685E-3</c:v>
                </c:pt>
                <c:pt idx="14">
                  <c:v>1.1462953664577351E-2</c:v>
                </c:pt>
                <c:pt idx="15">
                  <c:v>6.2500039563597697E-3</c:v>
                </c:pt>
                <c:pt idx="16">
                  <c:v>6.1240576345665265E-3</c:v>
                </c:pt>
                <c:pt idx="17">
                  <c:v>6.0571991780959226E-3</c:v>
                </c:pt>
                <c:pt idx="18">
                  <c:v>6.3216481249069355E-3</c:v>
                </c:pt>
                <c:pt idx="19">
                  <c:v>9.440701294332875E-3</c:v>
                </c:pt>
                <c:pt idx="20">
                  <c:v>7.5282195021979179E-3</c:v>
                </c:pt>
                <c:pt idx="21">
                  <c:v>6.6424106573360307E-3</c:v>
                </c:pt>
                <c:pt idx="22">
                  <c:v>5.0488007873250385E-3</c:v>
                </c:pt>
                <c:pt idx="23">
                  <c:v>5.6701626011590577E-3</c:v>
                </c:pt>
                <c:pt idx="24">
                  <c:v>6.9242776940983157E-3</c:v>
                </c:pt>
                <c:pt idx="25">
                  <c:v>1.0154896945044345E-2</c:v>
                </c:pt>
                <c:pt idx="26">
                  <c:v>8.4354754071891327E-3</c:v>
                </c:pt>
                <c:pt idx="27">
                  <c:v>9.3456583342259765E-3</c:v>
                </c:pt>
                <c:pt idx="28">
                  <c:v>1.1258216279488566E-2</c:v>
                </c:pt>
                <c:pt idx="29">
                  <c:v>6.2864258949820243E-3</c:v>
                </c:pt>
                <c:pt idx="30">
                  <c:v>6.1508978278692165E-3</c:v>
                </c:pt>
                <c:pt idx="31">
                  <c:v>6.0673722753654645E-3</c:v>
                </c:pt>
                <c:pt idx="32">
                  <c:v>6.1921769650343092E-3</c:v>
                </c:pt>
                <c:pt idx="33">
                  <c:v>9.4560932391967254E-3</c:v>
                </c:pt>
                <c:pt idx="34">
                  <c:v>7.4957604136756412E-3</c:v>
                </c:pt>
                <c:pt idx="35">
                  <c:v>6.4738132708706949E-3</c:v>
                </c:pt>
                <c:pt idx="36">
                  <c:v>4.3268786144345581E-3</c:v>
                </c:pt>
                <c:pt idx="37">
                  <c:v>5.1558834357565628E-3</c:v>
                </c:pt>
                <c:pt idx="38">
                  <c:v>6.5205915417994994E-3</c:v>
                </c:pt>
                <c:pt idx="39">
                  <c:v>9.8685144216721626E-3</c:v>
                </c:pt>
                <c:pt idx="40">
                  <c:v>8.2763047922100146E-3</c:v>
                </c:pt>
                <c:pt idx="41">
                  <c:v>9.2455722070844699E-3</c:v>
                </c:pt>
                <c:pt idx="42">
                  <c:v>1.123129309131842E-2</c:v>
                </c:pt>
                <c:pt idx="43">
                  <c:v>6.2862019392143078E-3</c:v>
                </c:pt>
                <c:pt idx="44">
                  <c:v>6.1552222008322355E-3</c:v>
                </c:pt>
                <c:pt idx="45">
                  <c:v>6.0764960073060176E-3</c:v>
                </c:pt>
                <c:pt idx="46">
                  <c:v>6.2303807775852191E-3</c:v>
                </c:pt>
                <c:pt idx="47">
                  <c:v>9.5586417657045845E-3</c:v>
                </c:pt>
                <c:pt idx="48">
                  <c:v>7.6413153185659055E-3</c:v>
                </c:pt>
                <c:pt idx="49">
                  <c:v>6.6272437128702955E-3</c:v>
                </c:pt>
                <c:pt idx="50">
                  <c:v>4.5144185435838681E-3</c:v>
                </c:pt>
                <c:pt idx="51">
                  <c:v>5.3205942145850603E-3</c:v>
                </c:pt>
                <c:pt idx="52">
                  <c:v>6.6704018189829139E-3</c:v>
                </c:pt>
                <c:pt idx="53">
                  <c:v>1.0040210767085658E-2</c:v>
                </c:pt>
                <c:pt idx="54">
                  <c:v>8.3878604709734291E-3</c:v>
                </c:pt>
                <c:pt idx="55">
                  <c:v>9.3478525368049636E-3</c:v>
                </c:pt>
                <c:pt idx="56">
                  <c:v>1.122912164595714E-2</c:v>
                </c:pt>
                <c:pt idx="57">
                  <c:v>6.2846918740895562E-3</c:v>
                </c:pt>
                <c:pt idx="58">
                  <c:v>6.1543132173269167E-3</c:v>
                </c:pt>
                <c:pt idx="59">
                  <c:v>6.0763779637183785E-3</c:v>
                </c:pt>
                <c:pt idx="60">
                  <c:v>6.2359787683059402E-3</c:v>
                </c:pt>
                <c:pt idx="61">
                  <c:v>9.5782553952561775E-3</c:v>
                </c:pt>
                <c:pt idx="62">
                  <c:v>7.6676558152679718E-3</c:v>
                </c:pt>
                <c:pt idx="63">
                  <c:v>6.658699973990022E-3</c:v>
                </c:pt>
                <c:pt idx="64">
                  <c:v>4.5673155609182083E-3</c:v>
                </c:pt>
                <c:pt idx="65">
                  <c:v>5.3748139056515867E-3</c:v>
                </c:pt>
                <c:pt idx="66">
                  <c:v>6.7211410783865567E-3</c:v>
                </c:pt>
                <c:pt idx="67">
                  <c:v>1.0101287114231387E-2</c:v>
                </c:pt>
                <c:pt idx="68">
                  <c:v>8.4250671315072214E-3</c:v>
                </c:pt>
                <c:pt idx="69">
                  <c:v>9.3792465686751685E-3</c:v>
                </c:pt>
                <c:pt idx="70">
                  <c:v>1.1239242685025817E-2</c:v>
                </c:pt>
                <c:pt idx="71">
                  <c:v>6.2766870252693643E-3</c:v>
                </c:pt>
                <c:pt idx="72">
                  <c:v>6.1491062096002891E-3</c:v>
                </c:pt>
                <c:pt idx="73">
                  <c:v>6.075576621735585E-3</c:v>
                </c:pt>
                <c:pt idx="74">
                  <c:v>6.2728624329733773E-3</c:v>
                </c:pt>
                <c:pt idx="75">
                  <c:v>9.425369780104784E-3</c:v>
                </c:pt>
                <c:pt idx="76">
                  <c:v>7.5218570849854534E-3</c:v>
                </c:pt>
                <c:pt idx="77">
                  <c:v>6.5694821346774677E-3</c:v>
                </c:pt>
                <c:pt idx="78">
                  <c:v>4.5526480904946008E-3</c:v>
                </c:pt>
                <c:pt idx="79">
                  <c:v>5.2995484622156593E-3</c:v>
                </c:pt>
                <c:pt idx="80">
                  <c:v>6.6204733142325913E-3</c:v>
                </c:pt>
                <c:pt idx="81">
                  <c:v>9.9167331862077598E-3</c:v>
                </c:pt>
                <c:pt idx="82">
                  <c:v>8.2981228334096397E-3</c:v>
                </c:pt>
                <c:pt idx="83">
                  <c:v>9.2545243314975136E-3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2"/>
          <c:order val="2"/>
          <c:tx>
            <c:v>Uncertainty from training data</c:v>
          </c:tx>
          <c:spPr>
            <a:ln w="28575">
              <a:noFill/>
            </a:ln>
          </c:spPr>
          <c:xVal>
            <c:numRef>
              <c:f>Summary!$P$2:$P$85</c:f>
              <c:numCache>
                <c:formatCode>0.00E+00</c:formatCode>
                <c:ptCount val="84"/>
                <c:pt idx="0">
                  <c:v>9.1198516720439618E-2</c:v>
                </c:pt>
                <c:pt idx="1">
                  <c:v>5.2403500825795946E-3</c:v>
                </c:pt>
                <c:pt idx="2">
                  <c:v>9.8083256651756677E-3</c:v>
                </c:pt>
                <c:pt idx="3">
                  <c:v>8.8681781407467339E-2</c:v>
                </c:pt>
                <c:pt idx="4">
                  <c:v>2.9116571480907244E-3</c:v>
                </c:pt>
                <c:pt idx="5">
                  <c:v>2.5186784312153238E-3</c:v>
                </c:pt>
                <c:pt idx="6">
                  <c:v>3.6038183327404244E-2</c:v>
                </c:pt>
                <c:pt idx="7">
                  <c:v>3.0758826545792951E-3</c:v>
                </c:pt>
                <c:pt idx="8">
                  <c:v>2.6875980696923945E-3</c:v>
                </c:pt>
                <c:pt idx="9">
                  <c:v>2.473287669326535E-3</c:v>
                </c:pt>
                <c:pt idx="10">
                  <c:v>3.7220291958068E-3</c:v>
                </c:pt>
                <c:pt idx="11">
                  <c:v>6.5464350485280451E-3</c:v>
                </c:pt>
                <c:pt idx="12">
                  <c:v>3.6221773273011578E-3</c:v>
                </c:pt>
                <c:pt idx="13">
                  <c:v>5.4738649447046567E-3</c:v>
                </c:pt>
                <c:pt idx="14">
                  <c:v>2.1471190571562358E-2</c:v>
                </c:pt>
                <c:pt idx="15">
                  <c:v>2.8025270061117847E-3</c:v>
                </c:pt>
                <c:pt idx="16">
                  <c:v>2.6243655874497356E-3</c:v>
                </c:pt>
                <c:pt idx="17">
                  <c:v>2.6564151395176605E-3</c:v>
                </c:pt>
                <c:pt idx="18">
                  <c:v>6.0117419327391456E-3</c:v>
                </c:pt>
                <c:pt idx="19">
                  <c:v>6.1669075020508194E-3</c:v>
                </c:pt>
                <c:pt idx="20">
                  <c:v>3.6470224406095755E-3</c:v>
                </c:pt>
                <c:pt idx="21">
                  <c:v>7.6228746378000107E-3</c:v>
                </c:pt>
                <c:pt idx="22">
                  <c:v>6.0375680404354592E-2</c:v>
                </c:pt>
                <c:pt idx="23">
                  <c:v>3.835819352467161E-2</c:v>
                </c:pt>
                <c:pt idx="24">
                  <c:v>2.3410762700260164E-2</c:v>
                </c:pt>
                <c:pt idx="25">
                  <c:v>1.338461619105529E-2</c:v>
                </c:pt>
                <c:pt idx="26">
                  <c:v>7.6454174823904573E-3</c:v>
                </c:pt>
                <c:pt idx="27">
                  <c:v>5.3419481746209497E-3</c:v>
                </c:pt>
                <c:pt idx="28">
                  <c:v>7.3483364847830007E-3</c:v>
                </c:pt>
                <c:pt idx="29">
                  <c:v>3.0233619423768294E-3</c:v>
                </c:pt>
                <c:pt idx="30">
                  <c:v>3.002773247777998E-3</c:v>
                </c:pt>
                <c:pt idx="31">
                  <c:v>2.8948876757761421E-3</c:v>
                </c:pt>
                <c:pt idx="32">
                  <c:v>8.6912920545701901E-3</c:v>
                </c:pt>
                <c:pt idx="33">
                  <c:v>1.1398004175709457E-2</c:v>
                </c:pt>
                <c:pt idx="34">
                  <c:v>7.9163813688894122E-3</c:v>
                </c:pt>
                <c:pt idx="35">
                  <c:v>1.3251948907513815E-2</c:v>
                </c:pt>
                <c:pt idx="36">
                  <c:v>2.0607492466522832E-2</c:v>
                </c:pt>
                <c:pt idx="37">
                  <c:v>1.2071592421624989E-2</c:v>
                </c:pt>
                <c:pt idx="38">
                  <c:v>7.1963677639046543E-3</c:v>
                </c:pt>
                <c:pt idx="39">
                  <c:v>5.0002139249488665E-3</c:v>
                </c:pt>
                <c:pt idx="40">
                  <c:v>4.5321175747933175E-3</c:v>
                </c:pt>
                <c:pt idx="41">
                  <c:v>4.4660033086804211E-3</c:v>
                </c:pt>
                <c:pt idx="42">
                  <c:v>6.3523286900239199E-3</c:v>
                </c:pt>
                <c:pt idx="43">
                  <c:v>3.1537438489160794E-3</c:v>
                </c:pt>
                <c:pt idx="44">
                  <c:v>3.0693183669238404E-3</c:v>
                </c:pt>
                <c:pt idx="45">
                  <c:v>2.8882157057100537E-3</c:v>
                </c:pt>
                <c:pt idx="46">
                  <c:v>8.502810587505516E-3</c:v>
                </c:pt>
                <c:pt idx="47">
                  <c:v>2.7233242784380305E-2</c:v>
                </c:pt>
                <c:pt idx="48">
                  <c:v>1.9876396331384605E-2</c:v>
                </c:pt>
                <c:pt idx="49">
                  <c:v>2.1063363780525327E-2</c:v>
                </c:pt>
                <c:pt idx="50">
                  <c:v>1.1486792948281831E-2</c:v>
                </c:pt>
                <c:pt idx="51">
                  <c:v>6.7935467750911424E-3</c:v>
                </c:pt>
                <c:pt idx="52">
                  <c:v>4.8029471439683634E-3</c:v>
                </c:pt>
                <c:pt idx="53">
                  <c:v>4.2964682413272684E-3</c:v>
                </c:pt>
                <c:pt idx="54">
                  <c:v>4.3116735927465049E-3</c:v>
                </c:pt>
                <c:pt idx="55">
                  <c:v>4.3130015817009369E-3</c:v>
                </c:pt>
                <c:pt idx="56">
                  <c:v>6.1719453448586346E-3</c:v>
                </c:pt>
                <c:pt idx="57">
                  <c:v>3.2217366520995629E-3</c:v>
                </c:pt>
                <c:pt idx="58">
                  <c:v>3.0806071825249907E-3</c:v>
                </c:pt>
                <c:pt idx="59">
                  <c:v>2.8615144722736576E-3</c:v>
                </c:pt>
                <c:pt idx="60">
                  <c:v>7.84513227174863E-3</c:v>
                </c:pt>
                <c:pt idx="61">
                  <c:v>2.73320504858191E-2</c:v>
                </c:pt>
                <c:pt idx="62">
                  <c:v>1.9636085895130759E-2</c:v>
                </c:pt>
                <c:pt idx="63">
                  <c:v>2.0088252038509318E-2</c:v>
                </c:pt>
                <c:pt idx="64">
                  <c:v>6.5249413128012756E-3</c:v>
                </c:pt>
                <c:pt idx="65">
                  <c:v>4.5409009807598332E-3</c:v>
                </c:pt>
                <c:pt idx="66">
                  <c:v>4.1305862121508961E-3</c:v>
                </c:pt>
                <c:pt idx="67">
                  <c:v>4.0782768131385951E-3</c:v>
                </c:pt>
                <c:pt idx="68">
                  <c:v>4.0976920867948673E-3</c:v>
                </c:pt>
                <c:pt idx="69">
                  <c:v>4.1149080112917354E-3</c:v>
                </c:pt>
                <c:pt idx="70">
                  <c:v>6.4632760734816023E-3</c:v>
                </c:pt>
                <c:pt idx="71">
                  <c:v>2.5351716233373541E-3</c:v>
                </c:pt>
                <c:pt idx="72">
                  <c:v>2.4727391707306963E-3</c:v>
                </c:pt>
                <c:pt idx="73">
                  <c:v>2.433573343056186E-3</c:v>
                </c:pt>
                <c:pt idx="74">
                  <c:v>3.857862082020806E-3</c:v>
                </c:pt>
                <c:pt idx="75">
                  <c:v>7.1495280607430942E-3</c:v>
                </c:pt>
                <c:pt idx="76">
                  <c:v>3.9525908103264134E-3</c:v>
                </c:pt>
                <c:pt idx="77">
                  <c:v>5.3178237137314526E-3</c:v>
                </c:pt>
                <c:pt idx="78">
                  <c:v>8.012154385797176E-3</c:v>
                </c:pt>
                <c:pt idx="79">
                  <c:v>5.8685144690881208E-3</c:v>
                </c:pt>
                <c:pt idx="80">
                  <c:v>5.3124276246758403E-3</c:v>
                </c:pt>
                <c:pt idx="81">
                  <c:v>5.239652950598154E-3</c:v>
                </c:pt>
                <c:pt idx="82">
                  <c:v>5.3095488460783774E-3</c:v>
                </c:pt>
                <c:pt idx="83">
                  <c:v>5.3368397003708901E-3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3"/>
          <c:order val="3"/>
          <c:tx>
            <c:v>Uncertainty from model random error</c:v>
          </c:tx>
          <c:spPr>
            <a:ln w="28575">
              <a:noFill/>
            </a:ln>
          </c:spPr>
          <c:xVal>
            <c:numRef>
              <c:f>Summary!$R$2:$R$85</c:f>
              <c:numCache>
                <c:formatCode>0.00E+00</c:formatCode>
                <c:ptCount val="84"/>
                <c:pt idx="0">
                  <c:v>3.5216558414161034E-2</c:v>
                </c:pt>
                <c:pt idx="1">
                  <c:v>5.9421730396095884E-3</c:v>
                </c:pt>
                <c:pt idx="2">
                  <c:v>5.0922361624899815E-3</c:v>
                </c:pt>
                <c:pt idx="3">
                  <c:v>3.4138184080272319E-2</c:v>
                </c:pt>
                <c:pt idx="4">
                  <c:v>4.1342612571406492E-3</c:v>
                </c:pt>
                <c:pt idx="5">
                  <c:v>3.8659632409145483E-3</c:v>
                </c:pt>
                <c:pt idx="6">
                  <c:v>1.5455148131977327E-2</c:v>
                </c:pt>
                <c:pt idx="7">
                  <c:v>4.0068198727558233E-3</c:v>
                </c:pt>
                <c:pt idx="8">
                  <c:v>3.7177073688993085E-3</c:v>
                </c:pt>
                <c:pt idx="9">
                  <c:v>3.4714948016643845E-3</c:v>
                </c:pt>
                <c:pt idx="10">
                  <c:v>2.7777486180398507E-3</c:v>
                </c:pt>
                <c:pt idx="11">
                  <c:v>4.7459186529355468E-3</c:v>
                </c:pt>
                <c:pt idx="12">
                  <c:v>3.1574907328705448E-3</c:v>
                </c:pt>
                <c:pt idx="13">
                  <c:v>2.6088039703580073E-3</c:v>
                </c:pt>
                <c:pt idx="14">
                  <c:v>1.1242026144311012E-2</c:v>
                </c:pt>
                <c:pt idx="15">
                  <c:v>4.0684412738981775E-3</c:v>
                </c:pt>
                <c:pt idx="16">
                  <c:v>3.7849037680405266E-3</c:v>
                </c:pt>
                <c:pt idx="17">
                  <c:v>3.5595396802614674E-3</c:v>
                </c:pt>
                <c:pt idx="18">
                  <c:v>3.2023262013873041E-3</c:v>
                </c:pt>
                <c:pt idx="19">
                  <c:v>4.7685219926351203E-3</c:v>
                </c:pt>
                <c:pt idx="20">
                  <c:v>3.2348047077247824E-3</c:v>
                </c:pt>
                <c:pt idx="21">
                  <c:v>3.1381166189234835E-3</c:v>
                </c:pt>
                <c:pt idx="22">
                  <c:v>2.6171408687150937E-2</c:v>
                </c:pt>
                <c:pt idx="23">
                  <c:v>1.7858378866033798E-2</c:v>
                </c:pt>
                <c:pt idx="24">
                  <c:v>1.2434878839235787E-2</c:v>
                </c:pt>
                <c:pt idx="25">
                  <c:v>9.0789700171271352E-3</c:v>
                </c:pt>
                <c:pt idx="26">
                  <c:v>7.3625979797343017E-3</c:v>
                </c:pt>
                <c:pt idx="27">
                  <c:v>6.5984848852642239E-3</c:v>
                </c:pt>
                <c:pt idx="28">
                  <c:v>7.1613976619882072E-3</c:v>
                </c:pt>
                <c:pt idx="29">
                  <c:v>3.7297553373299265E-3</c:v>
                </c:pt>
                <c:pt idx="30">
                  <c:v>3.4955271012820028E-3</c:v>
                </c:pt>
                <c:pt idx="31">
                  <c:v>3.2906034743734628E-3</c:v>
                </c:pt>
                <c:pt idx="32">
                  <c:v>3.6941292204142298E-3</c:v>
                </c:pt>
                <c:pt idx="33">
                  <c:v>5.5534087221048118E-3</c:v>
                </c:pt>
                <c:pt idx="34">
                  <c:v>3.850792477345928E-3</c:v>
                </c:pt>
                <c:pt idx="35">
                  <c:v>4.6621656877515938E-3</c:v>
                </c:pt>
                <c:pt idx="36">
                  <c:v>1.1777073281003619E-2</c:v>
                </c:pt>
                <c:pt idx="37">
                  <c:v>8.7940784750160077E-3</c:v>
                </c:pt>
                <c:pt idx="38">
                  <c:v>7.2397238581232608E-3</c:v>
                </c:pt>
                <c:pt idx="39">
                  <c:v>6.4698133922764462E-3</c:v>
                </c:pt>
                <c:pt idx="40">
                  <c:v>6.1021554916149004E-3</c:v>
                </c:pt>
                <c:pt idx="41">
                  <c:v>5.8539435838778865E-3</c:v>
                </c:pt>
                <c:pt idx="42">
                  <c:v>6.7120358275717489E-3</c:v>
                </c:pt>
                <c:pt idx="43">
                  <c:v>3.632380159891506E-3</c:v>
                </c:pt>
                <c:pt idx="44">
                  <c:v>3.4061187388767997E-3</c:v>
                </c:pt>
                <c:pt idx="45">
                  <c:v>3.1969854649636581E-3</c:v>
                </c:pt>
                <c:pt idx="46">
                  <c:v>3.5712219054649104E-3</c:v>
                </c:pt>
                <c:pt idx="47">
                  <c:v>1.1065205870470501E-2</c:v>
                </c:pt>
                <c:pt idx="48">
                  <c:v>7.8168171479275281E-3</c:v>
                </c:pt>
                <c:pt idx="49">
                  <c:v>7.6819928509672588E-3</c:v>
                </c:pt>
                <c:pt idx="50">
                  <c:v>8.8742037480893793E-3</c:v>
                </c:pt>
                <c:pt idx="51">
                  <c:v>7.2889030964496046E-3</c:v>
                </c:pt>
                <c:pt idx="52">
                  <c:v>6.5139977267715983E-3</c:v>
                </c:pt>
                <c:pt idx="53">
                  <c:v>6.0875069436654456E-3</c:v>
                </c:pt>
                <c:pt idx="54">
                  <c:v>5.8288042845263234E-3</c:v>
                </c:pt>
                <c:pt idx="55">
                  <c:v>5.6102118122038601E-3</c:v>
                </c:pt>
                <c:pt idx="56">
                  <c:v>6.6139185576043072E-3</c:v>
                </c:pt>
                <c:pt idx="57">
                  <c:v>3.6095175223556206E-3</c:v>
                </c:pt>
                <c:pt idx="58">
                  <c:v>3.3791634260111054E-3</c:v>
                </c:pt>
                <c:pt idx="59">
                  <c:v>3.1663915703066653E-3</c:v>
                </c:pt>
                <c:pt idx="60">
                  <c:v>3.3864368777947059E-3</c:v>
                </c:pt>
                <c:pt idx="61">
                  <c:v>1.1024958302878092E-2</c:v>
                </c:pt>
                <c:pt idx="62">
                  <c:v>7.7049891382004118E-3</c:v>
                </c:pt>
                <c:pt idx="63">
                  <c:v>7.345901163874965E-3</c:v>
                </c:pt>
                <c:pt idx="64">
                  <c:v>7.5640567773955589E-3</c:v>
                </c:pt>
                <c:pt idx="65">
                  <c:v>6.7273731265084106E-3</c:v>
                </c:pt>
                <c:pt idx="66">
                  <c:v>6.2890958262855259E-3</c:v>
                </c:pt>
                <c:pt idx="67">
                  <c:v>5.9805201961103376E-3</c:v>
                </c:pt>
                <c:pt idx="68">
                  <c:v>5.7471401413114265E-3</c:v>
                </c:pt>
                <c:pt idx="69">
                  <c:v>5.5343334140003312E-3</c:v>
                </c:pt>
                <c:pt idx="70">
                  <c:v>6.6399347812399357E-3</c:v>
                </c:pt>
                <c:pt idx="71">
                  <c:v>3.5371991044364707E-3</c:v>
                </c:pt>
                <c:pt idx="72">
                  <c:v>3.305227338412486E-3</c:v>
                </c:pt>
                <c:pt idx="73">
                  <c:v>3.1084494352154567E-3</c:v>
                </c:pt>
                <c:pt idx="74">
                  <c:v>2.5160178863215281E-3</c:v>
                </c:pt>
                <c:pt idx="75">
                  <c:v>4.3159607724362189E-3</c:v>
                </c:pt>
                <c:pt idx="76">
                  <c:v>2.8708185065245014E-3</c:v>
                </c:pt>
                <c:pt idx="77">
                  <c:v>2.3380648517814465E-3</c:v>
                </c:pt>
                <c:pt idx="78">
                  <c:v>7.8932819656237635E-3</c:v>
                </c:pt>
                <c:pt idx="79">
                  <c:v>7.0352942569823582E-3</c:v>
                </c:pt>
                <c:pt idx="80">
                  <c:v>6.5546050997816498E-3</c:v>
                </c:pt>
                <c:pt idx="81">
                  <c:v>6.2145571905722133E-3</c:v>
                </c:pt>
                <c:pt idx="82">
                  <c:v>5.9640042833037582E-3</c:v>
                </c:pt>
                <c:pt idx="83">
                  <c:v>5.7365210395722713E-3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39072"/>
        <c:axId val="335739648"/>
      </c:scatterChart>
      <c:valAx>
        <c:axId val="3357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 of map output</a:t>
                </a:r>
              </a:p>
            </c:rich>
          </c:tx>
          <c:layout>
            <c:manualLayout>
              <c:xMode val="edge"/>
              <c:yMode val="edge"/>
              <c:x val="0.18973788817983825"/>
              <c:y val="0.8726026286948033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35739648"/>
        <c:crossesAt val="-5.000000000000001E-2"/>
        <c:crossBetween val="midCat"/>
      </c:valAx>
      <c:valAx>
        <c:axId val="33573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estimation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3573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04255319148935"/>
          <c:y val="0.22650203160589075"/>
          <c:w val="0.26016763378465507"/>
          <c:h val="0.558184746334123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414337</xdr:colOff>
      <xdr:row>6</xdr:row>
      <xdr:rowOff>61912</xdr:rowOff>
    </xdr:from>
    <xdr:to>
      <xdr:col>22</xdr:col>
      <xdr:colOff>109537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26</xdr:row>
      <xdr:rowOff>85725</xdr:rowOff>
    </xdr:from>
    <xdr:to>
      <xdr:col>21</xdr:col>
      <xdr:colOff>142875</xdr:colOff>
      <xdr:row>40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20</xdr:col>
      <xdr:colOff>304800</xdr:colOff>
      <xdr:row>72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74</xdr:row>
      <xdr:rowOff>28575</xdr:rowOff>
    </xdr:from>
    <xdr:to>
      <xdr:col>20</xdr:col>
      <xdr:colOff>133350</xdr:colOff>
      <xdr:row>88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89</xdr:row>
      <xdr:rowOff>152400</xdr:rowOff>
    </xdr:from>
    <xdr:to>
      <xdr:col>20</xdr:col>
      <xdr:colOff>495300</xdr:colOff>
      <xdr:row>104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106</xdr:row>
      <xdr:rowOff>0</xdr:rowOff>
    </xdr:from>
    <xdr:to>
      <xdr:col>19</xdr:col>
      <xdr:colOff>304800</xdr:colOff>
      <xdr:row>120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122</xdr:row>
      <xdr:rowOff>0</xdr:rowOff>
    </xdr:from>
    <xdr:to>
      <xdr:col>19</xdr:col>
      <xdr:colOff>304800</xdr:colOff>
      <xdr:row>136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171449</xdr:colOff>
      <xdr:row>58</xdr:row>
      <xdr:rowOff>23812</xdr:rowOff>
    </xdr:from>
    <xdr:to>
      <xdr:col>11</xdr:col>
      <xdr:colOff>19050</xdr:colOff>
      <xdr:row>72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90</xdr:row>
      <xdr:rowOff>0</xdr:rowOff>
    </xdr:from>
    <xdr:to>
      <xdr:col>29</xdr:col>
      <xdr:colOff>228600</xdr:colOff>
      <xdr:row>104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106</xdr:row>
      <xdr:rowOff>0</xdr:rowOff>
    </xdr:from>
    <xdr:to>
      <xdr:col>29</xdr:col>
      <xdr:colOff>228600</xdr:colOff>
      <xdr:row>120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122</xdr:row>
      <xdr:rowOff>0</xdr:rowOff>
    </xdr:from>
    <xdr:to>
      <xdr:col>29</xdr:col>
      <xdr:colOff>228600</xdr:colOff>
      <xdr:row>136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138</xdr:row>
      <xdr:rowOff>0</xdr:rowOff>
    </xdr:from>
    <xdr:to>
      <xdr:col>19</xdr:col>
      <xdr:colOff>304800</xdr:colOff>
      <xdr:row>152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228600</xdr:colOff>
      <xdr:row>104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106</xdr:row>
      <xdr:rowOff>0</xdr:rowOff>
    </xdr:from>
    <xdr:to>
      <xdr:col>38</xdr:col>
      <xdr:colOff>228600</xdr:colOff>
      <xdr:row>120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122</xdr:row>
      <xdr:rowOff>0</xdr:rowOff>
    </xdr:from>
    <xdr:to>
      <xdr:col>38</xdr:col>
      <xdr:colOff>228600</xdr:colOff>
      <xdr:row>136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109537</xdr:rowOff>
    </xdr:from>
    <xdr:to>
      <xdr:col>12</xdr:col>
      <xdr:colOff>166687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12</xdr:col>
      <xdr:colOff>304800</xdr:colOff>
      <xdr:row>49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5" sqref="G5"/>
    </sheetView>
  </sheetViews>
  <sheetFormatPr defaultRowHeight="15" x14ac:dyDescent="0.25"/>
  <cols>
    <col min="4" max="4" width="11.28515625" bestFit="1" customWidth="1"/>
  </cols>
  <sheetData>
    <row r="1" spans="1:13" x14ac:dyDescent="0.25">
      <c r="A1" s="4" t="s">
        <v>0</v>
      </c>
      <c r="B1" s="4" t="s">
        <v>4</v>
      </c>
      <c r="C1" s="4" t="s">
        <v>5</v>
      </c>
      <c r="D1" s="4" t="s">
        <v>14</v>
      </c>
      <c r="E1" t="s">
        <v>2</v>
      </c>
      <c r="F1" t="s">
        <v>3</v>
      </c>
      <c r="G1" t="s">
        <v>1</v>
      </c>
    </row>
    <row r="2" spans="1:13" x14ac:dyDescent="0.25">
      <c r="A2" s="4" t="s">
        <v>12</v>
      </c>
      <c r="B2" s="5">
        <v>1.78086E-3</v>
      </c>
      <c r="C2" s="5">
        <v>3.0599300000000002E-3</v>
      </c>
      <c r="D2" s="6">
        <f>C2/B2</f>
        <v>1.7182316408926026</v>
      </c>
      <c r="E2" s="1">
        <v>0.99995999999999996</v>
      </c>
      <c r="F2" s="1">
        <v>0.99991099999999999</v>
      </c>
      <c r="G2" s="1">
        <v>6.0319900000000004</v>
      </c>
      <c r="J2" s="2"/>
      <c r="K2" s="2"/>
      <c r="L2" s="1"/>
      <c r="M2" s="1"/>
    </row>
    <row r="3" spans="1:13" x14ac:dyDescent="0.25">
      <c r="A3" s="4" t="s">
        <v>11</v>
      </c>
      <c r="B3" s="5">
        <v>1.9116999999999999E-3</v>
      </c>
      <c r="C3" s="5">
        <v>2.65044E-3</v>
      </c>
      <c r="D3" s="6">
        <f t="shared" ref="D3:D9" si="0">C3/B3</f>
        <v>1.3864309253543967</v>
      </c>
      <c r="E3" s="1">
        <v>0.99995500000000004</v>
      </c>
      <c r="F3" s="1">
        <v>0.99993299999999996</v>
      </c>
      <c r="G3" s="1">
        <v>6.1676799999999998</v>
      </c>
      <c r="J3" s="2"/>
      <c r="K3" s="2"/>
      <c r="L3" s="1"/>
      <c r="M3" s="1"/>
    </row>
    <row r="4" spans="1:13" x14ac:dyDescent="0.25">
      <c r="A4" s="4" t="s">
        <v>10</v>
      </c>
      <c r="B4" s="5">
        <v>1.9596100000000001E-3</v>
      </c>
      <c r="C4" s="5">
        <v>2.1878499999999999E-3</v>
      </c>
      <c r="D4" s="6">
        <f t="shared" si="0"/>
        <v>1.1164721551737333</v>
      </c>
      <c r="E4" s="1">
        <v>0.99995400000000001</v>
      </c>
      <c r="F4" s="1">
        <v>0.99995400000000001</v>
      </c>
      <c r="G4" s="1">
        <v>5.6313199999999997</v>
      </c>
      <c r="J4" s="2"/>
      <c r="K4" s="2"/>
      <c r="L4" s="1"/>
      <c r="M4" s="1"/>
    </row>
    <row r="5" spans="1:13" x14ac:dyDescent="0.25">
      <c r="A5" s="4" t="s">
        <v>9</v>
      </c>
      <c r="B5" s="5">
        <v>2.00059E-3</v>
      </c>
      <c r="C5" s="5">
        <v>3.4273300000000001E-3</v>
      </c>
      <c r="D5" s="6">
        <f t="shared" si="0"/>
        <v>1.7131596179127158</v>
      </c>
      <c r="E5" s="1">
        <v>0.99995100000000003</v>
      </c>
      <c r="F5" s="1">
        <v>0.999888</v>
      </c>
      <c r="G5" s="1">
        <v>5.4149799999999999</v>
      </c>
      <c r="J5" s="2"/>
      <c r="K5" s="2"/>
      <c r="L5" s="1"/>
      <c r="M5" s="1"/>
    </row>
    <row r="6" spans="1:13" x14ac:dyDescent="0.25">
      <c r="A6" s="4" t="s">
        <v>8</v>
      </c>
      <c r="B6" s="5">
        <v>2.0171199999999999E-3</v>
      </c>
      <c r="C6" s="5">
        <v>3.6695500000000002E-3</v>
      </c>
      <c r="D6" s="6">
        <f t="shared" si="0"/>
        <v>1.8192026255255018</v>
      </c>
      <c r="E6" s="1">
        <v>0.99995500000000004</v>
      </c>
      <c r="F6" s="1">
        <v>0.99987199999999998</v>
      </c>
      <c r="G6" s="1">
        <v>5.3662000000000001</v>
      </c>
      <c r="J6" s="2"/>
      <c r="K6" s="2"/>
      <c r="L6" s="1"/>
      <c r="M6" s="1"/>
    </row>
    <row r="7" spans="1:13" x14ac:dyDescent="0.25">
      <c r="A7" s="4" t="s">
        <v>7</v>
      </c>
      <c r="B7" s="5">
        <v>1.7174099999999999E-3</v>
      </c>
      <c r="C7" s="5">
        <v>1.8869799999999999E-3</v>
      </c>
      <c r="D7" s="6">
        <f t="shared" si="0"/>
        <v>1.0987358871789497</v>
      </c>
      <c r="E7" s="1">
        <v>0.999973</v>
      </c>
      <c r="F7" s="1">
        <v>0.99996600000000002</v>
      </c>
      <c r="G7" s="1">
        <v>5.4108200000000002</v>
      </c>
      <c r="J7" s="2"/>
      <c r="K7" s="2"/>
      <c r="L7" s="1"/>
      <c r="M7" s="1"/>
    </row>
    <row r="8" spans="1:13" x14ac:dyDescent="0.25">
      <c r="A8" t="s">
        <v>6</v>
      </c>
      <c r="B8" s="2">
        <v>1.68329E-3</v>
      </c>
      <c r="C8" s="2">
        <v>1.14921E-2</v>
      </c>
      <c r="D8" s="3">
        <f t="shared" si="0"/>
        <v>6.8271658478337063</v>
      </c>
      <c r="E8" s="1">
        <v>0.999977</v>
      </c>
      <c r="F8" s="1">
        <v>0.99878100000000003</v>
      </c>
      <c r="G8" s="1">
        <v>5.7340799999999996</v>
      </c>
      <c r="J8" s="2"/>
      <c r="K8" s="2"/>
      <c r="L8" s="1"/>
      <c r="M8" s="1"/>
    </row>
    <row r="9" spans="1:13" x14ac:dyDescent="0.25">
      <c r="A9" t="s">
        <v>13</v>
      </c>
      <c r="B9" s="2">
        <v>2.01637E-3</v>
      </c>
      <c r="C9" s="2">
        <v>7.3645600000000006E-2</v>
      </c>
      <c r="D9" s="3">
        <f t="shared" si="0"/>
        <v>36.523852269176793</v>
      </c>
      <c r="E9" s="1">
        <v>0.99999400000000005</v>
      </c>
      <c r="F9" s="1">
        <v>0.94832099999999997</v>
      </c>
      <c r="G9" s="1">
        <v>7.1566799999999997</v>
      </c>
      <c r="J9" s="2"/>
      <c r="K9" s="2"/>
      <c r="L9" s="1"/>
      <c r="M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1"/>
  <sheetViews>
    <sheetView workbookViewId="0">
      <selection activeCell="G93" sqref="G93"/>
    </sheetView>
  </sheetViews>
  <sheetFormatPr defaultRowHeight="15" x14ac:dyDescent="0.25"/>
  <sheetData>
    <row r="1" spans="1:10" x14ac:dyDescent="0.25">
      <c r="A1" t="str">
        <f>Summary!A1</f>
        <v>Map</v>
      </c>
      <c r="B1" t="str">
        <f>Summary!B1</f>
        <v>CondTempInF</v>
      </c>
      <c r="C1" t="str">
        <f>Summary!C1</f>
        <v>EvapTempInF</v>
      </c>
      <c r="D1" t="str">
        <f>Summary!D1</f>
        <v>UncerOverall</v>
      </c>
      <c r="E1" t="str">
        <f>Summary!E1</f>
        <v>UncerInput</v>
      </c>
      <c r="F1" t="str">
        <f>Summary!F1</f>
        <v>UncerOutput</v>
      </c>
      <c r="G1" t="str">
        <f>Summary!G1</f>
        <v>UncerTrain</v>
      </c>
      <c r="H1" t="str">
        <f>Summary!H1</f>
        <v>UncerDev</v>
      </c>
      <c r="I1" t="str">
        <f>Summary!I1</f>
        <v>UncerCov</v>
      </c>
      <c r="J1" t="str">
        <f>Summary!J1</f>
        <v>PowerDiff</v>
      </c>
    </row>
    <row r="2" spans="1:10" x14ac:dyDescent="0.25">
      <c r="A2" t="str">
        <f>Summary!A2</f>
        <v>Map 1</v>
      </c>
      <c r="B2">
        <f>(Summary!B2-32)*5/9</f>
        <v>26.653833333333335</v>
      </c>
      <c r="C2">
        <f>(Summary!C2-32)*5/9</f>
        <v>-28.8935</v>
      </c>
      <c r="D2" s="1">
        <f>Summary!D2</f>
        <v>160.85300000000001</v>
      </c>
      <c r="E2" s="1">
        <f>Summary!E2</f>
        <v>8.3104800000000001</v>
      </c>
      <c r="F2" s="1">
        <f>Summary!F2</f>
        <v>10.558299999999999</v>
      </c>
      <c r="G2" s="1">
        <f>Summary!G2</f>
        <v>149.53</v>
      </c>
      <c r="H2" s="1">
        <f>Summary!H2</f>
        <v>12.065799999999999</v>
      </c>
      <c r="I2" s="1">
        <f>Summary!I2</f>
        <v>56.466700000000003</v>
      </c>
      <c r="J2" s="1">
        <f>Summary!J2</f>
        <v>-32.664299999999997</v>
      </c>
    </row>
    <row r="3" spans="1:10" hidden="1" x14ac:dyDescent="0.25">
      <c r="A3" t="str">
        <f>Summary!A3</f>
        <v>Map 1</v>
      </c>
      <c r="B3">
        <f>(Summary!B3-32)*5/9</f>
        <v>26.663777777777778</v>
      </c>
      <c r="C3">
        <f>(Summary!C3-32)*5/9</f>
        <v>-9.4513333333333325</v>
      </c>
      <c r="D3" s="1">
        <f>Summary!D3</f>
        <v>33.030799999999999</v>
      </c>
      <c r="E3" s="1">
        <f>Summary!E3</f>
        <v>24.3522</v>
      </c>
      <c r="F3" s="1">
        <f>Summary!F3</f>
        <v>14.0753</v>
      </c>
      <c r="G3" s="1">
        <f>Summary!G3</f>
        <v>11.4542</v>
      </c>
      <c r="H3" s="1">
        <f>Summary!H3</f>
        <v>12.065799999999999</v>
      </c>
      <c r="I3" s="1">
        <f>Summary!I3</f>
        <v>4.8073300000000003</v>
      </c>
      <c r="J3" s="1">
        <f>Summary!J3</f>
        <v>0.44634499999999999</v>
      </c>
    </row>
    <row r="4" spans="1:10" hidden="1" x14ac:dyDescent="0.25">
      <c r="A4" t="str">
        <f>Summary!A4</f>
        <v>Map 1</v>
      </c>
      <c r="B4">
        <f>(Summary!B4-32)*5/9</f>
        <v>26.702999999999999</v>
      </c>
      <c r="C4">
        <f>(Summary!C4-32)*5/9</f>
        <v>12.787111111111113</v>
      </c>
      <c r="D4" s="1">
        <f>Summary!D4</f>
        <v>57.1616</v>
      </c>
      <c r="E4" s="1">
        <f>Summary!E4</f>
        <v>44.399700000000003</v>
      </c>
      <c r="F4" s="1">
        <f>Summary!F4</f>
        <v>18.1251</v>
      </c>
      <c r="G4" s="1">
        <f>Summary!G4</f>
        <v>27.607199999999999</v>
      </c>
      <c r="H4" s="1">
        <f>Summary!H4</f>
        <v>12.065799999999999</v>
      </c>
      <c r="I4" s="1">
        <f>Summary!I4</f>
        <v>7.7363</v>
      </c>
      <c r="J4" s="1">
        <f>Summary!J4</f>
        <v>6.5853900000000003</v>
      </c>
    </row>
    <row r="5" spans="1:10" x14ac:dyDescent="0.25">
      <c r="A5" t="str">
        <f>Summary!A5</f>
        <v>Map 1</v>
      </c>
      <c r="B5">
        <f>(Summary!B5-32)*5/9</f>
        <v>37.75366666666666</v>
      </c>
      <c r="C5">
        <f>(Summary!C5-32)*5/9</f>
        <v>-28.896944444444443</v>
      </c>
      <c r="D5" s="1">
        <f>Summary!D5</f>
        <v>150.34200000000001</v>
      </c>
      <c r="E5" s="1">
        <f>Summary!E5</f>
        <v>15.789099999999999</v>
      </c>
      <c r="F5" s="1">
        <f>Summary!F5</f>
        <v>10.108599999999999</v>
      </c>
      <c r="G5" s="1">
        <f>Summary!G5</f>
        <v>139.21</v>
      </c>
      <c r="H5" s="1">
        <f>Summary!H5</f>
        <v>12.065799999999999</v>
      </c>
      <c r="I5" s="1">
        <f>Summary!I5</f>
        <v>52.213099999999997</v>
      </c>
      <c r="J5" s="1">
        <f>Summary!J5</f>
        <v>-28.282299999999999</v>
      </c>
    </row>
    <row r="6" spans="1:10" hidden="1" x14ac:dyDescent="0.25">
      <c r="A6" t="str">
        <f>Summary!A6</f>
        <v>Map 1</v>
      </c>
      <c r="B6">
        <f>(Summary!B6-32)*5/9</f>
        <v>43.305555555555557</v>
      </c>
      <c r="C6">
        <f>(Summary!C6-32)*5/9</f>
        <v>-6.6560555555555547</v>
      </c>
      <c r="D6" s="1">
        <f>Summary!D6</f>
        <v>34.764400000000002</v>
      </c>
      <c r="E6" s="1">
        <f>Summary!E6</f>
        <v>24.1248</v>
      </c>
      <c r="F6" s="1">
        <f>Summary!F6</f>
        <v>19.686800000000002</v>
      </c>
      <c r="G6" s="1">
        <f>Summary!G6</f>
        <v>8.9014600000000002</v>
      </c>
      <c r="H6" s="1">
        <f>Summary!H6</f>
        <v>12.065799999999999</v>
      </c>
      <c r="I6" s="1">
        <f>Summary!I6</f>
        <v>3.76369</v>
      </c>
      <c r="J6" s="1">
        <f>Summary!J6</f>
        <v>-7.0453999999999999</v>
      </c>
    </row>
    <row r="7" spans="1:10" hidden="1" x14ac:dyDescent="0.25">
      <c r="A7" t="str">
        <f>Summary!A7</f>
        <v>Map 1</v>
      </c>
      <c r="B7">
        <f>(Summary!B7-32)*5/9</f>
        <v>43.332222222222221</v>
      </c>
      <c r="C7">
        <f>(Summary!C7-32)*5/9</f>
        <v>-3.897555555555555</v>
      </c>
      <c r="D7" s="1">
        <f>Summary!D7</f>
        <v>32.160699999999999</v>
      </c>
      <c r="E7" s="1">
        <f>Summary!E7</f>
        <v>19.351900000000001</v>
      </c>
      <c r="F7" s="1">
        <f>Summary!F7</f>
        <v>20.880199999999999</v>
      </c>
      <c r="G7" s="1">
        <f>Summary!G7</f>
        <v>8.1668400000000005</v>
      </c>
      <c r="H7" s="1">
        <f>Summary!H7</f>
        <v>12.065799999999999</v>
      </c>
      <c r="I7" s="1">
        <f>Summary!I7</f>
        <v>3.3990200000000002</v>
      </c>
      <c r="J7" s="1">
        <f>Summary!J7</f>
        <v>1.8890199999999999</v>
      </c>
    </row>
    <row r="8" spans="1:10" hidden="1" x14ac:dyDescent="0.25">
      <c r="A8" t="str">
        <f>Summary!A8</f>
        <v>Map 1</v>
      </c>
      <c r="B8">
        <f>(Summary!B8-32)*5/9</f>
        <v>48.831666666666671</v>
      </c>
      <c r="C8">
        <f>(Summary!C8-32)*5/9</f>
        <v>-23.33988888888889</v>
      </c>
      <c r="D8" s="1">
        <f>Summary!D8</f>
        <v>73.2089</v>
      </c>
      <c r="E8" s="1">
        <f>Summary!E8</f>
        <v>20.180599999999998</v>
      </c>
      <c r="F8" s="1">
        <f>Summary!F8</f>
        <v>11.4039</v>
      </c>
      <c r="G8" s="1">
        <f>Summary!G8</f>
        <v>63.821100000000001</v>
      </c>
      <c r="H8" s="1">
        <f>Summary!H8</f>
        <v>12.065799999999999</v>
      </c>
      <c r="I8" s="1">
        <f>Summary!I8</f>
        <v>24.5669</v>
      </c>
      <c r="J8" s="1">
        <f>Summary!J8</f>
        <v>-5.1398000000000001</v>
      </c>
    </row>
    <row r="9" spans="1:10" hidden="1" x14ac:dyDescent="0.25">
      <c r="A9" t="str">
        <f>Summary!A9</f>
        <v>Map 1</v>
      </c>
      <c r="B9">
        <f>(Summary!B9-32)*5/9</f>
        <v>48.86611111111111</v>
      </c>
      <c r="C9">
        <f>(Summary!C9-32)*5/9</f>
        <v>-6.665055555555556</v>
      </c>
      <c r="D9" s="1">
        <f>Summary!D9</f>
        <v>32.571599999999997</v>
      </c>
      <c r="E9" s="1">
        <f>Summary!E9</f>
        <v>19.808299999999999</v>
      </c>
      <c r="F9" s="1">
        <f>Summary!F9</f>
        <v>20.343900000000001</v>
      </c>
      <c r="G9" s="1">
        <f>Summary!G9</f>
        <v>9.71739</v>
      </c>
      <c r="H9" s="1">
        <f>Summary!H9</f>
        <v>12.065799999999999</v>
      </c>
      <c r="I9" s="1">
        <f>Summary!I9</f>
        <v>3.82782</v>
      </c>
      <c r="J9" s="1">
        <f>Summary!J9</f>
        <v>8.4044600000000003</v>
      </c>
    </row>
    <row r="10" spans="1:10" hidden="1" x14ac:dyDescent="0.25">
      <c r="A10" t="str">
        <f>Summary!A10</f>
        <v>Map 1</v>
      </c>
      <c r="B10">
        <f>(Summary!B10-32)*5/9</f>
        <v>48.896111111111118</v>
      </c>
      <c r="C10">
        <f>(Summary!C10-32)*5/9</f>
        <v>-3.8777777777777782</v>
      </c>
      <c r="D10" s="1">
        <f>Summary!D10</f>
        <v>33.805900000000001</v>
      </c>
      <c r="E10" s="1">
        <f>Summary!E10</f>
        <v>20.728100000000001</v>
      </c>
      <c r="F10" s="1">
        <f>Summary!F10</f>
        <v>21.750699999999998</v>
      </c>
      <c r="G10" s="1">
        <f>Summary!G10</f>
        <v>9.0778999999999996</v>
      </c>
      <c r="H10" s="1">
        <f>Summary!H10</f>
        <v>12.065799999999999</v>
      </c>
      <c r="I10" s="1">
        <f>Summary!I10</f>
        <v>3.4788299999999999</v>
      </c>
      <c r="J10" s="1">
        <f>Summary!J10</f>
        <v>-0.24330299999999999</v>
      </c>
    </row>
    <row r="11" spans="1:10" hidden="1" x14ac:dyDescent="0.25">
      <c r="A11" t="str">
        <f>Summary!A11</f>
        <v>Map 1</v>
      </c>
      <c r="B11">
        <f>(Summary!B11-32)*5/9</f>
        <v>48.885555555555555</v>
      </c>
      <c r="C11">
        <f>(Summary!C11-32)*5/9</f>
        <v>-1.1095555555555552</v>
      </c>
      <c r="D11" s="1">
        <f>Summary!D11</f>
        <v>35.271500000000003</v>
      </c>
      <c r="E11" s="1">
        <f>Summary!E11</f>
        <v>21.777000000000001</v>
      </c>
      <c r="F11" s="1">
        <f>Summary!F11</f>
        <v>23.136600000000001</v>
      </c>
      <c r="G11" s="1">
        <f>Summary!G11</f>
        <v>8.8863000000000003</v>
      </c>
      <c r="H11" s="1">
        <f>Summary!H11</f>
        <v>12.065799999999999</v>
      </c>
      <c r="I11" s="1">
        <f>Summary!I11</f>
        <v>3.1601300000000001</v>
      </c>
      <c r="J11" s="1">
        <f>Summary!J11</f>
        <v>5.2698</v>
      </c>
    </row>
    <row r="12" spans="1:10" hidden="1" x14ac:dyDescent="0.25">
      <c r="A12" t="str">
        <f>Summary!A12</f>
        <v>Map 1</v>
      </c>
      <c r="B12">
        <f>(Summary!B12-32)*5/9</f>
        <v>48.9</v>
      </c>
      <c r="C12">
        <f>(Summary!C12-32)*5/9</f>
        <v>12.790666666666668</v>
      </c>
      <c r="D12" s="1">
        <f>Summary!D12</f>
        <v>47.582000000000001</v>
      </c>
      <c r="E12" s="1">
        <f>Summary!E12</f>
        <v>29.522300000000001</v>
      </c>
      <c r="F12" s="1">
        <f>Summary!F12</f>
        <v>30.265699999999999</v>
      </c>
      <c r="G12" s="1">
        <f>Summary!G12</f>
        <v>17.493500000000001</v>
      </c>
      <c r="H12" s="1">
        <f>Summary!H12</f>
        <v>12.065799999999999</v>
      </c>
      <c r="I12" s="1">
        <f>Summary!I12</f>
        <v>4.9859499999999999</v>
      </c>
      <c r="J12" s="1">
        <f>Summary!J12</f>
        <v>-2.3380700000000001</v>
      </c>
    </row>
    <row r="13" spans="1:10" hidden="1" x14ac:dyDescent="0.25">
      <c r="A13" t="str">
        <f>Summary!A13</f>
        <v>Map 1</v>
      </c>
      <c r="B13">
        <f>(Summary!B13-32)*5/9</f>
        <v>65.553888888888906</v>
      </c>
      <c r="C13">
        <f>(Summary!C13-32)*5/9</f>
        <v>-12.210111111111111</v>
      </c>
      <c r="D13" s="1">
        <f>Summary!D13</f>
        <v>40.805700000000002</v>
      </c>
      <c r="E13" s="1">
        <f>Summary!E13</f>
        <v>27.496200000000002</v>
      </c>
      <c r="F13" s="1">
        <f>Summary!F13</f>
        <v>18.783300000000001</v>
      </c>
      <c r="G13" s="1">
        <f>Summary!G13</f>
        <v>19.095099999999999</v>
      </c>
      <c r="H13" s="1">
        <f>Summary!H13</f>
        <v>12.065799999999999</v>
      </c>
      <c r="I13" s="1">
        <f>Summary!I13</f>
        <v>6.7861200000000004</v>
      </c>
      <c r="J13" s="1">
        <f>Summary!J13</f>
        <v>-1.2702800000000001</v>
      </c>
    </row>
    <row r="14" spans="1:10" hidden="1" x14ac:dyDescent="0.25">
      <c r="A14" t="str">
        <f>Summary!A14</f>
        <v>Map 1</v>
      </c>
      <c r="B14">
        <f>(Summary!B14-32)*5/9</f>
        <v>65.580555555555549</v>
      </c>
      <c r="C14">
        <f>(Summary!C14-32)*5/9</f>
        <v>-1.1139999999999992</v>
      </c>
      <c r="D14" s="1">
        <f>Summary!D14</f>
        <v>44.825099999999999</v>
      </c>
      <c r="E14" s="1">
        <f>Summary!E14</f>
        <v>30.626000000000001</v>
      </c>
      <c r="F14" s="1">
        <f>Summary!F14</f>
        <v>26.232800000000001</v>
      </c>
      <c r="G14" s="1">
        <f>Summary!G14</f>
        <v>14.755699999999999</v>
      </c>
      <c r="H14" s="1">
        <f>Summary!H14</f>
        <v>12.065799999999999</v>
      </c>
      <c r="I14" s="1">
        <f>Summary!I14</f>
        <v>4.4570800000000004</v>
      </c>
      <c r="J14" s="1">
        <f>Summary!J14</f>
        <v>6.8003200000000001</v>
      </c>
    </row>
    <row r="15" spans="1:10" hidden="1" x14ac:dyDescent="0.25">
      <c r="A15" t="str">
        <f>Summary!A15</f>
        <v>Map 1</v>
      </c>
      <c r="B15">
        <f>(Summary!B15-32)*5/9</f>
        <v>65.546111111111102</v>
      </c>
      <c r="C15">
        <f>(Summary!C15-32)*5/9</f>
        <v>12.773888888888889</v>
      </c>
      <c r="D15" s="1">
        <f>Summary!D15</f>
        <v>60.484299999999998</v>
      </c>
      <c r="E15" s="1">
        <f>Summary!E15</f>
        <v>36.171599999999998</v>
      </c>
      <c r="F15" s="1">
        <f>Summary!F15</f>
        <v>35.292200000000001</v>
      </c>
      <c r="G15" s="1">
        <f>Summary!G15</f>
        <v>29.9999</v>
      </c>
      <c r="H15" s="1">
        <f>Summary!H15</f>
        <v>12.065799999999999</v>
      </c>
      <c r="I15" s="1">
        <f>Summary!I15</f>
        <v>7.6708299999999996</v>
      </c>
      <c r="J15" s="1">
        <f>Summary!J15</f>
        <v>1.83955</v>
      </c>
    </row>
    <row r="16" spans="1:10" hidden="1" x14ac:dyDescent="0.25">
      <c r="A16" t="str">
        <f>Summary!A16</f>
        <v>Map 2</v>
      </c>
      <c r="B16">
        <f>(Summary!B16-32)*5/9</f>
        <v>26.653833333333335</v>
      </c>
      <c r="C16">
        <f>(Summary!C16-32)*5/9</f>
        <v>-28.8935</v>
      </c>
      <c r="D16" s="1">
        <f>Summary!D16</f>
        <v>48.875999999999998</v>
      </c>
      <c r="E16" s="1">
        <f>Summary!E16</f>
        <v>20.318200000000001</v>
      </c>
      <c r="F16" s="1">
        <f>Summary!F16</f>
        <v>11.426600000000001</v>
      </c>
      <c r="G16" s="1">
        <f>Summary!G16</f>
        <v>38.057899999999997</v>
      </c>
      <c r="H16" s="1">
        <f>Summary!H16</f>
        <v>12.337199999999999</v>
      </c>
      <c r="I16" s="1">
        <f>Summary!I16</f>
        <v>15.648099999999999</v>
      </c>
      <c r="J16" s="1">
        <f>Summary!J16</f>
        <v>-3.5637300000000001</v>
      </c>
    </row>
    <row r="17" spans="1:10" hidden="1" x14ac:dyDescent="0.25">
      <c r="A17" t="str">
        <f>Summary!A17</f>
        <v>Map 2</v>
      </c>
      <c r="B17">
        <f>(Summary!B17-32)*5/9</f>
        <v>26.663777777777778</v>
      </c>
      <c r="C17">
        <f>(Summary!C17-32)*5/9</f>
        <v>-9.4513333333333325</v>
      </c>
      <c r="D17" s="1">
        <f>Summary!D17</f>
        <v>32.379199999999997</v>
      </c>
      <c r="E17" s="1">
        <f>Summary!E17</f>
        <v>19.746700000000001</v>
      </c>
      <c r="F17" s="1">
        <f>Summary!F17</f>
        <v>20.367799999999999</v>
      </c>
      <c r="G17" s="1">
        <f>Summary!G17</f>
        <v>8.8544999999999998</v>
      </c>
      <c r="H17" s="1">
        <f>Summary!H17</f>
        <v>12.337199999999999</v>
      </c>
      <c r="I17" s="1">
        <f>Summary!I17</f>
        <v>3.6085799999999999</v>
      </c>
      <c r="J17" s="1">
        <f>Summary!J17</f>
        <v>8.6548499999999997</v>
      </c>
    </row>
    <row r="18" spans="1:10" hidden="1" x14ac:dyDescent="0.25">
      <c r="A18" t="str">
        <f>Summary!A18</f>
        <v>Map 2</v>
      </c>
      <c r="B18">
        <f>(Summary!B18-32)*5/9</f>
        <v>26.702999999999999</v>
      </c>
      <c r="C18">
        <f>(Summary!C18-32)*5/9</f>
        <v>12.787111111111113</v>
      </c>
      <c r="D18" s="1">
        <f>Summary!D18</f>
        <v>33.817900000000002</v>
      </c>
      <c r="E18" s="1">
        <f>Summary!E18</f>
        <v>20.681799999999999</v>
      </c>
      <c r="F18" s="1">
        <f>Summary!F18</f>
        <v>21.771000000000001</v>
      </c>
      <c r="G18" s="1">
        <f>Summary!G18</f>
        <v>8.8628499999999999</v>
      </c>
      <c r="H18" s="1">
        <f>Summary!H18</f>
        <v>12.337199999999999</v>
      </c>
      <c r="I18" s="1">
        <f>Summary!I18</f>
        <v>3.3431799999999998</v>
      </c>
      <c r="J18" s="1">
        <f>Summary!J18</f>
        <v>-0.80598800000000004</v>
      </c>
    </row>
    <row r="19" spans="1:10" hidden="1" x14ac:dyDescent="0.25">
      <c r="A19" t="str">
        <f>Summary!A19</f>
        <v>Map 2</v>
      </c>
      <c r="B19">
        <f>(Summary!B19-32)*5/9</f>
        <v>37.75366666666666</v>
      </c>
      <c r="C19">
        <f>(Summary!C19-32)*5/9</f>
        <v>-28.896944444444443</v>
      </c>
      <c r="D19" s="1">
        <f>Summary!D19</f>
        <v>35.551099999999998</v>
      </c>
      <c r="E19" s="1">
        <f>Summary!E19</f>
        <v>21.755400000000002</v>
      </c>
      <c r="F19" s="1">
        <f>Summary!F19</f>
        <v>23.154</v>
      </c>
      <c r="G19" s="1">
        <f>Summary!G19</f>
        <v>9.5409400000000009</v>
      </c>
      <c r="H19" s="1">
        <f>Summary!H19</f>
        <v>12.337199999999999</v>
      </c>
      <c r="I19" s="1">
        <f>Summary!I19</f>
        <v>3.3527499999999999</v>
      </c>
      <c r="J19" s="1">
        <f>Summary!J19</f>
        <v>4.0206600000000003</v>
      </c>
    </row>
    <row r="20" spans="1:10" hidden="1" x14ac:dyDescent="0.25">
      <c r="A20" t="str">
        <f>Summary!A20</f>
        <v>Map 2</v>
      </c>
      <c r="B20">
        <f>(Summary!B20-32)*5/9</f>
        <v>43.305555555555557</v>
      </c>
      <c r="C20">
        <f>(Summary!C20-32)*5/9</f>
        <v>-6.6560555555555547</v>
      </c>
      <c r="D20" s="1">
        <f>Summary!D20</f>
        <v>53.169699999999999</v>
      </c>
      <c r="E20" s="1">
        <f>Summary!E20</f>
        <v>29.718699999999998</v>
      </c>
      <c r="F20" s="1">
        <f>Summary!F20</f>
        <v>30.306000000000001</v>
      </c>
      <c r="G20" s="1">
        <f>Summary!G20</f>
        <v>28.261800000000001</v>
      </c>
      <c r="H20" s="1">
        <f>Summary!H20</f>
        <v>12.337199999999999</v>
      </c>
      <c r="I20" s="1">
        <f>Summary!I20</f>
        <v>8.6272900000000003</v>
      </c>
      <c r="J20" s="1">
        <f>Summary!J20</f>
        <v>-1.2352000000000001</v>
      </c>
    </row>
    <row r="21" spans="1:10" hidden="1" x14ac:dyDescent="0.25">
      <c r="A21" t="str">
        <f>Summary!A21</f>
        <v>Map 2</v>
      </c>
      <c r="B21">
        <f>(Summary!B21-32)*5/9</f>
        <v>43.332222222222221</v>
      </c>
      <c r="C21">
        <f>(Summary!C21-32)*5/9</f>
        <v>-3.897555555555555</v>
      </c>
      <c r="D21" s="1">
        <f>Summary!D21</f>
        <v>40.312899999999999</v>
      </c>
      <c r="E21" s="1">
        <f>Summary!E21</f>
        <v>27.505199999999999</v>
      </c>
      <c r="F21" s="1">
        <f>Summary!F21</f>
        <v>18.7819</v>
      </c>
      <c r="G21" s="1">
        <f>Summary!G21</f>
        <v>17.967099999999999</v>
      </c>
      <c r="H21" s="1">
        <f>Summary!H21</f>
        <v>12.337199999999999</v>
      </c>
      <c r="I21" s="1">
        <f>Summary!I21</f>
        <v>6.3880699999999999</v>
      </c>
      <c r="J21" s="1">
        <f>Summary!J21</f>
        <v>-4.67319</v>
      </c>
    </row>
    <row r="22" spans="1:10" hidden="1" x14ac:dyDescent="0.25">
      <c r="A22" t="str">
        <f>Summary!A22</f>
        <v>Map 2</v>
      </c>
      <c r="B22">
        <f>(Summary!B22-32)*5/9</f>
        <v>48.831666666666671</v>
      </c>
      <c r="C22">
        <f>(Summary!C22-32)*5/9</f>
        <v>-23.33988888888889</v>
      </c>
      <c r="D22" s="1">
        <f>Summary!D22</f>
        <v>45.0017</v>
      </c>
      <c r="E22" s="1">
        <f>Summary!E22</f>
        <v>30.6723</v>
      </c>
      <c r="F22" s="1">
        <f>Summary!F22</f>
        <v>26.2654</v>
      </c>
      <c r="G22" s="1">
        <f>Summary!G22</f>
        <v>14.8591</v>
      </c>
      <c r="H22" s="1">
        <f>Summary!H22</f>
        <v>12.337199999999999</v>
      </c>
      <c r="I22" s="1">
        <f>Summary!I22</f>
        <v>4.6363000000000003</v>
      </c>
      <c r="J22" s="1">
        <f>Summary!J22</f>
        <v>7.3990900000000002</v>
      </c>
    </row>
    <row r="23" spans="1:10" hidden="1" x14ac:dyDescent="0.25">
      <c r="A23" t="str">
        <f>Summary!A23</f>
        <v>Map 2</v>
      </c>
      <c r="B23">
        <f>(Summary!B23-32)*5/9</f>
        <v>48.86611111111111</v>
      </c>
      <c r="C23">
        <f>(Summary!C23-32)*5/9</f>
        <v>-6.665055555555556</v>
      </c>
      <c r="D23" s="1">
        <f>Summary!D23</f>
        <v>68.015100000000004</v>
      </c>
      <c r="E23" s="1">
        <f>Summary!E23</f>
        <v>36.448900000000002</v>
      </c>
      <c r="F23" s="1">
        <f>Summary!F23</f>
        <v>35.374400000000001</v>
      </c>
      <c r="G23" s="1">
        <f>Summary!G23</f>
        <v>41.829000000000001</v>
      </c>
      <c r="H23" s="1">
        <f>Summary!H23</f>
        <v>12.337199999999999</v>
      </c>
      <c r="I23" s="1">
        <f>Summary!I23</f>
        <v>12.0131</v>
      </c>
      <c r="J23" s="1">
        <f>Summary!J23</f>
        <v>8.5701699999999992</v>
      </c>
    </row>
    <row r="24" spans="1:10" x14ac:dyDescent="0.25">
      <c r="A24" t="str">
        <f>Summary!A24</f>
        <v>Map 2</v>
      </c>
      <c r="B24">
        <f>(Summary!B24-32)*5/9</f>
        <v>48.896111111111118</v>
      </c>
      <c r="C24">
        <f>(Summary!C24-32)*5/9</f>
        <v>-3.8777777777777782</v>
      </c>
      <c r="D24" s="1">
        <f>Summary!D24</f>
        <v>109.154</v>
      </c>
      <c r="E24" s="1">
        <f>Summary!E24</f>
        <v>8.3107299999999995</v>
      </c>
      <c r="F24" s="1">
        <f>Summary!F24</f>
        <v>10.611599999999999</v>
      </c>
      <c r="G24" s="1">
        <f>Summary!G24</f>
        <v>99.383200000000002</v>
      </c>
      <c r="H24" s="1">
        <f>Summary!H24</f>
        <v>12.337199999999999</v>
      </c>
      <c r="I24" s="1">
        <f>Summary!I24</f>
        <v>41.2759</v>
      </c>
      <c r="J24" s="1">
        <f>Summary!J24</f>
        <v>-26.1952</v>
      </c>
    </row>
    <row r="25" spans="1:10" hidden="1" x14ac:dyDescent="0.25">
      <c r="A25" t="str">
        <f>Summary!A25</f>
        <v>Map 2</v>
      </c>
      <c r="B25">
        <f>(Summary!B25-32)*5/9</f>
        <v>48.885555555555555</v>
      </c>
      <c r="C25">
        <f>(Summary!C25-32)*5/9</f>
        <v>-1.1095555555555552</v>
      </c>
      <c r="D25" s="1">
        <f>Summary!D25</f>
        <v>75.168700000000001</v>
      </c>
      <c r="E25" s="1">
        <f>Summary!E25</f>
        <v>9.8721499999999995</v>
      </c>
      <c r="F25" s="1">
        <f>Summary!F25</f>
        <v>11.2239</v>
      </c>
      <c r="G25" s="1">
        <f>Summary!G25</f>
        <v>66.784300000000002</v>
      </c>
      <c r="H25" s="1">
        <f>Summary!H25</f>
        <v>12.337199999999999</v>
      </c>
      <c r="I25" s="1">
        <f>Summary!I25</f>
        <v>28.540299999999998</v>
      </c>
      <c r="J25" s="1">
        <f>Summary!J25</f>
        <v>-15.130699999999999</v>
      </c>
    </row>
    <row r="26" spans="1:10" hidden="1" x14ac:dyDescent="0.25">
      <c r="A26" t="str">
        <f>Summary!A26</f>
        <v>Map 2</v>
      </c>
      <c r="B26">
        <f>(Summary!B26-32)*5/9</f>
        <v>48.9</v>
      </c>
      <c r="C26">
        <f>(Summary!C26-32)*5/9</f>
        <v>12.790666666666668</v>
      </c>
      <c r="D26" s="1">
        <f>Summary!D26</f>
        <v>51.3874</v>
      </c>
      <c r="E26" s="1">
        <f>Summary!E26</f>
        <v>12.641999999999999</v>
      </c>
      <c r="F26" s="1">
        <f>Summary!F26</f>
        <v>11.7698</v>
      </c>
      <c r="G26" s="1">
        <f>Summary!G26</f>
        <v>42.742199999999997</v>
      </c>
      <c r="H26" s="1">
        <f>Summary!H26</f>
        <v>12.337199999999999</v>
      </c>
      <c r="I26" s="1">
        <f>Summary!I26</f>
        <v>19.058299999999999</v>
      </c>
      <c r="J26" s="1">
        <f>Summary!J26</f>
        <v>-19.269100000000002</v>
      </c>
    </row>
    <row r="27" spans="1:10" hidden="1" x14ac:dyDescent="0.25">
      <c r="A27" t="str">
        <f>Summary!A27</f>
        <v>Map 2</v>
      </c>
      <c r="B27">
        <f>(Summary!B27-32)*5/9</f>
        <v>65.553888888888906</v>
      </c>
      <c r="C27">
        <f>(Summary!C27-32)*5/9</f>
        <v>-12.210111111111111</v>
      </c>
      <c r="D27" s="1">
        <f>Summary!D27</f>
        <v>38.451700000000002</v>
      </c>
      <c r="E27" s="1">
        <f>Summary!E27</f>
        <v>19.372699999999998</v>
      </c>
      <c r="F27" s="1">
        <f>Summary!F27</f>
        <v>12.298299999999999</v>
      </c>
      <c r="G27" s="1">
        <f>Summary!G27</f>
        <v>25.534099999999999</v>
      </c>
      <c r="H27" s="1">
        <f>Summary!H27</f>
        <v>12.337199999999999</v>
      </c>
      <c r="I27" s="1">
        <f>Summary!I27</f>
        <v>12.156499999999999</v>
      </c>
      <c r="J27" s="1">
        <f>Summary!J27</f>
        <v>-9.6242999999999999</v>
      </c>
    </row>
    <row r="28" spans="1:10" hidden="1" x14ac:dyDescent="0.25">
      <c r="A28" t="str">
        <f>Summary!A28</f>
        <v>Map 2</v>
      </c>
      <c r="B28">
        <f>(Summary!B28-32)*5/9</f>
        <v>65.580555555555549</v>
      </c>
      <c r="C28">
        <f>(Summary!C28-32)*5/9</f>
        <v>-1.1139999999999992</v>
      </c>
      <c r="D28" s="1">
        <f>Summary!D28</f>
        <v>29.753</v>
      </c>
      <c r="E28" s="1">
        <f>Summary!E28</f>
        <v>16.7181</v>
      </c>
      <c r="F28" s="1">
        <f>Summary!F28</f>
        <v>12.776400000000001</v>
      </c>
      <c r="G28" s="1">
        <f>Summary!G28</f>
        <v>15.1523</v>
      </c>
      <c r="H28" s="1">
        <f>Summary!H28</f>
        <v>12.337199999999999</v>
      </c>
      <c r="I28" s="1">
        <f>Summary!I28</f>
        <v>7.7919</v>
      </c>
      <c r="J28" s="1">
        <f>Summary!J28</f>
        <v>-6.0619899999999998</v>
      </c>
    </row>
    <row r="29" spans="1:10" hidden="1" x14ac:dyDescent="0.25">
      <c r="A29" t="str">
        <f>Summary!A29</f>
        <v>Map 2</v>
      </c>
      <c r="B29">
        <f>(Summary!B29-32)*5/9</f>
        <v>65.546111111111102</v>
      </c>
      <c r="C29">
        <f>(Summary!C29-32)*5/9</f>
        <v>12.773888888888889</v>
      </c>
      <c r="D29" s="1">
        <f>Summary!D29</f>
        <v>29.116199999999999</v>
      </c>
      <c r="E29" s="1">
        <f>Summary!E29</f>
        <v>19.194299999999998</v>
      </c>
      <c r="F29" s="1">
        <f>Summary!F29</f>
        <v>13.2401</v>
      </c>
      <c r="G29" s="1">
        <f>Summary!G29</f>
        <v>10.971399999999999</v>
      </c>
      <c r="H29" s="1">
        <f>Summary!H29</f>
        <v>12.337199999999999</v>
      </c>
      <c r="I29" s="1">
        <f>Summary!I29</f>
        <v>5.6082900000000002</v>
      </c>
      <c r="J29" s="1">
        <f>Summary!J29</f>
        <v>2.1428400000000001</v>
      </c>
    </row>
    <row r="30" spans="1:10" hidden="1" x14ac:dyDescent="0.25">
      <c r="A30" t="str">
        <f>Summary!A30</f>
        <v>Map 3</v>
      </c>
      <c r="B30">
        <f>(Summary!B30-32)*5/9</f>
        <v>26.653833333333335</v>
      </c>
      <c r="C30">
        <f>(Summary!C30-32)*5/9</f>
        <v>-28.8935</v>
      </c>
      <c r="D30" s="1">
        <f>Summary!D30</f>
        <v>29.382000000000001</v>
      </c>
      <c r="E30" s="1">
        <f>Summary!E30</f>
        <v>20.005400000000002</v>
      </c>
      <c r="F30" s="1">
        <f>Summary!F30</f>
        <v>11.4299</v>
      </c>
      <c r="G30" s="1">
        <f>Summary!G30</f>
        <v>13.057700000000001</v>
      </c>
      <c r="H30" s="1">
        <f>Summary!H30</f>
        <v>11.2643</v>
      </c>
      <c r="I30" s="1">
        <f>Summary!I30</f>
        <v>5.9206700000000003</v>
      </c>
      <c r="J30" s="1">
        <f>Summary!J30</f>
        <v>0.89083199999999996</v>
      </c>
    </row>
    <row r="31" spans="1:10" hidden="1" x14ac:dyDescent="0.25">
      <c r="A31" t="str">
        <f>Summary!A31</f>
        <v>Map 3</v>
      </c>
      <c r="B31">
        <f>(Summary!B31-32)*5/9</f>
        <v>26.663777777777778</v>
      </c>
      <c r="C31">
        <f>(Summary!C31-32)*5/9</f>
        <v>-9.4513333333333325</v>
      </c>
      <c r="D31" s="1">
        <f>Summary!D31</f>
        <v>32.215699999999998</v>
      </c>
      <c r="E31" s="1">
        <f>Summary!E31</f>
        <v>19.864100000000001</v>
      </c>
      <c r="F31" s="1">
        <f>Summary!F31</f>
        <v>20.324999999999999</v>
      </c>
      <c r="G31" s="1">
        <f>Summary!G31</f>
        <v>9.5533400000000004</v>
      </c>
      <c r="H31" s="1">
        <f>Summary!H31</f>
        <v>11.2643</v>
      </c>
      <c r="I31" s="1">
        <f>Summary!I31</f>
        <v>3.4658199999999999</v>
      </c>
      <c r="J31" s="1">
        <f>Summary!J31</f>
        <v>9.0170100000000009</v>
      </c>
    </row>
    <row r="32" spans="1:10" hidden="1" x14ac:dyDescent="0.25">
      <c r="A32" t="str">
        <f>Summary!A32</f>
        <v>Map 3</v>
      </c>
      <c r="B32">
        <f>(Summary!B32-32)*5/9</f>
        <v>26.702999999999999</v>
      </c>
      <c r="C32">
        <f>(Summary!C32-32)*5/9</f>
        <v>12.787111111111113</v>
      </c>
      <c r="D32" s="1">
        <f>Summary!D32</f>
        <v>33.861899999999999</v>
      </c>
      <c r="E32" s="1">
        <f>Summary!E32</f>
        <v>20.7821</v>
      </c>
      <c r="F32" s="1">
        <f>Summary!F32</f>
        <v>21.732900000000001</v>
      </c>
      <c r="G32" s="1">
        <f>Summary!G32</f>
        <v>10.1455</v>
      </c>
      <c r="H32" s="1">
        <f>Summary!H32</f>
        <v>11.2643</v>
      </c>
      <c r="I32" s="1">
        <f>Summary!I32</f>
        <v>3.5497100000000001</v>
      </c>
      <c r="J32" s="1">
        <f>Summary!J32</f>
        <v>0.76717100000000005</v>
      </c>
    </row>
    <row r="33" spans="1:10" hidden="1" x14ac:dyDescent="0.25">
      <c r="A33" t="str">
        <f>Summary!A33</f>
        <v>Map 3</v>
      </c>
      <c r="B33">
        <f>(Summary!B33-32)*5/9</f>
        <v>37.75366666666666</v>
      </c>
      <c r="C33">
        <f>(Summary!C33-32)*5/9</f>
        <v>-28.896944444444443</v>
      </c>
      <c r="D33" s="1">
        <f>Summary!D33</f>
        <v>35.469499999999996</v>
      </c>
      <c r="E33" s="1">
        <f>Summary!E33</f>
        <v>21.8065</v>
      </c>
      <c r="F33" s="1">
        <f>Summary!F33</f>
        <v>23.117999999999999</v>
      </c>
      <c r="G33" s="1">
        <f>Summary!G33</f>
        <v>10.404400000000001</v>
      </c>
      <c r="H33" s="1">
        <f>Summary!H33</f>
        <v>11.2643</v>
      </c>
      <c r="I33" s="1">
        <f>Summary!I33</f>
        <v>3.6034199999999998</v>
      </c>
      <c r="J33" s="1">
        <f>Summary!J33</f>
        <v>6.41099</v>
      </c>
    </row>
    <row r="34" spans="1:10" hidden="1" x14ac:dyDescent="0.25">
      <c r="A34" t="str">
        <f>Summary!A34</f>
        <v>Map 3</v>
      </c>
      <c r="B34">
        <f>(Summary!B34-32)*5/9</f>
        <v>43.305555555555557</v>
      </c>
      <c r="C34">
        <f>(Summary!C34-32)*5/9</f>
        <v>-6.6560555555555547</v>
      </c>
      <c r="D34" s="1">
        <f>Summary!D34</f>
        <v>60.949100000000001</v>
      </c>
      <c r="E34" s="1">
        <f>Summary!E34</f>
        <v>29.0397</v>
      </c>
      <c r="F34" s="1">
        <f>Summary!F34</f>
        <v>30.165800000000001</v>
      </c>
      <c r="G34" s="1">
        <f>Summary!G34</f>
        <v>40.759900000000002</v>
      </c>
      <c r="H34" s="1">
        <f>Summary!H34</f>
        <v>11.2643</v>
      </c>
      <c r="I34" s="1">
        <f>Summary!I34</f>
        <v>13.162599999999999</v>
      </c>
      <c r="J34" s="1">
        <f>Summary!J34</f>
        <v>-12.5938</v>
      </c>
    </row>
    <row r="35" spans="1:10" hidden="1" x14ac:dyDescent="0.25">
      <c r="A35" t="str">
        <f>Summary!A35</f>
        <v>Map 3</v>
      </c>
      <c r="B35">
        <f>(Summary!B35-32)*5/9</f>
        <v>43.332222222222221</v>
      </c>
      <c r="C35">
        <f>(Summary!C35-32)*5/9</f>
        <v>-3.897555555555555</v>
      </c>
      <c r="D35" s="1">
        <f>Summary!D35</f>
        <v>49.722999999999999</v>
      </c>
      <c r="E35" s="1">
        <f>Summary!E35</f>
        <v>27.536899999999999</v>
      </c>
      <c r="F35" s="1">
        <f>Summary!F35</f>
        <v>18.731400000000001</v>
      </c>
      <c r="G35" s="1">
        <f>Summary!G35</f>
        <v>33.191899999999997</v>
      </c>
      <c r="H35" s="1">
        <f>Summary!H35</f>
        <v>11.2643</v>
      </c>
      <c r="I35" s="1">
        <f>Summary!I35</f>
        <v>11.6038</v>
      </c>
      <c r="J35" s="1">
        <f>Summary!J35</f>
        <v>-6.0616500000000002</v>
      </c>
    </row>
    <row r="36" spans="1:10" hidden="1" x14ac:dyDescent="0.25">
      <c r="A36" t="str">
        <f>Summary!A36</f>
        <v>Map 3</v>
      </c>
      <c r="B36">
        <f>(Summary!B36-32)*5/9</f>
        <v>48.831666666666671</v>
      </c>
      <c r="C36">
        <f>(Summary!C36-32)*5/9</f>
        <v>-23.33988888888889</v>
      </c>
      <c r="D36" s="1">
        <f>Summary!D36</f>
        <v>53.912100000000002</v>
      </c>
      <c r="E36" s="1">
        <f>Summary!E36</f>
        <v>30.542899999999999</v>
      </c>
      <c r="F36" s="1">
        <f>Summary!F36</f>
        <v>26.209599999999998</v>
      </c>
      <c r="G36" s="1">
        <f>Summary!G36</f>
        <v>32.256799999999998</v>
      </c>
      <c r="H36" s="1">
        <f>Summary!H36</f>
        <v>11.2643</v>
      </c>
      <c r="I36" s="1">
        <f>Summary!I36</f>
        <v>10.9232</v>
      </c>
      <c r="J36" s="1">
        <f>Summary!J36</f>
        <v>7.7755299999999998</v>
      </c>
    </row>
    <row r="37" spans="1:10" x14ac:dyDescent="0.25">
      <c r="A37" t="str">
        <f>Summary!A37</f>
        <v>Map 3</v>
      </c>
      <c r="B37">
        <f>(Summary!B37-32)*5/9</f>
        <v>48.86611111111111</v>
      </c>
      <c r="C37">
        <f>(Summary!C37-32)*5/9</f>
        <v>-6.665055555555556</v>
      </c>
      <c r="D37" s="1">
        <f>Summary!D37</f>
        <v>91.543800000000005</v>
      </c>
      <c r="E37" s="1">
        <f>Summary!E37</f>
        <v>35.376800000000003</v>
      </c>
      <c r="F37" s="1">
        <f>Summary!F37</f>
        <v>35.149900000000002</v>
      </c>
      <c r="G37" s="1">
        <f>Summary!G37</f>
        <v>72.416600000000003</v>
      </c>
      <c r="H37" s="1">
        <f>Summary!H37</f>
        <v>11.2643</v>
      </c>
      <c r="I37" s="1">
        <f>Summary!I37</f>
        <v>22.851400000000002</v>
      </c>
      <c r="J37" s="1">
        <f>Summary!J37</f>
        <v>-14.135</v>
      </c>
    </row>
    <row r="38" spans="1:10" hidden="1" x14ac:dyDescent="0.25">
      <c r="A38" t="str">
        <f>Summary!A38</f>
        <v>Map 3</v>
      </c>
      <c r="B38">
        <f>(Summary!B38-32)*5/9</f>
        <v>48.896111111111118</v>
      </c>
      <c r="C38">
        <f>(Summary!C38-32)*5/9</f>
        <v>-3.8777777777777782</v>
      </c>
      <c r="D38" s="1">
        <f>Summary!D38</f>
        <v>42.010599999999997</v>
      </c>
      <c r="E38" s="1">
        <f>Summary!E38</f>
        <v>7.2799300000000002</v>
      </c>
      <c r="F38" s="1">
        <f>Summary!F38</f>
        <v>10.8222</v>
      </c>
      <c r="G38" s="1">
        <f>Summary!G38</f>
        <v>34.671900000000001</v>
      </c>
      <c r="H38" s="1">
        <f>Summary!H38</f>
        <v>11.2643</v>
      </c>
      <c r="I38" s="1">
        <f>Summary!I38</f>
        <v>16.301600000000001</v>
      </c>
      <c r="J38" s="1">
        <f>Summary!J38</f>
        <v>10.2117</v>
      </c>
    </row>
    <row r="39" spans="1:10" hidden="1" x14ac:dyDescent="0.25">
      <c r="A39" t="str">
        <f>Summary!A39</f>
        <v>Map 3</v>
      </c>
      <c r="B39">
        <f>(Summary!B39-32)*5/9</f>
        <v>48.885555555555555</v>
      </c>
      <c r="C39">
        <f>(Summary!C39-32)*5/9</f>
        <v>-1.1095555555555552</v>
      </c>
      <c r="D39" s="1">
        <f>Summary!D39</f>
        <v>30.1189</v>
      </c>
      <c r="E39" s="1">
        <f>Summary!E39</f>
        <v>9.1029699999999991</v>
      </c>
      <c r="F39" s="1">
        <f>Summary!F39</f>
        <v>11.3565</v>
      </c>
      <c r="G39" s="1">
        <f>Summary!G39</f>
        <v>21.312999999999999</v>
      </c>
      <c r="H39" s="1">
        <f>Summary!H39</f>
        <v>11.2643</v>
      </c>
      <c r="I39" s="1">
        <f>Summary!I39</f>
        <v>10.685700000000001</v>
      </c>
      <c r="J39" s="1">
        <f>Summary!J39</f>
        <v>9.3548600000000004</v>
      </c>
    </row>
    <row r="40" spans="1:10" hidden="1" x14ac:dyDescent="0.25">
      <c r="A40" t="str">
        <f>Summary!A40</f>
        <v>Map 3</v>
      </c>
      <c r="B40">
        <f>(Summary!B40-32)*5/9</f>
        <v>48.9</v>
      </c>
      <c r="C40">
        <f>(Summary!C40-32)*5/9</f>
        <v>12.790666666666668</v>
      </c>
      <c r="D40" s="1">
        <f>Summary!D40</f>
        <v>25.252800000000001</v>
      </c>
      <c r="E40" s="1">
        <f>Summary!E40</f>
        <v>12.0063</v>
      </c>
      <c r="F40" s="1">
        <f>Summary!F40</f>
        <v>11.8437</v>
      </c>
      <c r="G40" s="1">
        <f>Summary!G40</f>
        <v>13.2506</v>
      </c>
      <c r="H40" s="1">
        <f>Summary!H40</f>
        <v>11.2643</v>
      </c>
      <c r="I40" s="1">
        <f>Summary!I40</f>
        <v>7.1285299999999996</v>
      </c>
      <c r="J40" s="1">
        <f>Summary!J40</f>
        <v>-3.7264300000000001</v>
      </c>
    </row>
    <row r="41" spans="1:10" hidden="1" x14ac:dyDescent="0.25">
      <c r="A41" t="str">
        <f>Summary!A41</f>
        <v>Map 3</v>
      </c>
      <c r="B41">
        <f>(Summary!B41-32)*5/9</f>
        <v>65.553888888888906</v>
      </c>
      <c r="C41">
        <f>(Summary!C41-32)*5/9</f>
        <v>-12.210111111111111</v>
      </c>
      <c r="D41" s="1">
        <f>Summary!D41</f>
        <v>27.482600000000001</v>
      </c>
      <c r="E41" s="1">
        <f>Summary!E41</f>
        <v>18.913599999999999</v>
      </c>
      <c r="F41" s="1">
        <f>Summary!F41</f>
        <v>12.3279</v>
      </c>
      <c r="G41" s="1">
        <f>Summary!G41</f>
        <v>9.5832099999999993</v>
      </c>
      <c r="H41" s="1">
        <f>Summary!H41</f>
        <v>11.2643</v>
      </c>
      <c r="I41" s="1">
        <f>Summary!I41</f>
        <v>5.1836500000000001</v>
      </c>
      <c r="J41" s="1">
        <f>Summary!J41</f>
        <v>-0.78428100000000001</v>
      </c>
    </row>
    <row r="42" spans="1:10" hidden="1" x14ac:dyDescent="0.25">
      <c r="A42" t="str">
        <f>Summary!A42</f>
        <v>Map 3</v>
      </c>
      <c r="B42">
        <f>(Summary!B42-32)*5/9</f>
        <v>65.580555555555549</v>
      </c>
      <c r="C42">
        <f>(Summary!C42-32)*5/9</f>
        <v>-1.1139999999999992</v>
      </c>
      <c r="D42" s="1">
        <f>Summary!D42</f>
        <v>25.7163</v>
      </c>
      <c r="E42" s="1">
        <f>Summary!E42</f>
        <v>16.437899999999999</v>
      </c>
      <c r="F42" s="1">
        <f>Summary!F42</f>
        <v>12.775399999999999</v>
      </c>
      <c r="G42" s="1">
        <f>Summary!G42</f>
        <v>9.0014199999999995</v>
      </c>
      <c r="H42" s="1">
        <f>Summary!H42</f>
        <v>11.2643</v>
      </c>
      <c r="I42" s="1">
        <f>Summary!I42</f>
        <v>4.4725299999999999</v>
      </c>
      <c r="J42" s="1">
        <f>Summary!J42</f>
        <v>-1.8083199999999999</v>
      </c>
    </row>
    <row r="43" spans="1:10" hidden="1" x14ac:dyDescent="0.25">
      <c r="A43" t="str">
        <f>Summary!A43</f>
        <v>Map 3</v>
      </c>
      <c r="B43">
        <f>(Summary!B43-32)*5/9</f>
        <v>65.546111111111102</v>
      </c>
      <c r="C43">
        <f>(Summary!C43-32)*5/9</f>
        <v>12.773888888888889</v>
      </c>
      <c r="D43" s="1">
        <f>Summary!D43</f>
        <v>27.655100000000001</v>
      </c>
      <c r="E43" s="1">
        <f>Summary!E43</f>
        <v>19.0015</v>
      </c>
      <c r="F43" s="1">
        <f>Summary!F43</f>
        <v>13.2197</v>
      </c>
      <c r="G43" s="1">
        <f>Summary!G43</f>
        <v>9.1785300000000003</v>
      </c>
      <c r="H43" s="1">
        <f>Summary!H43</f>
        <v>11.2643</v>
      </c>
      <c r="I43" s="1">
        <f>Summary!I43</f>
        <v>4.2262399999999998</v>
      </c>
      <c r="J43" s="1">
        <f>Summary!J43</f>
        <v>3.5276299999999998</v>
      </c>
    </row>
    <row r="44" spans="1:10" hidden="1" x14ac:dyDescent="0.25">
      <c r="A44" t="str">
        <f>Summary!A44</f>
        <v>Map 4</v>
      </c>
      <c r="B44">
        <f>(Summary!B44-32)*5/9</f>
        <v>26.653833333333335</v>
      </c>
      <c r="C44">
        <f>(Summary!C44-32)*5/9</f>
        <v>-28.8935</v>
      </c>
      <c r="D44" s="1">
        <f>Summary!D44</f>
        <v>28.2514</v>
      </c>
      <c r="E44" s="1">
        <f>Summary!E44</f>
        <v>19.955200000000001</v>
      </c>
      <c r="F44" s="1">
        <f>Summary!F44</f>
        <v>11.4161</v>
      </c>
      <c r="G44" s="1">
        <f>Summary!G44</f>
        <v>11.2865</v>
      </c>
      <c r="H44" s="1">
        <f>Summary!H44</f>
        <v>10.8316</v>
      </c>
      <c r="I44" s="1">
        <f>Summary!I44</f>
        <v>4.9896500000000001</v>
      </c>
      <c r="J44" s="1">
        <f>Summary!J44</f>
        <v>0.67745900000000003</v>
      </c>
    </row>
    <row r="45" spans="1:10" hidden="1" x14ac:dyDescent="0.25">
      <c r="A45" t="str">
        <f>Summary!A45</f>
        <v>Map 4</v>
      </c>
      <c r="B45">
        <f>(Summary!B45-32)*5/9</f>
        <v>26.663777777777778</v>
      </c>
      <c r="C45">
        <f>(Summary!C45-32)*5/9</f>
        <v>-9.4513333333333325</v>
      </c>
      <c r="D45" s="1">
        <f>Summary!D45</f>
        <v>32.195999999999998</v>
      </c>
      <c r="E45" s="1">
        <f>Summary!E45</f>
        <v>19.851700000000001</v>
      </c>
      <c r="F45" s="1">
        <f>Summary!F45</f>
        <v>20.290900000000001</v>
      </c>
      <c r="G45" s="1">
        <f>Summary!G45</f>
        <v>9.95946</v>
      </c>
      <c r="H45" s="1">
        <f>Summary!H45</f>
        <v>10.8316</v>
      </c>
      <c r="I45" s="1">
        <f>Summary!I45</f>
        <v>3.77623</v>
      </c>
      <c r="J45" s="1">
        <f>Summary!J45</f>
        <v>7.1556199999999999</v>
      </c>
    </row>
    <row r="46" spans="1:10" hidden="1" x14ac:dyDescent="0.25">
      <c r="A46" t="str">
        <f>Summary!A46</f>
        <v>Map 4</v>
      </c>
      <c r="B46">
        <f>(Summary!B46-32)*5/9</f>
        <v>26.702999999999999</v>
      </c>
      <c r="C46">
        <f>(Summary!C46-32)*5/9</f>
        <v>12.787111111111113</v>
      </c>
      <c r="D46" s="1">
        <f>Summary!D46</f>
        <v>33.797199999999997</v>
      </c>
      <c r="E46" s="1">
        <f>Summary!E46</f>
        <v>20.782800000000002</v>
      </c>
      <c r="F46" s="1">
        <f>Summary!F46</f>
        <v>21.694700000000001</v>
      </c>
      <c r="G46" s="1">
        <f>Summary!G46</f>
        <v>10.3634</v>
      </c>
      <c r="H46" s="1">
        <f>Summary!H46</f>
        <v>10.8316</v>
      </c>
      <c r="I46" s="1">
        <f>Summary!I46</f>
        <v>3.8652299999999999</v>
      </c>
      <c r="J46" s="1">
        <f>Summary!J46</f>
        <v>-1.4879</v>
      </c>
    </row>
    <row r="47" spans="1:10" hidden="1" x14ac:dyDescent="0.25">
      <c r="A47" t="str">
        <f>Summary!A47</f>
        <v>Map 4</v>
      </c>
      <c r="B47">
        <f>(Summary!B47-32)*5/9</f>
        <v>37.75366666666666</v>
      </c>
      <c r="C47">
        <f>(Summary!C47-32)*5/9</f>
        <v>-28.896944444444443</v>
      </c>
      <c r="D47" s="1">
        <f>Summary!D47</f>
        <v>35.331000000000003</v>
      </c>
      <c r="E47" s="1">
        <f>Summary!E47</f>
        <v>21.824100000000001</v>
      </c>
      <c r="F47" s="1">
        <f>Summary!F47</f>
        <v>23.076799999999999</v>
      </c>
      <c r="G47" s="1">
        <f>Summary!G47</f>
        <v>10.373200000000001</v>
      </c>
      <c r="H47" s="1">
        <f>Summary!H47</f>
        <v>10.8316</v>
      </c>
      <c r="I47" s="1">
        <f>Summary!I47</f>
        <v>3.81006</v>
      </c>
      <c r="J47" s="1">
        <f>Summary!J47</f>
        <v>3.92062</v>
      </c>
    </row>
    <row r="48" spans="1:10" hidden="1" x14ac:dyDescent="0.25">
      <c r="A48" t="str">
        <f>Summary!A48</f>
        <v>Map 4</v>
      </c>
      <c r="B48">
        <f>(Summary!B48-32)*5/9</f>
        <v>43.305555555555557</v>
      </c>
      <c r="C48">
        <f>(Summary!C48-32)*5/9</f>
        <v>-6.6560555555555547</v>
      </c>
      <c r="D48" s="1">
        <f>Summary!D48</f>
        <v>60.287500000000001</v>
      </c>
      <c r="E48" s="1">
        <f>Summary!E48</f>
        <v>29.227900000000002</v>
      </c>
      <c r="F48" s="1">
        <f>Summary!F48</f>
        <v>30.142299999999999</v>
      </c>
      <c r="G48" s="1">
        <f>Summary!G48</f>
        <v>39.888300000000001</v>
      </c>
      <c r="H48" s="1">
        <f>Summary!H48</f>
        <v>10.8316</v>
      </c>
      <c r="I48" s="1">
        <f>Summary!I48</f>
        <v>12.780799999999999</v>
      </c>
      <c r="J48" s="1">
        <f>Summary!J48</f>
        <v>-11.139200000000001</v>
      </c>
    </row>
    <row r="49" spans="1:10" hidden="1" x14ac:dyDescent="0.25">
      <c r="A49" t="str">
        <f>Summary!A49</f>
        <v>Map 4</v>
      </c>
      <c r="B49">
        <f>(Summary!B49-32)*5/9</f>
        <v>43.332222222222221</v>
      </c>
      <c r="C49">
        <f>(Summary!C49-32)*5/9</f>
        <v>-3.897555555555555</v>
      </c>
      <c r="D49" s="1">
        <f>Summary!D49</f>
        <v>92.977199999999996</v>
      </c>
      <c r="E49" s="1">
        <f>Summary!E49</f>
        <v>28.150200000000002</v>
      </c>
      <c r="F49" s="1">
        <f>Summary!F49</f>
        <v>18.922499999999999</v>
      </c>
      <c r="G49" s="1">
        <f>Summary!G49</f>
        <v>80.201899999999995</v>
      </c>
      <c r="H49" s="1">
        <f>Summary!H49</f>
        <v>10.8316</v>
      </c>
      <c r="I49" s="1">
        <f>Summary!I49</f>
        <v>30.734200000000001</v>
      </c>
      <c r="J49" s="1">
        <f>Summary!J49</f>
        <v>26.8523</v>
      </c>
    </row>
    <row r="50" spans="1:10" hidden="1" x14ac:dyDescent="0.25">
      <c r="A50" t="str">
        <f>Summary!A50</f>
        <v>Map 4</v>
      </c>
      <c r="B50">
        <f>(Summary!B50-32)*5/9</f>
        <v>48.831666666666671</v>
      </c>
      <c r="C50">
        <f>(Summary!C50-32)*5/9</f>
        <v>-23.33988888888889</v>
      </c>
      <c r="D50" s="1">
        <f>Summary!D50</f>
        <v>96.706299999999999</v>
      </c>
      <c r="E50" s="1">
        <f>Summary!E50</f>
        <v>31.343299999999999</v>
      </c>
      <c r="F50" s="1">
        <f>Summary!F50</f>
        <v>26.355399999999999</v>
      </c>
      <c r="G50" s="1">
        <f>Summary!G50</f>
        <v>81.529399999999995</v>
      </c>
      <c r="H50" s="1">
        <f>Summary!H50</f>
        <v>10.8316</v>
      </c>
      <c r="I50" s="1">
        <f>Summary!I50</f>
        <v>30.1782</v>
      </c>
      <c r="J50" s="1">
        <f>Summary!J50</f>
        <v>34.9024</v>
      </c>
    </row>
    <row r="51" spans="1:10" x14ac:dyDescent="0.25">
      <c r="A51" t="str">
        <f>Summary!A51</f>
        <v>Map 4</v>
      </c>
      <c r="B51">
        <f>(Summary!B51-32)*5/9</f>
        <v>48.86611111111111</v>
      </c>
      <c r="C51">
        <f>(Summary!C51-32)*5/9</f>
        <v>-6.665055555555556</v>
      </c>
      <c r="D51" s="1">
        <f>Summary!D51</f>
        <v>133.17400000000001</v>
      </c>
      <c r="E51" s="1">
        <f>Summary!E51</f>
        <v>36.400599999999997</v>
      </c>
      <c r="F51" s="1">
        <f>Summary!F51</f>
        <v>35.2913</v>
      </c>
      <c r="G51" s="1">
        <f>Summary!G51</f>
        <v>115.69199999999999</v>
      </c>
      <c r="H51" s="1">
        <f>Summary!H51</f>
        <v>10.8316</v>
      </c>
      <c r="I51" s="1">
        <f>Summary!I51</f>
        <v>40.779899999999998</v>
      </c>
      <c r="J51" s="1">
        <f>Summary!J51</f>
        <v>13.8344</v>
      </c>
    </row>
    <row r="52" spans="1:10" hidden="1" x14ac:dyDescent="0.25">
      <c r="A52" t="str">
        <f>Summary!A52</f>
        <v>Map 4</v>
      </c>
      <c r="B52">
        <f>(Summary!B52-32)*5/9</f>
        <v>48.896111111111118</v>
      </c>
      <c r="C52">
        <f>(Summary!C52-32)*5/9</f>
        <v>-3.8777777777777782</v>
      </c>
      <c r="D52" s="1">
        <f>Summary!D52</f>
        <v>27.653400000000001</v>
      </c>
      <c r="E52" s="1">
        <f>Summary!E52</f>
        <v>7.5644499999999999</v>
      </c>
      <c r="F52" s="1">
        <f>Summary!F52</f>
        <v>10.766299999999999</v>
      </c>
      <c r="G52" s="1">
        <f>Summary!G52</f>
        <v>19.247499999999999</v>
      </c>
      <c r="H52" s="1">
        <f>Summary!H52</f>
        <v>10.8316</v>
      </c>
      <c r="I52" s="1">
        <f>Summary!I52</f>
        <v>10.1876</v>
      </c>
      <c r="J52" s="1">
        <f>Summary!J52</f>
        <v>3.3412099999999998</v>
      </c>
    </row>
    <row r="53" spans="1:10" hidden="1" x14ac:dyDescent="0.25">
      <c r="A53" t="str">
        <f>Summary!A53</f>
        <v>Map 4</v>
      </c>
      <c r="B53">
        <f>(Summary!B53-32)*5/9</f>
        <v>48.885555555555555</v>
      </c>
      <c r="C53">
        <f>(Summary!C53-32)*5/9</f>
        <v>-1.1095555555555552</v>
      </c>
      <c r="D53" s="1">
        <f>Summary!D53</f>
        <v>22.8842</v>
      </c>
      <c r="E53" s="1">
        <f>Summary!E53</f>
        <v>9.3694600000000001</v>
      </c>
      <c r="F53" s="1">
        <f>Summary!F53</f>
        <v>11.3148</v>
      </c>
      <c r="G53" s="1">
        <f>Summary!G53</f>
        <v>11.9633</v>
      </c>
      <c r="H53" s="1">
        <f>Summary!H53</f>
        <v>10.8316</v>
      </c>
      <c r="I53" s="1">
        <f>Summary!I53</f>
        <v>6.8868999999999998</v>
      </c>
      <c r="J53" s="1">
        <f>Summary!J53</f>
        <v>4.7883599999999999</v>
      </c>
    </row>
    <row r="54" spans="1:10" hidden="1" x14ac:dyDescent="0.25">
      <c r="A54" t="str">
        <f>Summary!A54</f>
        <v>Map 4</v>
      </c>
      <c r="B54">
        <f>(Summary!B54-32)*5/9</f>
        <v>48.9</v>
      </c>
      <c r="C54">
        <f>(Summary!C54-32)*5/9</f>
        <v>12.790666666666668</v>
      </c>
      <c r="D54" s="1">
        <f>Summary!D54</f>
        <v>22.6114</v>
      </c>
      <c r="E54" s="1">
        <f>Summary!E54</f>
        <v>12.2628</v>
      </c>
      <c r="F54" s="1">
        <f>Summary!F54</f>
        <v>11.812200000000001</v>
      </c>
      <c r="G54" s="1">
        <f>Summary!G54</f>
        <v>8.8296899999999994</v>
      </c>
      <c r="H54" s="1">
        <f>Summary!H54</f>
        <v>10.8316</v>
      </c>
      <c r="I54" s="1">
        <f>Summary!I54</f>
        <v>5.1071999999999997</v>
      </c>
      <c r="J54" s="1">
        <f>Summary!J54</f>
        <v>-6.6237199999999996</v>
      </c>
    </row>
    <row r="55" spans="1:10" hidden="1" x14ac:dyDescent="0.25">
      <c r="A55" t="str">
        <f>Summary!A55</f>
        <v>Map 4</v>
      </c>
      <c r="B55">
        <f>(Summary!B55-32)*5/9</f>
        <v>65.553888888888906</v>
      </c>
      <c r="C55">
        <f>(Summary!C55-32)*5/9</f>
        <v>-12.210111111111111</v>
      </c>
      <c r="D55" s="1">
        <f>Summary!D55</f>
        <v>26.918399999999998</v>
      </c>
      <c r="E55" s="1">
        <f>Summary!E55</f>
        <v>19.226099999999999</v>
      </c>
      <c r="F55" s="1">
        <f>Summary!F55</f>
        <v>12.303800000000001</v>
      </c>
      <c r="G55" s="1">
        <f>Summary!G55</f>
        <v>8.2273499999999995</v>
      </c>
      <c r="H55" s="1">
        <f>Summary!H55</f>
        <v>10.8316</v>
      </c>
      <c r="I55" s="1">
        <f>Summary!I55</f>
        <v>4.3084499999999997</v>
      </c>
      <c r="J55" s="1">
        <f>Summary!J55</f>
        <v>-2.4376600000000002</v>
      </c>
    </row>
    <row r="56" spans="1:10" hidden="1" x14ac:dyDescent="0.25">
      <c r="A56" t="str">
        <f>Summary!A56</f>
        <v>Map 4</v>
      </c>
      <c r="B56">
        <f>(Summary!B56-32)*5/9</f>
        <v>65.580555555555549</v>
      </c>
      <c r="C56">
        <f>(Summary!C56-32)*5/9</f>
        <v>-1.1139999999999992</v>
      </c>
      <c r="D56" s="1">
        <f>Summary!D56</f>
        <v>25.439599999999999</v>
      </c>
      <c r="E56" s="1">
        <f>Summary!E56</f>
        <v>16.652000000000001</v>
      </c>
      <c r="F56" s="1">
        <f>Summary!F56</f>
        <v>12.755800000000001</v>
      </c>
      <c r="G56" s="1">
        <f>Summary!G56</f>
        <v>8.5597499999999993</v>
      </c>
      <c r="H56" s="1">
        <f>Summary!H56</f>
        <v>10.8316</v>
      </c>
      <c r="I56" s="1">
        <f>Summary!I56</f>
        <v>4.0717499999999998</v>
      </c>
      <c r="J56" s="1">
        <f>Summary!J56</f>
        <v>-2.6944400000000002</v>
      </c>
    </row>
    <row r="57" spans="1:10" hidden="1" x14ac:dyDescent="0.25">
      <c r="A57" t="str">
        <f>Summary!A57</f>
        <v>Map 4</v>
      </c>
      <c r="B57">
        <f>(Summary!B57-32)*5/9</f>
        <v>65.546111111111102</v>
      </c>
      <c r="C57">
        <f>(Summary!C57-32)*5/9</f>
        <v>12.773888888888889</v>
      </c>
      <c r="D57" s="1">
        <f>Summary!D57</f>
        <v>27.4709</v>
      </c>
      <c r="E57" s="1">
        <f>Summary!E57</f>
        <v>19.2075</v>
      </c>
      <c r="F57" s="1">
        <f>Summary!F57</f>
        <v>13.202400000000001</v>
      </c>
      <c r="G57" s="1">
        <f>Summary!G57</f>
        <v>8.8621400000000001</v>
      </c>
      <c r="H57" s="1">
        <f>Summary!H57</f>
        <v>10.8316</v>
      </c>
      <c r="I57" s="1">
        <f>Summary!I57</f>
        <v>3.94482</v>
      </c>
      <c r="J57" s="1">
        <f>Summary!J57</f>
        <v>3.0818400000000001</v>
      </c>
    </row>
    <row r="58" spans="1:10" hidden="1" x14ac:dyDescent="0.25">
      <c r="A58" t="str">
        <f>Summary!A58</f>
        <v>Map 5</v>
      </c>
      <c r="B58">
        <f>(Summary!B58-32)*5/9</f>
        <v>26.653833333333335</v>
      </c>
      <c r="C58">
        <f>(Summary!C58-32)*5/9</f>
        <v>-28.8935</v>
      </c>
      <c r="D58" s="1">
        <f>Summary!D58</f>
        <v>28.058800000000002</v>
      </c>
      <c r="E58" s="1">
        <f>Summary!E58</f>
        <v>19.953700000000001</v>
      </c>
      <c r="F58" s="1">
        <f>Summary!F58</f>
        <v>11.434100000000001</v>
      </c>
      <c r="G58" s="1">
        <f>Summary!G58</f>
        <v>10.9673</v>
      </c>
      <c r="H58" s="1">
        <f>Summary!H58</f>
        <v>10.734</v>
      </c>
      <c r="I58" s="1">
        <f>Summary!I58</f>
        <v>4.7860699999999996</v>
      </c>
      <c r="J58" s="1">
        <f>Summary!J58</f>
        <v>0.89306600000000003</v>
      </c>
    </row>
    <row r="59" spans="1:10" hidden="1" x14ac:dyDescent="0.25">
      <c r="A59" t="str">
        <f>Summary!A59</f>
        <v>Map 5</v>
      </c>
      <c r="B59">
        <f>(Summary!B59-32)*5/9</f>
        <v>26.663777777777778</v>
      </c>
      <c r="C59">
        <f>(Summary!C59-32)*5/9</f>
        <v>-9.4513333333333325</v>
      </c>
      <c r="D59" s="1">
        <f>Summary!D59</f>
        <v>32.251300000000001</v>
      </c>
      <c r="E59" s="1">
        <f>Summary!E59</f>
        <v>19.845800000000001</v>
      </c>
      <c r="F59" s="1">
        <f>Summary!F59</f>
        <v>20.319199999999999</v>
      </c>
      <c r="G59" s="1">
        <f>Summary!G59</f>
        <v>10.1736</v>
      </c>
      <c r="H59" s="1">
        <f>Summary!H59</f>
        <v>10.734</v>
      </c>
      <c r="I59" s="1">
        <f>Summary!I59</f>
        <v>3.8338899999999998</v>
      </c>
      <c r="J59" s="1">
        <f>Summary!J59</f>
        <v>6.9784499999999996</v>
      </c>
    </row>
    <row r="60" spans="1:10" hidden="1" x14ac:dyDescent="0.25">
      <c r="A60" t="str">
        <f>Summary!A60</f>
        <v>Map 5</v>
      </c>
      <c r="B60">
        <f>(Summary!B60-32)*5/9</f>
        <v>26.702999999999999</v>
      </c>
      <c r="C60">
        <f>(Summary!C60-32)*5/9</f>
        <v>12.787111111111113</v>
      </c>
      <c r="D60" s="1">
        <f>Summary!D60</f>
        <v>33.7943</v>
      </c>
      <c r="E60" s="1">
        <f>Summary!E60</f>
        <v>20.778500000000001</v>
      </c>
      <c r="F60" s="1">
        <f>Summary!F60</f>
        <v>21.724900000000002</v>
      </c>
      <c r="G60" s="1">
        <f>Summary!G60</f>
        <v>10.4009</v>
      </c>
      <c r="H60" s="1">
        <f>Summary!H60</f>
        <v>10.734</v>
      </c>
      <c r="I60" s="1">
        <f>Summary!I60</f>
        <v>3.86578</v>
      </c>
      <c r="J60" s="1">
        <f>Summary!J60</f>
        <v>-1.6892799999999999</v>
      </c>
    </row>
    <row r="61" spans="1:10" hidden="1" x14ac:dyDescent="0.25">
      <c r="A61" t="str">
        <f>Summary!A61</f>
        <v>Map 5</v>
      </c>
      <c r="B61">
        <f>(Summary!B61-32)*5/9</f>
        <v>37.75366666666666</v>
      </c>
      <c r="C61">
        <f>(Summary!C61-32)*5/9</f>
        <v>-28.896944444444443</v>
      </c>
      <c r="D61" s="1">
        <f>Summary!D61</f>
        <v>35.286900000000003</v>
      </c>
      <c r="E61" s="1">
        <f>Summary!E61</f>
        <v>21.822399999999998</v>
      </c>
      <c r="F61" s="1">
        <f>Summary!F61</f>
        <v>23.109000000000002</v>
      </c>
      <c r="G61" s="1">
        <f>Summary!G61</f>
        <v>10.2767</v>
      </c>
      <c r="H61" s="1">
        <f>Summary!H61</f>
        <v>10.734</v>
      </c>
      <c r="I61" s="1">
        <f>Summary!I61</f>
        <v>3.7543299999999999</v>
      </c>
      <c r="J61" s="1">
        <f>Summary!J61</f>
        <v>3.70818</v>
      </c>
    </row>
    <row r="62" spans="1:10" hidden="1" x14ac:dyDescent="0.25">
      <c r="A62" t="str">
        <f>Summary!A62</f>
        <v>Map 5</v>
      </c>
      <c r="B62">
        <f>(Summary!B62-32)*5/9</f>
        <v>43.305555555555557</v>
      </c>
      <c r="C62">
        <f>(Summary!C62-32)*5/9</f>
        <v>-6.6560555555555547</v>
      </c>
      <c r="D62" s="1">
        <f>Summary!D62</f>
        <v>58.0837</v>
      </c>
      <c r="E62" s="1">
        <f>Summary!E62</f>
        <v>29.253599999999999</v>
      </c>
      <c r="F62" s="1">
        <f>Summary!F62</f>
        <v>30.185400000000001</v>
      </c>
      <c r="G62" s="1">
        <f>Summary!G62</f>
        <v>36.802300000000002</v>
      </c>
      <c r="H62" s="1">
        <f>Summary!H62</f>
        <v>10.734</v>
      </c>
      <c r="I62" s="1">
        <f>Summary!I62</f>
        <v>11.7111</v>
      </c>
      <c r="J62" s="1">
        <f>Summary!J62</f>
        <v>-11.2281</v>
      </c>
    </row>
    <row r="63" spans="1:10" hidden="1" x14ac:dyDescent="0.25">
      <c r="A63" t="str">
        <f>Summary!A63</f>
        <v>Map 5</v>
      </c>
      <c r="B63">
        <f>(Summary!B63-32)*5/9</f>
        <v>43.332222222222221</v>
      </c>
      <c r="C63">
        <f>(Summary!C63-32)*5/9</f>
        <v>-3.897555555555555</v>
      </c>
      <c r="D63" s="1">
        <f>Summary!D63</f>
        <v>93.259699999999995</v>
      </c>
      <c r="E63" s="1">
        <f>Summary!E63</f>
        <v>28.222999999999999</v>
      </c>
      <c r="F63" s="1">
        <f>Summary!F63</f>
        <v>18.96</v>
      </c>
      <c r="G63" s="1">
        <f>Summary!G63</f>
        <v>80.535799999999995</v>
      </c>
      <c r="H63" s="1">
        <f>Summary!H63</f>
        <v>10.734</v>
      </c>
      <c r="I63" s="1">
        <f>Summary!I63</f>
        <v>30.661200000000001</v>
      </c>
      <c r="J63" s="1">
        <f>Summary!J63</f>
        <v>28.428000000000001</v>
      </c>
    </row>
    <row r="64" spans="1:10" hidden="1" x14ac:dyDescent="0.25">
      <c r="A64" t="str">
        <f>Summary!A64</f>
        <v>Map 5</v>
      </c>
      <c r="B64">
        <f>(Summary!B64-32)*5/9</f>
        <v>48.831666666666671</v>
      </c>
      <c r="C64">
        <f>(Summary!C64-32)*5/9</f>
        <v>-23.33988888888889</v>
      </c>
      <c r="D64" s="1">
        <f>Summary!D64</f>
        <v>95.833799999999997</v>
      </c>
      <c r="E64" s="1">
        <f>Summary!E64</f>
        <v>31.472200000000001</v>
      </c>
      <c r="F64" s="1">
        <f>Summary!F64</f>
        <v>26.411100000000001</v>
      </c>
      <c r="G64" s="1">
        <f>Summary!G64</f>
        <v>80.597099999999998</v>
      </c>
      <c r="H64" s="1">
        <f>Summary!H64</f>
        <v>10.734</v>
      </c>
      <c r="I64" s="1">
        <f>Summary!I64</f>
        <v>29.748100000000001</v>
      </c>
      <c r="J64" s="1">
        <f>Summary!J64</f>
        <v>37.6218</v>
      </c>
    </row>
    <row r="65" spans="1:10" hidden="1" x14ac:dyDescent="0.25">
      <c r="A65" t="str">
        <f>Summary!A65</f>
        <v>Map 5</v>
      </c>
      <c r="B65">
        <f>(Summary!B65-32)*5/9</f>
        <v>48.86611111111111</v>
      </c>
      <c r="C65">
        <f>(Summary!C65-32)*5/9</f>
        <v>-6.665055555555556</v>
      </c>
      <c r="D65" s="1">
        <f>Summary!D65</f>
        <v>128.142</v>
      </c>
      <c r="E65" s="1">
        <f>Summary!E65</f>
        <v>36.608800000000002</v>
      </c>
      <c r="F65" s="1">
        <f>Summary!F65</f>
        <v>35.376800000000003</v>
      </c>
      <c r="G65" s="1">
        <f>Summary!G65</f>
        <v>110.443</v>
      </c>
      <c r="H65" s="1">
        <f>Summary!H65</f>
        <v>10.734</v>
      </c>
      <c r="I65" s="1">
        <f>Summary!I65</f>
        <v>38.934399999999997</v>
      </c>
      <c r="J65" s="1">
        <f>Summary!J65</f>
        <v>19.160499999999999</v>
      </c>
    </row>
    <row r="66" spans="1:10" hidden="1" x14ac:dyDescent="0.25">
      <c r="A66" t="str">
        <f>Summary!A66</f>
        <v>Map 5</v>
      </c>
      <c r="B66">
        <f>(Summary!B66-32)*5/9</f>
        <v>48.896111111111118</v>
      </c>
      <c r="C66">
        <f>(Summary!C66-32)*5/9</f>
        <v>-3.8777777777777782</v>
      </c>
      <c r="D66" s="1">
        <f>Summary!D66</f>
        <v>21.311800000000002</v>
      </c>
      <c r="E66" s="1">
        <f>Summary!E66</f>
        <v>7.64628</v>
      </c>
      <c r="F66" s="1">
        <f>Summary!F66</f>
        <v>10.772399999999999</v>
      </c>
      <c r="G66" s="1">
        <f>Summary!G66</f>
        <v>10.9236</v>
      </c>
      <c r="H66" s="1">
        <f>Summary!H66</f>
        <v>10.734</v>
      </c>
      <c r="I66" s="1">
        <f>Summary!I66</f>
        <v>6.7184999999999997</v>
      </c>
      <c r="J66" s="1">
        <f>Summary!J66</f>
        <v>1.8584799999999999</v>
      </c>
    </row>
    <row r="67" spans="1:10" hidden="1" x14ac:dyDescent="0.25">
      <c r="A67" t="str">
        <f>Summary!A67</f>
        <v>Map 5</v>
      </c>
      <c r="B67">
        <f>(Summary!B67-32)*5/9</f>
        <v>48.885555555555555</v>
      </c>
      <c r="C67">
        <f>(Summary!C67-32)*5/9</f>
        <v>-1.1095555555555552</v>
      </c>
      <c r="D67" s="1">
        <f>Summary!D67</f>
        <v>20.536100000000001</v>
      </c>
      <c r="E67" s="1">
        <f>Summary!E67</f>
        <v>9.4589200000000009</v>
      </c>
      <c r="F67" s="1">
        <f>Summary!F67</f>
        <v>11.324</v>
      </c>
      <c r="G67" s="1">
        <f>Summary!G67</f>
        <v>7.9913499999999997</v>
      </c>
      <c r="H67" s="1">
        <f>Summary!H67</f>
        <v>10.734</v>
      </c>
      <c r="I67" s="1">
        <f>Summary!I67</f>
        <v>4.9948699999999997</v>
      </c>
      <c r="J67" s="1">
        <f>Summary!J67</f>
        <v>3.6613500000000001</v>
      </c>
    </row>
    <row r="68" spans="1:10" hidden="1" x14ac:dyDescent="0.25">
      <c r="A68" t="str">
        <f>Summary!A68</f>
        <v>Map 5</v>
      </c>
      <c r="B68">
        <f>(Summary!B68-32)*5/9</f>
        <v>48.9</v>
      </c>
      <c r="C68">
        <f>(Summary!C68-32)*5/9</f>
        <v>12.790666666666668</v>
      </c>
      <c r="D68" s="1">
        <f>Summary!D68</f>
        <v>21.988800000000001</v>
      </c>
      <c r="E68" s="1">
        <f>Summary!E68</f>
        <v>12.3505</v>
      </c>
      <c r="F68" s="1">
        <f>Summary!F68</f>
        <v>11.824</v>
      </c>
      <c r="G68" s="1">
        <f>Summary!G68</f>
        <v>7.5902000000000003</v>
      </c>
      <c r="H68" s="1">
        <f>Summary!H68</f>
        <v>10.734</v>
      </c>
      <c r="I68" s="1">
        <f>Summary!I68</f>
        <v>4.2820600000000004</v>
      </c>
      <c r="J68" s="1">
        <f>Summary!J68</f>
        <v>-7.4542900000000003</v>
      </c>
    </row>
    <row r="69" spans="1:10" hidden="1" x14ac:dyDescent="0.25">
      <c r="A69" t="str">
        <f>Summary!A69</f>
        <v>Map 5</v>
      </c>
      <c r="B69">
        <f>(Summary!B69-32)*5/9</f>
        <v>65.553888888888906</v>
      </c>
      <c r="C69">
        <f>(Summary!C69-32)*5/9</f>
        <v>-12.210111111111111</v>
      </c>
      <c r="D69" s="1">
        <f>Summary!D69</f>
        <v>26.79</v>
      </c>
      <c r="E69" s="1">
        <f>Summary!E69</f>
        <v>19.337499999999999</v>
      </c>
      <c r="F69" s="1">
        <f>Summary!F69</f>
        <v>12.318099999999999</v>
      </c>
      <c r="G69" s="1">
        <f>Summary!G69</f>
        <v>7.8072900000000001</v>
      </c>
      <c r="H69" s="1">
        <f>Summary!H69</f>
        <v>10.734</v>
      </c>
      <c r="I69" s="1">
        <f>Summary!I69</f>
        <v>3.9821900000000001</v>
      </c>
      <c r="J69" s="1">
        <f>Summary!J69</f>
        <v>-2.9906600000000001</v>
      </c>
    </row>
    <row r="70" spans="1:10" hidden="1" x14ac:dyDescent="0.25">
      <c r="A70" t="str">
        <f>Summary!A70</f>
        <v>Map 5</v>
      </c>
      <c r="B70">
        <f>(Summary!B70-32)*5/9</f>
        <v>65.580555555555549</v>
      </c>
      <c r="C70">
        <f>(Summary!C70-32)*5/9</f>
        <v>-1.1139999999999992</v>
      </c>
      <c r="D70" s="1">
        <f>Summary!D70</f>
        <v>25.279900000000001</v>
      </c>
      <c r="E70" s="1">
        <f>Summary!E70</f>
        <v>16.722999999999999</v>
      </c>
      <c r="F70" s="1">
        <f>Summary!F70</f>
        <v>12.7721</v>
      </c>
      <c r="G70" s="1">
        <f>Summary!G70</f>
        <v>8.1335499999999996</v>
      </c>
      <c r="H70" s="1">
        <f>Summary!H70</f>
        <v>10.734</v>
      </c>
      <c r="I70" s="1">
        <f>Summary!I70</f>
        <v>3.8618100000000002</v>
      </c>
      <c r="J70" s="1">
        <f>Summary!J70</f>
        <v>-3.03287</v>
      </c>
    </row>
    <row r="71" spans="1:10" hidden="1" x14ac:dyDescent="0.25">
      <c r="A71" t="str">
        <f>Summary!A71</f>
        <v>Map 5</v>
      </c>
      <c r="B71">
        <f>(Summary!B71-32)*5/9</f>
        <v>65.546111111111102</v>
      </c>
      <c r="C71">
        <f>(Summary!C71-32)*5/9</f>
        <v>12.773888888888889</v>
      </c>
      <c r="D71" s="1">
        <f>Summary!D71</f>
        <v>27.329699999999999</v>
      </c>
      <c r="E71" s="1">
        <f>Summary!E71</f>
        <v>19.270600000000002</v>
      </c>
      <c r="F71" s="1">
        <f>Summary!F71</f>
        <v>13.220499999999999</v>
      </c>
      <c r="G71" s="1">
        <f>Summary!G71</f>
        <v>8.4544899999999998</v>
      </c>
      <c r="H71" s="1">
        <f>Summary!H71</f>
        <v>10.734</v>
      </c>
      <c r="I71" s="1">
        <f>Summary!I71</f>
        <v>3.75197</v>
      </c>
      <c r="J71" s="1">
        <f>Summary!J71</f>
        <v>2.9226999999999999</v>
      </c>
    </row>
    <row r="72" spans="1:10" hidden="1" x14ac:dyDescent="0.25">
      <c r="A72" t="str">
        <f>Summary!A72</f>
        <v>Map 6</v>
      </c>
      <c r="B72">
        <f>(Summary!B72-32)*5/9</f>
        <v>26.653833333333335</v>
      </c>
      <c r="C72">
        <f>(Summary!C72-32)*5/9</f>
        <v>-28.8935</v>
      </c>
      <c r="D72" s="1">
        <f>Summary!D72</f>
        <v>28.327100000000002</v>
      </c>
      <c r="E72" s="1">
        <f>Summary!E72</f>
        <v>19.9818</v>
      </c>
      <c r="F72" s="1">
        <f>Summary!F72</f>
        <v>11.4788</v>
      </c>
      <c r="G72" s="1">
        <f>Summary!G72</f>
        <v>11.4908</v>
      </c>
      <c r="H72" s="1">
        <f>Summary!H72</f>
        <v>10.8233</v>
      </c>
      <c r="I72" s="1">
        <f>Summary!I72</f>
        <v>4.7128800000000002</v>
      </c>
      <c r="J72" s="1">
        <f>Summary!J72</f>
        <v>1.78931</v>
      </c>
    </row>
    <row r="73" spans="1:10" hidden="1" x14ac:dyDescent="0.25">
      <c r="A73" t="str">
        <f>Summary!A73</f>
        <v>Map 6</v>
      </c>
      <c r="B73">
        <f>(Summary!B73-32)*5/9</f>
        <v>26.663777777777778</v>
      </c>
      <c r="C73">
        <f>(Summary!C73-32)*5/9</f>
        <v>-9.4513333333333325</v>
      </c>
      <c r="D73" s="1">
        <f>Summary!D73</f>
        <v>31.587199999999999</v>
      </c>
      <c r="E73" s="1">
        <f>Summary!E73</f>
        <v>19.824100000000001</v>
      </c>
      <c r="F73" s="1">
        <f>Summary!F73</f>
        <v>20.392099999999999</v>
      </c>
      <c r="G73" s="1">
        <f>Summary!G73</f>
        <v>8.0070099999999993</v>
      </c>
      <c r="H73" s="1">
        <f>Summary!H73</f>
        <v>10.8233</v>
      </c>
      <c r="I73" s="1">
        <f>Summary!I73</f>
        <v>2.7685599999999999</v>
      </c>
      <c r="J73" s="1">
        <f>Summary!J73</f>
        <v>7.5544900000000004</v>
      </c>
    </row>
    <row r="74" spans="1:10" hidden="1" x14ac:dyDescent="0.25">
      <c r="A74" t="str">
        <f>Summary!A74</f>
        <v>Map 6</v>
      </c>
      <c r="B74">
        <f>(Summary!B74-32)*5/9</f>
        <v>26.702999999999999</v>
      </c>
      <c r="C74">
        <f>(Summary!C74-32)*5/9</f>
        <v>12.787111111111113</v>
      </c>
      <c r="D74" s="1">
        <f>Summary!D74</f>
        <v>33.181899999999999</v>
      </c>
      <c r="E74" s="1">
        <f>Summary!E74</f>
        <v>20.7667</v>
      </c>
      <c r="F74" s="1">
        <f>Summary!F74</f>
        <v>21.8048</v>
      </c>
      <c r="G74" s="1">
        <f>Summary!G74</f>
        <v>8.3509100000000007</v>
      </c>
      <c r="H74" s="1">
        <f>Summary!H74</f>
        <v>10.8233</v>
      </c>
      <c r="I74" s="1">
        <f>Summary!I74</f>
        <v>2.7303700000000002</v>
      </c>
      <c r="J74" s="1">
        <f>Summary!J74</f>
        <v>-0.756131</v>
      </c>
    </row>
    <row r="75" spans="1:10" hidden="1" x14ac:dyDescent="0.25">
      <c r="A75" t="str">
        <f>Summary!A75</f>
        <v>Map 6</v>
      </c>
      <c r="B75">
        <f>(Summary!B75-32)*5/9</f>
        <v>37.75366666666666</v>
      </c>
      <c r="C75">
        <f>(Summary!C75-32)*5/9</f>
        <v>-28.896944444444443</v>
      </c>
      <c r="D75" s="1">
        <f>Summary!D75</f>
        <v>34.868600000000001</v>
      </c>
      <c r="E75" s="1">
        <f>Summary!E75</f>
        <v>21.829000000000001</v>
      </c>
      <c r="F75" s="1">
        <f>Summary!F75</f>
        <v>23.197700000000001</v>
      </c>
      <c r="G75" s="1">
        <f>Summary!G75</f>
        <v>8.7436100000000003</v>
      </c>
      <c r="H75" s="1">
        <f>Summary!H75</f>
        <v>10.8233</v>
      </c>
      <c r="I75" s="1">
        <f>Summary!I75</f>
        <v>2.7547899999999998</v>
      </c>
      <c r="J75" s="1">
        <f>Summary!J75</f>
        <v>5.2698999999999998</v>
      </c>
    </row>
    <row r="76" spans="1:10" hidden="1" x14ac:dyDescent="0.25">
      <c r="A76" t="str">
        <f>Summary!A76</f>
        <v>Map 6</v>
      </c>
      <c r="B76">
        <f>(Summary!B76-32)*5/9</f>
        <v>43.305555555555557</v>
      </c>
      <c r="C76">
        <f>(Summary!C76-32)*5/9</f>
        <v>-6.6560555555555547</v>
      </c>
      <c r="D76" s="1">
        <f>Summary!D76</f>
        <v>47.540599999999998</v>
      </c>
      <c r="E76" s="1">
        <f>Summary!E76</f>
        <v>29.491800000000001</v>
      </c>
      <c r="F76" s="1">
        <f>Summary!F76</f>
        <v>30.3552</v>
      </c>
      <c r="G76" s="1">
        <f>Summary!G76</f>
        <v>18.137699999999999</v>
      </c>
      <c r="H76" s="1">
        <f>Summary!H76</f>
        <v>10.8233</v>
      </c>
      <c r="I76" s="1">
        <f>Summary!I76</f>
        <v>4.7730699999999997</v>
      </c>
      <c r="J76" s="1">
        <f>Summary!J76</f>
        <v>-0.84127700000000005</v>
      </c>
    </row>
    <row r="77" spans="1:10" hidden="1" x14ac:dyDescent="0.25">
      <c r="A77" t="str">
        <f>Summary!A77</f>
        <v>Map 6</v>
      </c>
      <c r="B77">
        <f>(Summary!B77-32)*5/9</f>
        <v>43.332222222222221</v>
      </c>
      <c r="C77">
        <f>(Summary!C77-32)*5/9</f>
        <v>-3.897555555555555</v>
      </c>
      <c r="D77" s="1">
        <f>Summary!D77</f>
        <v>41.245800000000003</v>
      </c>
      <c r="E77" s="1">
        <f>Summary!E77</f>
        <v>27.4709</v>
      </c>
      <c r="F77" s="1">
        <f>Summary!F77</f>
        <v>18.817900000000002</v>
      </c>
      <c r="G77" s="1">
        <f>Summary!G77</f>
        <v>20.837800000000001</v>
      </c>
      <c r="H77" s="1">
        <f>Summary!H77</f>
        <v>10.8233</v>
      </c>
      <c r="I77" s="1">
        <f>Summary!I77</f>
        <v>6.4102800000000002</v>
      </c>
      <c r="J77" s="1">
        <f>Summary!J77</f>
        <v>-3.5773899999999998</v>
      </c>
    </row>
    <row r="78" spans="1:10" hidden="1" x14ac:dyDescent="0.25">
      <c r="A78" t="str">
        <f>Summary!A78</f>
        <v>Map 6</v>
      </c>
      <c r="B78">
        <f>(Summary!B78-32)*5/9</f>
        <v>48.831666666666671</v>
      </c>
      <c r="C78">
        <f>(Summary!C78-32)*5/9</f>
        <v>-23.33988888888889</v>
      </c>
      <c r="D78" s="1">
        <f>Summary!D78</f>
        <v>45.012099999999997</v>
      </c>
      <c r="E78" s="1">
        <f>Summary!E78</f>
        <v>30.636900000000001</v>
      </c>
      <c r="F78" s="1">
        <f>Summary!F78</f>
        <v>26.297699999999999</v>
      </c>
      <c r="G78" s="1">
        <f>Summary!G78</f>
        <v>16.0991</v>
      </c>
      <c r="H78" s="1">
        <f>Summary!H78</f>
        <v>10.8233</v>
      </c>
      <c r="I78" s="1">
        <f>Summary!I78</f>
        <v>4.4251699999999996</v>
      </c>
      <c r="J78" s="1">
        <f>Summary!J78</f>
        <v>6.1344500000000002</v>
      </c>
    </row>
    <row r="79" spans="1:10" hidden="1" x14ac:dyDescent="0.25">
      <c r="A79" t="str">
        <f>Summary!A79</f>
        <v>Map 6</v>
      </c>
      <c r="B79">
        <f>(Summary!B79-32)*5/9</f>
        <v>48.86611111111111</v>
      </c>
      <c r="C79">
        <f>(Summary!C79-32)*5/9</f>
        <v>-6.665055555555556</v>
      </c>
      <c r="D79" s="1">
        <f>Summary!D79</f>
        <v>59.672499999999999</v>
      </c>
      <c r="E79" s="1">
        <f>Summary!E79</f>
        <v>35.998199999999997</v>
      </c>
      <c r="F79" s="1">
        <f>Summary!F79</f>
        <v>35.379100000000001</v>
      </c>
      <c r="G79" s="1">
        <f>Summary!G79</f>
        <v>29.139600000000002</v>
      </c>
      <c r="H79" s="1">
        <f>Summary!H79</f>
        <v>10.8233</v>
      </c>
      <c r="I79" s="1">
        <f>Summary!I79</f>
        <v>6.8553199999999999</v>
      </c>
      <c r="J79" s="1">
        <f>Summary!J79</f>
        <v>0.87703100000000001</v>
      </c>
    </row>
    <row r="80" spans="1:10" hidden="1" x14ac:dyDescent="0.25">
      <c r="A80" t="str">
        <f>Summary!A80</f>
        <v>Map 6</v>
      </c>
      <c r="B80">
        <f>(Summary!B80-32)*5/9</f>
        <v>48.896111111111118</v>
      </c>
      <c r="C80">
        <f>(Summary!C80-32)*5/9</f>
        <v>-3.8777777777777782</v>
      </c>
      <c r="D80" s="1">
        <f>Summary!D80</f>
        <v>23.001000000000001</v>
      </c>
      <c r="E80" s="1">
        <f>Summary!E80</f>
        <v>7.6187199999999997</v>
      </c>
      <c r="F80" s="1">
        <f>Summary!F80</f>
        <v>10.8048</v>
      </c>
      <c r="G80" s="1">
        <f>Summary!G80</f>
        <v>13.408099999999999</v>
      </c>
      <c r="H80" s="1">
        <f>Summary!H80</f>
        <v>10.8233</v>
      </c>
      <c r="I80" s="1">
        <f>Summary!I80</f>
        <v>7.5722100000000001</v>
      </c>
      <c r="J80" s="1">
        <f>Summary!J80</f>
        <v>1.1996800000000001</v>
      </c>
    </row>
    <row r="81" spans="1:10" hidden="1" x14ac:dyDescent="0.25">
      <c r="A81" t="str">
        <f>Summary!A81</f>
        <v>Map 6</v>
      </c>
      <c r="B81">
        <f>(Summary!B81-32)*5/9</f>
        <v>48.885555555555555</v>
      </c>
      <c r="C81">
        <f>(Summary!C81-32)*5/9</f>
        <v>-1.1095555555555552</v>
      </c>
      <c r="D81" s="1">
        <f>Summary!D81</f>
        <v>21.828299999999999</v>
      </c>
      <c r="E81" s="1">
        <f>Summary!E81</f>
        <v>9.3306500000000003</v>
      </c>
      <c r="F81" s="1">
        <f>Summary!F81</f>
        <v>11.367699999999999</v>
      </c>
      <c r="G81" s="1">
        <f>Summary!G81</f>
        <v>10.3324</v>
      </c>
      <c r="H81" s="1">
        <f>Summary!H81</f>
        <v>10.8233</v>
      </c>
      <c r="I81" s="1">
        <f>Summary!I81</f>
        <v>6.0238100000000001</v>
      </c>
      <c r="J81" s="1">
        <f>Summary!J81</f>
        <v>4.4590899999999998</v>
      </c>
    </row>
    <row r="82" spans="1:10" hidden="1" x14ac:dyDescent="0.25">
      <c r="A82" t="str">
        <f>Summary!A82</f>
        <v>Map 6</v>
      </c>
      <c r="B82">
        <f>(Summary!B82-32)*5/9</f>
        <v>48.9</v>
      </c>
      <c r="C82">
        <f>(Summary!C82-32)*5/9</f>
        <v>12.790666666666668</v>
      </c>
      <c r="D82" s="1">
        <f>Summary!D82</f>
        <v>23.025300000000001</v>
      </c>
      <c r="E82" s="1">
        <f>Summary!E82</f>
        <v>12.1775</v>
      </c>
      <c r="F82" s="1">
        <f>Summary!F82</f>
        <v>11.8759</v>
      </c>
      <c r="G82" s="1">
        <f>Summary!G82</f>
        <v>9.7715200000000006</v>
      </c>
      <c r="H82" s="1">
        <f>Summary!H82</f>
        <v>10.8233</v>
      </c>
      <c r="I82" s="1">
        <f>Summary!I82</f>
        <v>5.3114600000000003</v>
      </c>
      <c r="J82" s="1">
        <f>Summary!J82</f>
        <v>-5.6437400000000002</v>
      </c>
    </row>
    <row r="83" spans="1:10" hidden="1" x14ac:dyDescent="0.25">
      <c r="A83" t="str">
        <f>Summary!A83</f>
        <v>Map 6</v>
      </c>
      <c r="B83">
        <f>(Summary!B83-32)*5/9</f>
        <v>65.553888888888906</v>
      </c>
      <c r="C83">
        <f>(Summary!C83-32)*5/9</f>
        <v>-12.210111111111111</v>
      </c>
      <c r="D83" s="1">
        <f>Summary!D83</f>
        <v>27.517099999999999</v>
      </c>
      <c r="E83" s="1">
        <f>Summary!E83</f>
        <v>19.0077</v>
      </c>
      <c r="F83" s="1">
        <f>Summary!F83</f>
        <v>12.375400000000001</v>
      </c>
      <c r="G83" s="1">
        <f>Summary!G83</f>
        <v>10.042999999999999</v>
      </c>
      <c r="H83" s="1">
        <f>Summary!H83</f>
        <v>10.8233</v>
      </c>
      <c r="I83" s="1">
        <f>Summary!I83</f>
        <v>4.97424</v>
      </c>
      <c r="J83" s="1">
        <f>Summary!J83</f>
        <v>-0.61636100000000005</v>
      </c>
    </row>
    <row r="84" spans="1:10" hidden="1" x14ac:dyDescent="0.25">
      <c r="A84" t="str">
        <f>Summary!A84</f>
        <v>Map 6</v>
      </c>
      <c r="B84">
        <f>(Summary!B84-32)*5/9</f>
        <v>65.580555555555549</v>
      </c>
      <c r="C84">
        <f>(Summary!C84-32)*5/9</f>
        <v>-1.1139999999999992</v>
      </c>
      <c r="D84" s="1">
        <f>Summary!D84</f>
        <v>26.2409</v>
      </c>
      <c r="E84" s="1">
        <f>Summary!E84</f>
        <v>16.493099999999998</v>
      </c>
      <c r="F84" s="1">
        <f>Summary!F84</f>
        <v>12.832700000000001</v>
      </c>
      <c r="G84" s="1">
        <f>Summary!G84</f>
        <v>10.553100000000001</v>
      </c>
      <c r="H84" s="1">
        <f>Summary!H84</f>
        <v>10.8233</v>
      </c>
      <c r="I84" s="1">
        <f>Summary!I84</f>
        <v>4.8343100000000003</v>
      </c>
      <c r="J84" s="1">
        <f>Summary!J84</f>
        <v>-0.37684099999999998</v>
      </c>
    </row>
    <row r="85" spans="1:10" hidden="1" x14ac:dyDescent="0.25">
      <c r="A85" t="str">
        <f>Summary!A85</f>
        <v>Map 6</v>
      </c>
      <c r="B85">
        <f>(Summary!B85-32)*5/9</f>
        <v>65.546111111111102</v>
      </c>
      <c r="C85">
        <f>(Summary!C85-32)*5/9</f>
        <v>12.773888888888889</v>
      </c>
      <c r="D85" s="1">
        <f>Summary!D85</f>
        <v>28.261099999999999</v>
      </c>
      <c r="E85" s="1">
        <f>Summary!E85</f>
        <v>19.038499999999999</v>
      </c>
      <c r="F85" s="1">
        <f>Summary!F85</f>
        <v>13.282400000000001</v>
      </c>
      <c r="G85" s="1">
        <f>Summary!G85</f>
        <v>10.978999999999999</v>
      </c>
      <c r="H85" s="1">
        <f>Summary!H85</f>
        <v>10.8233</v>
      </c>
      <c r="I85" s="1">
        <f>Summary!I85</f>
        <v>4.7037399999999998</v>
      </c>
      <c r="J85" s="1">
        <f>Summary!J85</f>
        <v>5.53362</v>
      </c>
    </row>
    <row r="87" spans="1:10" x14ac:dyDescent="0.25">
      <c r="B87" s="7"/>
      <c r="C87" s="7"/>
      <c r="D87" s="7"/>
    </row>
    <row r="88" spans="1:10" x14ac:dyDescent="0.25">
      <c r="B88" s="7"/>
      <c r="C88" s="7"/>
      <c r="D88" s="7"/>
    </row>
    <row r="89" spans="1:10" x14ac:dyDescent="0.25">
      <c r="B89" s="7"/>
      <c r="C89" s="7"/>
      <c r="D89" s="7"/>
    </row>
    <row r="90" spans="1:10" x14ac:dyDescent="0.25">
      <c r="B90" s="7"/>
      <c r="C90" s="7"/>
      <c r="D90" s="7"/>
    </row>
    <row r="91" spans="1:10" x14ac:dyDescent="0.25">
      <c r="B91" s="7"/>
      <c r="C91" s="7"/>
      <c r="D91" s="7"/>
    </row>
  </sheetData>
  <autoFilter ref="A1:J85">
    <filterColumn colId="9">
      <customFilters>
        <customFilter operator="lessThan" val="-40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4" workbookViewId="0">
      <selection activeCell="U26" sqref="U26"/>
    </sheetView>
  </sheetViews>
  <sheetFormatPr defaultRowHeight="15" x14ac:dyDescent="0.25"/>
  <sheetData>
    <row r="2" spans="1:15" x14ac:dyDescent="0.25">
      <c r="A2" t="s">
        <v>11</v>
      </c>
      <c r="B2" s="1">
        <v>-8427.24</v>
      </c>
      <c r="C2" s="1">
        <v>-88.022400000000005</v>
      </c>
      <c r="D2" s="1">
        <v>272.58300000000003</v>
      </c>
      <c r="E2" s="1">
        <v>4.9506099999999997E-2</v>
      </c>
      <c r="F2" s="1">
        <v>1.59158</v>
      </c>
      <c r="G2" s="1">
        <v>-2.2839399999999999</v>
      </c>
      <c r="H2" s="1">
        <v>1.67106E-3</v>
      </c>
      <c r="I2" s="1">
        <v>-1.60787E-3</v>
      </c>
      <c r="J2" s="1">
        <v>-3.8734300000000002E-3</v>
      </c>
      <c r="K2" s="1">
        <v>6.28817E-3</v>
      </c>
    </row>
    <row r="4" spans="1:15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O4" t="s">
        <v>35</v>
      </c>
    </row>
    <row r="5" spans="1:15" x14ac:dyDescent="0.25">
      <c r="A5" s="7">
        <v>-1.1105555555555549</v>
      </c>
      <c r="B5" s="7">
        <v>48.859999999999992</v>
      </c>
      <c r="C5">
        <f>A5*9/5+32</f>
        <v>30.001000000000001</v>
      </c>
      <c r="D5">
        <f>B5*9/5+32</f>
        <v>119.94799999999999</v>
      </c>
      <c r="E5">
        <v>1</v>
      </c>
      <c r="F5">
        <f>C5</f>
        <v>30.001000000000001</v>
      </c>
      <c r="G5">
        <f>D5</f>
        <v>119.94799999999999</v>
      </c>
      <c r="H5">
        <f>C5^2</f>
        <v>900.06000100000006</v>
      </c>
      <c r="I5">
        <f>C5*D5</f>
        <v>3598.5599480000001</v>
      </c>
      <c r="J5">
        <f>D5^2</f>
        <v>14387.522703999999</v>
      </c>
      <c r="K5">
        <f>C5^3</f>
        <v>27002.700090001003</v>
      </c>
      <c r="L5">
        <f>C5^2*D5</f>
        <v>107960.396999948</v>
      </c>
      <c r="M5">
        <f>C5*D5^2</f>
        <v>431640.06864270399</v>
      </c>
      <c r="N5">
        <f>D5^3</f>
        <v>1725754.5732993919</v>
      </c>
      <c r="O5">
        <f>SUMPRODUCT(E5:N5,B$2:K$2)</f>
        <v>3590.9489520690076</v>
      </c>
    </row>
    <row r="6" spans="1:15" x14ac:dyDescent="0.25">
      <c r="A6" s="7">
        <f>A5-3</f>
        <v>-4.1105555555555551</v>
      </c>
      <c r="B6" s="7">
        <f>B5</f>
        <v>48.859999999999992</v>
      </c>
      <c r="C6">
        <f>A6*9/5+32</f>
        <v>24.600999999999999</v>
      </c>
      <c r="D6">
        <f>B6*9/5+32</f>
        <v>119.94799999999999</v>
      </c>
      <c r="E6">
        <v>1</v>
      </c>
      <c r="F6">
        <f>C6</f>
        <v>24.600999999999999</v>
      </c>
      <c r="G6">
        <f>D6</f>
        <v>119.94799999999999</v>
      </c>
      <c r="H6">
        <f>C6^2</f>
        <v>605.20920100000001</v>
      </c>
      <c r="I6">
        <f>C6*D6</f>
        <v>2950.8407479999996</v>
      </c>
      <c r="J6">
        <f>D6^2</f>
        <v>14387.522703999999</v>
      </c>
      <c r="K6">
        <f>C6^3</f>
        <v>14888.751553800999</v>
      </c>
      <c r="L6">
        <f>C6^2*D6</f>
        <v>72593.633241547999</v>
      </c>
      <c r="M6">
        <f>C6*D6^2</f>
        <v>353947.44604110398</v>
      </c>
      <c r="N6">
        <f>D6^3</f>
        <v>1725754.5732993919</v>
      </c>
      <c r="O6">
        <f>SUMPRODUCT(E6:N6,B$2:K$2)</f>
        <v>3358.3350333101607</v>
      </c>
    </row>
    <row r="7" spans="1:15" x14ac:dyDescent="0.25">
      <c r="A7" s="7">
        <f t="shared" ref="A7:A9" si="0">A6-3</f>
        <v>-7.1105555555555551</v>
      </c>
      <c r="B7" s="7">
        <f t="shared" ref="B7:B10" si="1">B6</f>
        <v>48.859999999999992</v>
      </c>
      <c r="C7">
        <f t="shared" ref="C7:C10" si="2">A7*9/5+32</f>
        <v>19.201000000000001</v>
      </c>
      <c r="D7">
        <f t="shared" ref="D7:D9" si="3">B7*9/5+32</f>
        <v>119.94799999999999</v>
      </c>
      <c r="E7">
        <v>1</v>
      </c>
      <c r="F7">
        <f t="shared" ref="F7:F9" si="4">C7</f>
        <v>19.201000000000001</v>
      </c>
      <c r="G7">
        <f t="shared" ref="G7:G9" si="5">D7</f>
        <v>119.94799999999999</v>
      </c>
      <c r="H7">
        <f t="shared" ref="H7:H9" si="6">C7^2</f>
        <v>368.67840100000001</v>
      </c>
      <c r="I7">
        <f t="shared" ref="I7:I9" si="7">C7*D7</f>
        <v>2303.1215480000001</v>
      </c>
      <c r="J7">
        <f t="shared" ref="J7:J9" si="8">D7^2</f>
        <v>14387.522703999999</v>
      </c>
      <c r="K7">
        <f t="shared" ref="K7:K9" si="9">C7^3</f>
        <v>7078.9939776010006</v>
      </c>
      <c r="L7">
        <f t="shared" ref="L7:L9" si="10">C7^2*D7</f>
        <v>44222.236843147999</v>
      </c>
      <c r="M7">
        <f t="shared" ref="M7:M9" si="11">C7*D7^2</f>
        <v>276254.82343950396</v>
      </c>
      <c r="N7">
        <f t="shared" ref="N7:N9" si="12">D7^3</f>
        <v>1725754.5732993919</v>
      </c>
      <c r="O7">
        <f t="shared" ref="O7:O9" si="13">SUMPRODUCT(E7:N7,B$2:K$2)</f>
        <v>3124.5532303318087</v>
      </c>
    </row>
    <row r="8" spans="1:15" x14ac:dyDescent="0.25">
      <c r="A8" s="7">
        <f t="shared" si="0"/>
        <v>-10.110555555555555</v>
      </c>
      <c r="B8" s="7">
        <f t="shared" si="1"/>
        <v>48.859999999999992</v>
      </c>
      <c r="C8">
        <f t="shared" si="2"/>
        <v>13.801000000000002</v>
      </c>
      <c r="D8">
        <f t="shared" si="3"/>
        <v>119.94799999999999</v>
      </c>
      <c r="E8">
        <v>1</v>
      </c>
      <c r="F8">
        <f t="shared" si="4"/>
        <v>13.801000000000002</v>
      </c>
      <c r="G8">
        <f t="shared" si="5"/>
        <v>119.94799999999999</v>
      </c>
      <c r="H8">
        <f t="shared" si="6"/>
        <v>190.46760100000006</v>
      </c>
      <c r="I8">
        <f t="shared" si="7"/>
        <v>1655.4023480000001</v>
      </c>
      <c r="J8">
        <f t="shared" si="8"/>
        <v>14387.522703999999</v>
      </c>
      <c r="K8">
        <f t="shared" si="9"/>
        <v>2628.6433614010011</v>
      </c>
      <c r="L8">
        <f t="shared" si="10"/>
        <v>22846.207804748006</v>
      </c>
      <c r="M8">
        <f t="shared" si="11"/>
        <v>198562.20083790401</v>
      </c>
      <c r="N8">
        <f t="shared" si="12"/>
        <v>1725754.5732993919</v>
      </c>
      <c r="O8">
        <f t="shared" si="13"/>
        <v>2888.0247523829075</v>
      </c>
    </row>
    <row r="9" spans="1:15" x14ac:dyDescent="0.25">
      <c r="A9" s="7">
        <f t="shared" si="0"/>
        <v>-13.110555555555555</v>
      </c>
      <c r="B9" s="7">
        <f t="shared" si="1"/>
        <v>48.859999999999992</v>
      </c>
      <c r="C9">
        <f t="shared" si="2"/>
        <v>8.4010000000000034</v>
      </c>
      <c r="D9">
        <f t="shared" si="3"/>
        <v>119.94799999999999</v>
      </c>
      <c r="E9">
        <v>1</v>
      </c>
      <c r="F9">
        <f t="shared" si="4"/>
        <v>8.4010000000000034</v>
      </c>
      <c r="G9">
        <f t="shared" si="5"/>
        <v>119.94799999999999</v>
      </c>
      <c r="H9">
        <f t="shared" si="6"/>
        <v>70.57680100000006</v>
      </c>
      <c r="I9">
        <f t="shared" si="7"/>
        <v>1007.6831480000003</v>
      </c>
      <c r="J9">
        <f t="shared" si="8"/>
        <v>14387.522703999999</v>
      </c>
      <c r="K9">
        <f t="shared" si="9"/>
        <v>592.91570520100072</v>
      </c>
      <c r="L9">
        <f t="shared" si="10"/>
        <v>8465.5461263480065</v>
      </c>
      <c r="M9">
        <f t="shared" si="11"/>
        <v>120869.57823630403</v>
      </c>
      <c r="N9">
        <f t="shared" si="12"/>
        <v>1725754.5732993919</v>
      </c>
      <c r="O9">
        <f t="shared" si="13"/>
        <v>2647.1708087124243</v>
      </c>
    </row>
    <row r="10" spans="1:15" x14ac:dyDescent="0.25">
      <c r="A10" s="7">
        <f>A5+3</f>
        <v>1.8894444444444451</v>
      </c>
      <c r="B10" s="7">
        <f t="shared" si="1"/>
        <v>48.859999999999992</v>
      </c>
      <c r="C10">
        <f t="shared" si="2"/>
        <v>35.401000000000003</v>
      </c>
      <c r="D10">
        <f t="shared" ref="D10" si="14">B10*9/5+32</f>
        <v>119.94799999999999</v>
      </c>
      <c r="E10">
        <v>1</v>
      </c>
      <c r="F10">
        <f t="shared" ref="F10" si="15">C10</f>
        <v>35.401000000000003</v>
      </c>
      <c r="G10">
        <f t="shared" ref="G10" si="16">D10</f>
        <v>119.94799999999999</v>
      </c>
      <c r="H10">
        <f t="shared" ref="H10" si="17">C10^2</f>
        <v>1253.2308010000002</v>
      </c>
      <c r="I10">
        <f t="shared" ref="I10" si="18">C10*D10</f>
        <v>4246.2791480000005</v>
      </c>
      <c r="J10">
        <f t="shared" ref="J10" si="19">D10^2</f>
        <v>14387.522703999999</v>
      </c>
      <c r="K10">
        <f t="shared" ref="K10" si="20">C10^3</f>
        <v>44365.623586201007</v>
      </c>
      <c r="L10">
        <f t="shared" ref="L10" si="21">C10^2*D10</f>
        <v>150322.52811834801</v>
      </c>
      <c r="M10">
        <f t="shared" ref="M10" si="22">C10*D10^2</f>
        <v>509332.69124430401</v>
      </c>
      <c r="N10">
        <f t="shared" ref="N10" si="23">D10^3</f>
        <v>1725754.5732993919</v>
      </c>
      <c r="O10">
        <f t="shared" ref="O10" si="24">SUMPRODUCT(E10:N10,B$2:K$2)</f>
        <v>3823.9737773593906</v>
      </c>
    </row>
    <row r="11" spans="1:15" x14ac:dyDescent="0.25">
      <c r="A11" s="7">
        <f>A10+3</f>
        <v>4.8894444444444449</v>
      </c>
      <c r="B11" s="7">
        <f t="shared" ref="B11:B12" si="25">B10</f>
        <v>48.859999999999992</v>
      </c>
      <c r="C11">
        <f t="shared" ref="C11:C12" si="26">A11*9/5+32</f>
        <v>40.801000000000002</v>
      </c>
      <c r="D11">
        <f t="shared" ref="D11:D12" si="27">B11*9/5+32</f>
        <v>119.94799999999999</v>
      </c>
      <c r="E11">
        <v>1</v>
      </c>
      <c r="F11">
        <f t="shared" ref="F11:F12" si="28">C11</f>
        <v>40.801000000000002</v>
      </c>
      <c r="G11">
        <f t="shared" ref="G11:G12" si="29">D11</f>
        <v>119.94799999999999</v>
      </c>
      <c r="H11">
        <f t="shared" ref="H11:H12" si="30">C11^2</f>
        <v>1664.7216010000002</v>
      </c>
      <c r="I11">
        <f t="shared" ref="I11:I12" si="31">C11*D11</f>
        <v>4893.9983480000001</v>
      </c>
      <c r="J11">
        <f t="shared" ref="J11:J12" si="32">D11^2</f>
        <v>14387.522703999999</v>
      </c>
      <c r="K11">
        <f t="shared" ref="K11:K12" si="33">C11^3</f>
        <v>67922.306042401018</v>
      </c>
      <c r="L11">
        <f t="shared" ref="L11:L12" si="34">C11^2*D11</f>
        <v>199680.02659674801</v>
      </c>
      <c r="M11">
        <f t="shared" ref="M11:M12" si="35">C11*D11^2</f>
        <v>587025.31384590396</v>
      </c>
      <c r="N11">
        <f t="shared" ref="N11:N12" si="36">D11^3</f>
        <v>1725754.5732993919</v>
      </c>
      <c r="O11">
        <f t="shared" ref="O11:O12" si="37">SUMPRODUCT(E11:N11,B$2:K$2)</f>
        <v>4058.9882999323509</v>
      </c>
    </row>
    <row r="12" spans="1:15" x14ac:dyDescent="0.25">
      <c r="A12" s="7">
        <f t="shared" ref="A12:A13" si="38">A11+3</f>
        <v>7.8894444444444449</v>
      </c>
      <c r="B12" s="7">
        <f t="shared" si="25"/>
        <v>48.859999999999992</v>
      </c>
      <c r="C12">
        <f t="shared" si="26"/>
        <v>46.201000000000001</v>
      </c>
      <c r="D12">
        <f t="shared" si="27"/>
        <v>119.94799999999999</v>
      </c>
      <c r="E12">
        <v>1</v>
      </c>
      <c r="F12">
        <f t="shared" si="28"/>
        <v>46.201000000000001</v>
      </c>
      <c r="G12">
        <f t="shared" si="29"/>
        <v>119.94799999999999</v>
      </c>
      <c r="H12">
        <f t="shared" si="30"/>
        <v>2134.5324009999999</v>
      </c>
      <c r="I12">
        <f t="shared" si="31"/>
        <v>5541.7175479999996</v>
      </c>
      <c r="J12">
        <f t="shared" si="32"/>
        <v>14387.522703999999</v>
      </c>
      <c r="K12">
        <f t="shared" si="33"/>
        <v>98617.531458600992</v>
      </c>
      <c r="L12">
        <f t="shared" si="34"/>
        <v>256032.89243514798</v>
      </c>
      <c r="M12">
        <f t="shared" si="35"/>
        <v>664717.93644750398</v>
      </c>
      <c r="N12">
        <f t="shared" si="36"/>
        <v>1725754.5732993919</v>
      </c>
      <c r="O12">
        <f t="shared" si="37"/>
        <v>4297.5713105389186</v>
      </c>
    </row>
    <row r="13" spans="1:15" x14ac:dyDescent="0.25">
      <c r="A13" s="7">
        <f t="shared" si="38"/>
        <v>10.889444444444445</v>
      </c>
      <c r="B13" s="7">
        <f t="shared" ref="B13" si="39">B12</f>
        <v>48.859999999999992</v>
      </c>
      <c r="C13">
        <f t="shared" ref="C13" si="40">A13*9/5+32</f>
        <v>51.600999999999999</v>
      </c>
      <c r="D13">
        <f t="shared" ref="D13" si="41">B13*9/5+32</f>
        <v>119.94799999999999</v>
      </c>
      <c r="E13">
        <v>1</v>
      </c>
      <c r="F13">
        <f t="shared" ref="F13" si="42">C13</f>
        <v>51.600999999999999</v>
      </c>
      <c r="G13">
        <f t="shared" ref="G13" si="43">D13</f>
        <v>119.94799999999999</v>
      </c>
      <c r="H13">
        <f t="shared" ref="H13" si="44">C13^2</f>
        <v>2662.6632009999998</v>
      </c>
      <c r="I13">
        <f t="shared" ref="I13" si="45">C13*D13</f>
        <v>6189.4367479999992</v>
      </c>
      <c r="J13">
        <f t="shared" ref="J13" si="46">D13^2</f>
        <v>14387.522703999999</v>
      </c>
      <c r="K13">
        <f t="shared" ref="K13" si="47">C13^3</f>
        <v>137396.08383480099</v>
      </c>
      <c r="L13">
        <f t="shared" ref="L13" si="48">C13^2*D13</f>
        <v>319381.12563354796</v>
      </c>
      <c r="M13">
        <f t="shared" ref="M13" si="49">C13*D13^2</f>
        <v>742410.55904910399</v>
      </c>
      <c r="N13">
        <f t="shared" ref="N13" si="50">D13^3</f>
        <v>1725754.5732993919</v>
      </c>
      <c r="O13">
        <f t="shared" ref="O13" si="51">SUMPRODUCT(E13:N13,B$2:K$2)</f>
        <v>4541.3015999301442</v>
      </c>
    </row>
    <row r="15" spans="1:15" x14ac:dyDescent="0.25">
      <c r="A15" s="7">
        <v>-1.1105555555555549</v>
      </c>
      <c r="B15" s="7">
        <v>48.859999999999992</v>
      </c>
      <c r="C15">
        <f t="shared" ref="C15:C23" si="52">A15*9/5+32</f>
        <v>30.001000000000001</v>
      </c>
      <c r="D15">
        <f t="shared" ref="D15:D23" si="53">B15*9/5+32</f>
        <v>119.94799999999999</v>
      </c>
      <c r="E15">
        <v>1</v>
      </c>
      <c r="F15">
        <f t="shared" ref="F15:F23" si="54">C15</f>
        <v>30.001000000000001</v>
      </c>
      <c r="G15">
        <f t="shared" ref="G15:G23" si="55">D15</f>
        <v>119.94799999999999</v>
      </c>
      <c r="H15">
        <f t="shared" ref="H15:H23" si="56">C15^2</f>
        <v>900.06000100000006</v>
      </c>
      <c r="I15">
        <f t="shared" ref="I15:I23" si="57">C15*D15</f>
        <v>3598.5599480000001</v>
      </c>
      <c r="J15">
        <f t="shared" ref="J15:J23" si="58">D15^2</f>
        <v>14387.522703999999</v>
      </c>
      <c r="K15">
        <f t="shared" ref="K15:K23" si="59">C15^3</f>
        <v>27002.700090001003</v>
      </c>
      <c r="L15">
        <f t="shared" ref="L15:L23" si="60">C15^2*D15</f>
        <v>107960.396999948</v>
      </c>
      <c r="M15">
        <f t="shared" ref="M15:M23" si="61">C15*D15^2</f>
        <v>431640.06864270399</v>
      </c>
      <c r="N15">
        <f t="shared" ref="N15:N23" si="62">D15^3</f>
        <v>1725754.5732993919</v>
      </c>
      <c r="O15">
        <f t="shared" ref="O15:O23" si="63">SUMPRODUCT(E15:N15,B$2:K$2)</f>
        <v>3590.9489520690076</v>
      </c>
    </row>
    <row r="16" spans="1:15" x14ac:dyDescent="0.25">
      <c r="A16" s="7">
        <f t="shared" ref="A16:A23" si="64">A15</f>
        <v>-1.1105555555555549</v>
      </c>
      <c r="B16" s="7">
        <f>B15+3</f>
        <v>51.859999999999992</v>
      </c>
      <c r="C16">
        <f t="shared" si="52"/>
        <v>30.001000000000001</v>
      </c>
      <c r="D16">
        <f t="shared" si="53"/>
        <v>125.34799999999998</v>
      </c>
      <c r="E16">
        <v>1</v>
      </c>
      <c r="F16">
        <f t="shared" si="54"/>
        <v>30.001000000000001</v>
      </c>
      <c r="G16">
        <f t="shared" si="55"/>
        <v>125.34799999999998</v>
      </c>
      <c r="H16">
        <f t="shared" si="56"/>
        <v>900.06000100000006</v>
      </c>
      <c r="I16">
        <f t="shared" si="57"/>
        <v>3760.5653479999996</v>
      </c>
      <c r="J16">
        <f t="shared" si="58"/>
        <v>15712.121103999996</v>
      </c>
      <c r="K16">
        <f t="shared" si="59"/>
        <v>27002.700090001003</v>
      </c>
      <c r="L16">
        <f t="shared" si="60"/>
        <v>112820.72100534799</v>
      </c>
      <c r="M16">
        <f t="shared" si="61"/>
        <v>471379.3452411039</v>
      </c>
      <c r="N16">
        <f t="shared" si="62"/>
        <v>1969482.9561441913</v>
      </c>
      <c r="O16">
        <f t="shared" si="63"/>
        <v>3666.3018667450924</v>
      </c>
    </row>
    <row r="17" spans="1:16" x14ac:dyDescent="0.25">
      <c r="A17" s="7">
        <f t="shared" si="64"/>
        <v>-1.1105555555555549</v>
      </c>
      <c r="B17" s="7">
        <f t="shared" ref="B17:B19" si="65">B16+3</f>
        <v>54.859999999999992</v>
      </c>
      <c r="C17">
        <f t="shared" si="52"/>
        <v>30.001000000000001</v>
      </c>
      <c r="D17">
        <f t="shared" si="53"/>
        <v>130.74799999999999</v>
      </c>
      <c r="E17">
        <v>1</v>
      </c>
      <c r="F17">
        <f t="shared" si="54"/>
        <v>30.001000000000001</v>
      </c>
      <c r="G17">
        <f t="shared" si="55"/>
        <v>130.74799999999999</v>
      </c>
      <c r="H17">
        <f t="shared" si="56"/>
        <v>900.06000100000006</v>
      </c>
      <c r="I17">
        <f t="shared" si="57"/>
        <v>3922.5707480000001</v>
      </c>
      <c r="J17">
        <f t="shared" si="58"/>
        <v>17095.039503999997</v>
      </c>
      <c r="K17">
        <f t="shared" si="59"/>
        <v>27002.700090001003</v>
      </c>
      <c r="L17">
        <f t="shared" si="60"/>
        <v>117681.045010748</v>
      </c>
      <c r="M17">
        <f t="shared" si="61"/>
        <v>512868.28015950392</v>
      </c>
      <c r="N17">
        <f t="shared" si="62"/>
        <v>2235142.2250689915</v>
      </c>
      <c r="O17">
        <f t="shared" si="63"/>
        <v>3739.5833615164174</v>
      </c>
    </row>
    <row r="18" spans="1:16" x14ac:dyDescent="0.25">
      <c r="A18" s="7">
        <f t="shared" si="64"/>
        <v>-1.1105555555555549</v>
      </c>
      <c r="B18" s="7">
        <f t="shared" si="65"/>
        <v>57.859999999999992</v>
      </c>
      <c r="C18">
        <f t="shared" si="52"/>
        <v>30.001000000000001</v>
      </c>
      <c r="D18">
        <f t="shared" si="53"/>
        <v>136.14799999999997</v>
      </c>
      <c r="E18">
        <v>1</v>
      </c>
      <c r="F18">
        <f t="shared" si="54"/>
        <v>30.001000000000001</v>
      </c>
      <c r="G18">
        <f t="shared" si="55"/>
        <v>136.14799999999997</v>
      </c>
      <c r="H18">
        <f t="shared" si="56"/>
        <v>900.06000100000006</v>
      </c>
      <c r="I18">
        <f t="shared" si="57"/>
        <v>4084.5761479999992</v>
      </c>
      <c r="J18">
        <f t="shared" si="58"/>
        <v>18536.277903999991</v>
      </c>
      <c r="K18">
        <f t="shared" si="59"/>
        <v>27002.700090001003</v>
      </c>
      <c r="L18">
        <f t="shared" si="60"/>
        <v>122541.36901614798</v>
      </c>
      <c r="M18">
        <f t="shared" si="61"/>
        <v>556106.87339790375</v>
      </c>
      <c r="N18">
        <f t="shared" si="62"/>
        <v>2523677.1640737904</v>
      </c>
      <c r="O18">
        <f t="shared" si="63"/>
        <v>3816.7343987882487</v>
      </c>
    </row>
    <row r="19" spans="1:16" x14ac:dyDescent="0.25">
      <c r="A19" s="7">
        <f t="shared" si="64"/>
        <v>-1.1105555555555549</v>
      </c>
      <c r="B19" s="7">
        <f t="shared" si="65"/>
        <v>60.859999999999992</v>
      </c>
      <c r="C19">
        <f t="shared" si="52"/>
        <v>30.001000000000001</v>
      </c>
      <c r="D19">
        <f t="shared" si="53"/>
        <v>141.54799999999997</v>
      </c>
      <c r="E19">
        <v>1</v>
      </c>
      <c r="F19">
        <f t="shared" si="54"/>
        <v>30.001000000000001</v>
      </c>
      <c r="G19">
        <f t="shared" si="55"/>
        <v>141.54799999999997</v>
      </c>
      <c r="H19">
        <f t="shared" si="56"/>
        <v>900.06000100000006</v>
      </c>
      <c r="I19">
        <f t="shared" si="57"/>
        <v>4246.5815479999992</v>
      </c>
      <c r="J19">
        <f t="shared" si="58"/>
        <v>20035.836303999993</v>
      </c>
      <c r="K19">
        <f t="shared" si="59"/>
        <v>27002.700090001003</v>
      </c>
      <c r="L19">
        <f t="shared" si="60"/>
        <v>127401.69302154798</v>
      </c>
      <c r="M19">
        <f t="shared" si="61"/>
        <v>601095.12495630386</v>
      </c>
      <c r="N19">
        <f t="shared" si="62"/>
        <v>2836032.5571585903</v>
      </c>
      <c r="O19">
        <f t="shared" si="63"/>
        <v>3903.6959409658793</v>
      </c>
    </row>
    <row r="20" spans="1:16" x14ac:dyDescent="0.25">
      <c r="A20" s="7">
        <f t="shared" si="64"/>
        <v>-1.1105555555555549</v>
      </c>
      <c r="B20" s="7">
        <f>B15-3</f>
        <v>45.859999999999992</v>
      </c>
      <c r="C20">
        <f t="shared" si="52"/>
        <v>30.001000000000001</v>
      </c>
      <c r="D20">
        <f t="shared" si="53"/>
        <v>114.54799999999999</v>
      </c>
      <c r="E20">
        <v>1</v>
      </c>
      <c r="F20">
        <f t="shared" si="54"/>
        <v>30.001000000000001</v>
      </c>
      <c r="G20">
        <f t="shared" si="55"/>
        <v>114.54799999999999</v>
      </c>
      <c r="H20">
        <f t="shared" si="56"/>
        <v>900.06000100000006</v>
      </c>
      <c r="I20">
        <f t="shared" si="57"/>
        <v>3436.5545479999996</v>
      </c>
      <c r="J20">
        <f t="shared" si="58"/>
        <v>13121.244303999998</v>
      </c>
      <c r="K20">
        <f t="shared" si="59"/>
        <v>27002.700090001003</v>
      </c>
      <c r="L20">
        <f t="shared" si="60"/>
        <v>103100.072994548</v>
      </c>
      <c r="M20">
        <f t="shared" si="61"/>
        <v>393650.45036430395</v>
      </c>
      <c r="N20">
        <f t="shared" si="62"/>
        <v>1503012.2925345916</v>
      </c>
      <c r="O20">
        <f t="shared" si="63"/>
        <v>3507.5836550828826</v>
      </c>
    </row>
    <row r="21" spans="1:16" x14ac:dyDescent="0.25">
      <c r="A21" s="7">
        <f t="shared" si="64"/>
        <v>-1.1105555555555549</v>
      </c>
      <c r="B21" s="7">
        <f t="shared" ref="B21:B23" si="66">B16-3</f>
        <v>48.859999999999992</v>
      </c>
      <c r="C21">
        <f t="shared" si="52"/>
        <v>30.001000000000001</v>
      </c>
      <c r="D21">
        <f t="shared" si="53"/>
        <v>119.94799999999999</v>
      </c>
      <c r="E21">
        <v>1</v>
      </c>
      <c r="F21">
        <f t="shared" si="54"/>
        <v>30.001000000000001</v>
      </c>
      <c r="G21">
        <f t="shared" si="55"/>
        <v>119.94799999999999</v>
      </c>
      <c r="H21">
        <f t="shared" si="56"/>
        <v>900.06000100000006</v>
      </c>
      <c r="I21">
        <f t="shared" si="57"/>
        <v>3598.5599480000001</v>
      </c>
      <c r="J21">
        <f t="shared" si="58"/>
        <v>14387.522703999999</v>
      </c>
      <c r="K21">
        <f t="shared" si="59"/>
        <v>27002.700090001003</v>
      </c>
      <c r="L21">
        <f t="shared" si="60"/>
        <v>107960.396999948</v>
      </c>
      <c r="M21">
        <f t="shared" si="61"/>
        <v>431640.06864270399</v>
      </c>
      <c r="N21">
        <f t="shared" si="62"/>
        <v>1725754.5732993919</v>
      </c>
      <c r="O21">
        <f t="shared" si="63"/>
        <v>3590.9489520690076</v>
      </c>
    </row>
    <row r="22" spans="1:16" x14ac:dyDescent="0.25">
      <c r="A22" s="7">
        <f t="shared" si="64"/>
        <v>-1.1105555555555549</v>
      </c>
      <c r="B22" s="7">
        <f t="shared" si="66"/>
        <v>51.859999999999992</v>
      </c>
      <c r="C22">
        <f t="shared" si="52"/>
        <v>30.001000000000001</v>
      </c>
      <c r="D22">
        <f t="shared" si="53"/>
        <v>125.34799999999998</v>
      </c>
      <c r="E22">
        <v>1</v>
      </c>
      <c r="F22">
        <f t="shared" si="54"/>
        <v>30.001000000000001</v>
      </c>
      <c r="G22">
        <f t="shared" si="55"/>
        <v>125.34799999999998</v>
      </c>
      <c r="H22">
        <f t="shared" si="56"/>
        <v>900.06000100000006</v>
      </c>
      <c r="I22">
        <f t="shared" si="57"/>
        <v>3760.5653479999996</v>
      </c>
      <c r="J22">
        <f t="shared" si="58"/>
        <v>15712.121103999996</v>
      </c>
      <c r="K22">
        <f t="shared" si="59"/>
        <v>27002.700090001003</v>
      </c>
      <c r="L22">
        <f t="shared" si="60"/>
        <v>112820.72100534799</v>
      </c>
      <c r="M22">
        <f t="shared" si="61"/>
        <v>471379.3452411039</v>
      </c>
      <c r="N22">
        <f t="shared" si="62"/>
        <v>1969482.9561441913</v>
      </c>
      <c r="O22">
        <f t="shared" si="63"/>
        <v>3666.3018667450924</v>
      </c>
    </row>
    <row r="23" spans="1:16" x14ac:dyDescent="0.25">
      <c r="A23" s="7">
        <f t="shared" si="64"/>
        <v>-1.1105555555555549</v>
      </c>
      <c r="B23" s="7">
        <f t="shared" si="66"/>
        <v>54.859999999999992</v>
      </c>
      <c r="C23">
        <f t="shared" si="52"/>
        <v>30.001000000000001</v>
      </c>
      <c r="D23">
        <f t="shared" si="53"/>
        <v>130.74799999999999</v>
      </c>
      <c r="E23">
        <v>1</v>
      </c>
      <c r="F23">
        <f t="shared" si="54"/>
        <v>30.001000000000001</v>
      </c>
      <c r="G23">
        <f t="shared" si="55"/>
        <v>130.74799999999999</v>
      </c>
      <c r="H23">
        <f t="shared" si="56"/>
        <v>900.06000100000006</v>
      </c>
      <c r="I23">
        <f t="shared" si="57"/>
        <v>3922.5707480000001</v>
      </c>
      <c r="J23">
        <f t="shared" si="58"/>
        <v>17095.039503999997</v>
      </c>
      <c r="K23">
        <f t="shared" si="59"/>
        <v>27002.700090001003</v>
      </c>
      <c r="L23">
        <f t="shared" si="60"/>
        <v>117681.045010748</v>
      </c>
      <c r="M23">
        <f t="shared" si="61"/>
        <v>512868.28015950392</v>
      </c>
      <c r="N23">
        <f t="shared" si="62"/>
        <v>2235142.2250689915</v>
      </c>
      <c r="O23">
        <f t="shared" si="63"/>
        <v>3739.5833615164174</v>
      </c>
      <c r="P23">
        <f>MAX(O15:O23)-MIN(O15:O23)</f>
        <v>396.11228588299673</v>
      </c>
    </row>
    <row r="25" spans="1:16" x14ac:dyDescent="0.25">
      <c r="A25" s="7">
        <f>A15+2</f>
        <v>0.88944444444444515</v>
      </c>
      <c r="B25" s="7">
        <v>48.859999999999992</v>
      </c>
      <c r="C25">
        <f t="shared" ref="C25:C33" si="67">A25*9/5+32</f>
        <v>33.600999999999999</v>
      </c>
      <c r="D25">
        <f t="shared" ref="D25:D33" si="68">B25*9/5+32</f>
        <v>119.94799999999999</v>
      </c>
      <c r="E25">
        <v>1</v>
      </c>
      <c r="F25">
        <f t="shared" ref="F25:F33" si="69">C25</f>
        <v>33.600999999999999</v>
      </c>
      <c r="G25">
        <f t="shared" ref="G25:G33" si="70">D25</f>
        <v>119.94799999999999</v>
      </c>
      <c r="H25">
        <f t="shared" ref="H25:H33" si="71">C25^2</f>
        <v>1129.0272009999999</v>
      </c>
      <c r="I25">
        <f t="shared" ref="I25:I33" si="72">C25*D25</f>
        <v>4030.3727479999998</v>
      </c>
      <c r="J25">
        <f t="shared" ref="J25:J33" si="73">D25^2</f>
        <v>14387.522703999999</v>
      </c>
      <c r="K25">
        <f t="shared" ref="K25:K33" si="74">C25^3</f>
        <v>37936.442980800995</v>
      </c>
      <c r="L25">
        <f t="shared" ref="L25:L33" si="75">C25^2*D25</f>
        <v>135424.55470554798</v>
      </c>
      <c r="M25">
        <f t="shared" ref="M25:M33" si="76">C25*D25^2</f>
        <v>483435.15037710394</v>
      </c>
      <c r="N25">
        <f t="shared" ref="N25:N33" si="77">D25^3</f>
        <v>1725754.5732993919</v>
      </c>
      <c r="O25">
        <f t="shared" ref="O25:O33" si="78">SUMPRODUCT(E25:N25,B$2:K$2)</f>
        <v>3746.1557230954513</v>
      </c>
    </row>
    <row r="26" spans="1:16" x14ac:dyDescent="0.25">
      <c r="A26" s="7">
        <f t="shared" ref="A26:A33" si="79">A25</f>
        <v>0.88944444444444515</v>
      </c>
      <c r="B26" s="7">
        <f>B25+3</f>
        <v>51.859999999999992</v>
      </c>
      <c r="C26">
        <f t="shared" si="67"/>
        <v>33.600999999999999</v>
      </c>
      <c r="D26">
        <f t="shared" si="68"/>
        <v>125.34799999999998</v>
      </c>
      <c r="E26">
        <v>1</v>
      </c>
      <c r="F26">
        <f t="shared" si="69"/>
        <v>33.600999999999999</v>
      </c>
      <c r="G26">
        <f t="shared" si="70"/>
        <v>125.34799999999998</v>
      </c>
      <c r="H26">
        <f t="shared" si="71"/>
        <v>1129.0272009999999</v>
      </c>
      <c r="I26">
        <f t="shared" si="72"/>
        <v>4211.8181479999994</v>
      </c>
      <c r="J26">
        <f t="shared" si="73"/>
        <v>15712.121103999996</v>
      </c>
      <c r="K26">
        <f t="shared" si="74"/>
        <v>37936.442980800995</v>
      </c>
      <c r="L26">
        <f t="shared" si="75"/>
        <v>141521.30159094796</v>
      </c>
      <c r="M26">
        <f t="shared" si="76"/>
        <v>527942.98121550388</v>
      </c>
      <c r="N26">
        <f t="shared" si="77"/>
        <v>1969482.9561441913</v>
      </c>
      <c r="O26">
        <f t="shared" si="78"/>
        <v>3831.9902846656296</v>
      </c>
    </row>
    <row r="27" spans="1:16" x14ac:dyDescent="0.25">
      <c r="A27" s="7">
        <f t="shared" si="79"/>
        <v>0.88944444444444515</v>
      </c>
      <c r="B27" s="7">
        <f t="shared" ref="B27:B29" si="80">B26+3</f>
        <v>54.859999999999992</v>
      </c>
      <c r="C27">
        <f t="shared" si="67"/>
        <v>33.600999999999999</v>
      </c>
      <c r="D27">
        <f t="shared" si="68"/>
        <v>130.74799999999999</v>
      </c>
      <c r="E27">
        <v>1</v>
      </c>
      <c r="F27">
        <f t="shared" si="69"/>
        <v>33.600999999999999</v>
      </c>
      <c r="G27">
        <f t="shared" si="70"/>
        <v>130.74799999999999</v>
      </c>
      <c r="H27">
        <f t="shared" si="71"/>
        <v>1129.0272009999999</v>
      </c>
      <c r="I27">
        <f t="shared" si="72"/>
        <v>4393.2635479999999</v>
      </c>
      <c r="J27">
        <f t="shared" si="73"/>
        <v>17095.039503999997</v>
      </c>
      <c r="K27">
        <f t="shared" si="74"/>
        <v>37936.442980800995</v>
      </c>
      <c r="L27">
        <f t="shared" si="75"/>
        <v>147618.04847634796</v>
      </c>
      <c r="M27">
        <f t="shared" si="76"/>
        <v>574410.42237390392</v>
      </c>
      <c r="N27">
        <f t="shared" si="77"/>
        <v>2235142.2250689915</v>
      </c>
      <c r="O27">
        <f t="shared" si="78"/>
        <v>3914.9401919556822</v>
      </c>
    </row>
    <row r="28" spans="1:16" x14ac:dyDescent="0.25">
      <c r="A28" s="7">
        <f t="shared" si="79"/>
        <v>0.88944444444444515</v>
      </c>
      <c r="B28" s="7">
        <f t="shared" si="80"/>
        <v>57.859999999999992</v>
      </c>
      <c r="C28">
        <f t="shared" si="67"/>
        <v>33.600999999999999</v>
      </c>
      <c r="D28">
        <f t="shared" si="68"/>
        <v>136.14799999999997</v>
      </c>
      <c r="E28">
        <v>1</v>
      </c>
      <c r="F28">
        <f t="shared" si="69"/>
        <v>33.600999999999999</v>
      </c>
      <c r="G28">
        <f t="shared" si="70"/>
        <v>136.14799999999997</v>
      </c>
      <c r="H28">
        <f t="shared" si="71"/>
        <v>1129.0272009999999</v>
      </c>
      <c r="I28">
        <f t="shared" si="72"/>
        <v>4574.7089479999986</v>
      </c>
      <c r="J28">
        <f t="shared" si="73"/>
        <v>18536.277903999991</v>
      </c>
      <c r="K28">
        <f t="shared" si="74"/>
        <v>37936.442980800995</v>
      </c>
      <c r="L28">
        <f t="shared" si="75"/>
        <v>153714.79536174794</v>
      </c>
      <c r="M28">
        <f t="shared" si="76"/>
        <v>622837.47385230369</v>
      </c>
      <c r="N28">
        <f t="shared" si="77"/>
        <v>2523677.1640737904</v>
      </c>
      <c r="O28">
        <f t="shared" si="78"/>
        <v>4000.9464073708787</v>
      </c>
    </row>
    <row r="29" spans="1:16" x14ac:dyDescent="0.25">
      <c r="A29" s="7">
        <f t="shared" si="79"/>
        <v>0.88944444444444515</v>
      </c>
      <c r="B29" s="7">
        <f t="shared" si="80"/>
        <v>60.859999999999992</v>
      </c>
      <c r="C29">
        <f t="shared" si="67"/>
        <v>33.600999999999999</v>
      </c>
      <c r="D29">
        <f t="shared" si="68"/>
        <v>141.54799999999997</v>
      </c>
      <c r="E29">
        <v>1</v>
      </c>
      <c r="F29">
        <f t="shared" si="69"/>
        <v>33.600999999999999</v>
      </c>
      <c r="G29">
        <f t="shared" si="70"/>
        <v>141.54799999999997</v>
      </c>
      <c r="H29">
        <f t="shared" si="71"/>
        <v>1129.0272009999999</v>
      </c>
      <c r="I29">
        <f t="shared" si="72"/>
        <v>4756.1543479999991</v>
      </c>
      <c r="J29">
        <f t="shared" si="73"/>
        <v>20035.836303999993</v>
      </c>
      <c r="K29">
        <f t="shared" si="74"/>
        <v>37936.442980800995</v>
      </c>
      <c r="L29">
        <f t="shared" si="75"/>
        <v>159811.54224714794</v>
      </c>
      <c r="M29">
        <f t="shared" si="76"/>
        <v>673224.1356507038</v>
      </c>
      <c r="N29">
        <f t="shared" si="77"/>
        <v>2836032.5571585903</v>
      </c>
      <c r="O29">
        <f t="shared" si="78"/>
        <v>4095.9498933165232</v>
      </c>
    </row>
    <row r="30" spans="1:16" x14ac:dyDescent="0.25">
      <c r="A30" s="7">
        <f t="shared" si="79"/>
        <v>0.88944444444444515</v>
      </c>
      <c r="B30" s="7">
        <f>B25-3</f>
        <v>45.859999999999992</v>
      </c>
      <c r="C30">
        <f t="shared" si="67"/>
        <v>33.600999999999999</v>
      </c>
      <c r="D30">
        <f t="shared" si="68"/>
        <v>114.54799999999999</v>
      </c>
      <c r="E30">
        <v>1</v>
      </c>
      <c r="F30">
        <f t="shared" si="69"/>
        <v>33.600999999999999</v>
      </c>
      <c r="G30">
        <f t="shared" si="70"/>
        <v>114.54799999999999</v>
      </c>
      <c r="H30">
        <f t="shared" si="71"/>
        <v>1129.0272009999999</v>
      </c>
      <c r="I30">
        <f t="shared" si="72"/>
        <v>3848.9273479999993</v>
      </c>
      <c r="J30">
        <f t="shared" si="73"/>
        <v>13121.244303999998</v>
      </c>
      <c r="K30">
        <f t="shared" si="74"/>
        <v>37936.442980800995</v>
      </c>
      <c r="L30">
        <f t="shared" si="75"/>
        <v>129327.80782014797</v>
      </c>
      <c r="M30">
        <f t="shared" si="76"/>
        <v>440886.92985870392</v>
      </c>
      <c r="N30">
        <f t="shared" si="77"/>
        <v>1503012.2925345916</v>
      </c>
      <c r="O30">
        <f t="shared" si="78"/>
        <v>3651.4955448398741</v>
      </c>
    </row>
    <row r="31" spans="1:16" x14ac:dyDescent="0.25">
      <c r="A31" s="7">
        <f t="shared" si="79"/>
        <v>0.88944444444444515</v>
      </c>
      <c r="B31" s="7">
        <f t="shared" ref="B31:B33" si="81">B26-3</f>
        <v>48.859999999999992</v>
      </c>
      <c r="C31">
        <f t="shared" si="67"/>
        <v>33.600999999999999</v>
      </c>
      <c r="D31">
        <f t="shared" si="68"/>
        <v>119.94799999999999</v>
      </c>
      <c r="E31">
        <v>1</v>
      </c>
      <c r="F31">
        <f t="shared" si="69"/>
        <v>33.600999999999999</v>
      </c>
      <c r="G31">
        <f t="shared" si="70"/>
        <v>119.94799999999999</v>
      </c>
      <c r="H31">
        <f t="shared" si="71"/>
        <v>1129.0272009999999</v>
      </c>
      <c r="I31">
        <f t="shared" si="72"/>
        <v>4030.3727479999998</v>
      </c>
      <c r="J31">
        <f t="shared" si="73"/>
        <v>14387.522703999999</v>
      </c>
      <c r="K31">
        <f t="shared" si="74"/>
        <v>37936.442980800995</v>
      </c>
      <c r="L31">
        <f t="shared" si="75"/>
        <v>135424.55470554798</v>
      </c>
      <c r="M31">
        <f t="shared" si="76"/>
        <v>483435.15037710394</v>
      </c>
      <c r="N31">
        <f t="shared" si="77"/>
        <v>1725754.5732993919</v>
      </c>
      <c r="O31">
        <f t="shared" si="78"/>
        <v>3746.1557230954513</v>
      </c>
    </row>
    <row r="32" spans="1:16" x14ac:dyDescent="0.25">
      <c r="A32" s="7">
        <f t="shared" si="79"/>
        <v>0.88944444444444515</v>
      </c>
      <c r="B32" s="7">
        <f t="shared" si="81"/>
        <v>51.859999999999992</v>
      </c>
      <c r="C32">
        <f t="shared" si="67"/>
        <v>33.600999999999999</v>
      </c>
      <c r="D32">
        <f t="shared" si="68"/>
        <v>125.34799999999998</v>
      </c>
      <c r="E32">
        <v>1</v>
      </c>
      <c r="F32">
        <f t="shared" si="69"/>
        <v>33.600999999999999</v>
      </c>
      <c r="G32">
        <f t="shared" si="70"/>
        <v>125.34799999999998</v>
      </c>
      <c r="H32">
        <f t="shared" si="71"/>
        <v>1129.0272009999999</v>
      </c>
      <c r="I32">
        <f t="shared" si="72"/>
        <v>4211.8181479999994</v>
      </c>
      <c r="J32">
        <f t="shared" si="73"/>
        <v>15712.121103999996</v>
      </c>
      <c r="K32">
        <f t="shared" si="74"/>
        <v>37936.442980800995</v>
      </c>
      <c r="L32">
        <f t="shared" si="75"/>
        <v>141521.30159094796</v>
      </c>
      <c r="M32">
        <f t="shared" si="76"/>
        <v>527942.98121550388</v>
      </c>
      <c r="N32">
        <f t="shared" si="77"/>
        <v>1969482.9561441913</v>
      </c>
      <c r="O32">
        <f t="shared" si="78"/>
        <v>3831.9902846656296</v>
      </c>
    </row>
    <row r="33" spans="1:16" x14ac:dyDescent="0.25">
      <c r="A33" s="7">
        <f t="shared" si="79"/>
        <v>0.88944444444444515</v>
      </c>
      <c r="B33" s="7">
        <f t="shared" si="81"/>
        <v>54.859999999999992</v>
      </c>
      <c r="C33">
        <f t="shared" si="67"/>
        <v>33.600999999999999</v>
      </c>
      <c r="D33">
        <f t="shared" si="68"/>
        <v>130.74799999999999</v>
      </c>
      <c r="E33">
        <v>1</v>
      </c>
      <c r="F33">
        <f t="shared" si="69"/>
        <v>33.600999999999999</v>
      </c>
      <c r="G33">
        <f t="shared" si="70"/>
        <v>130.74799999999999</v>
      </c>
      <c r="H33">
        <f t="shared" si="71"/>
        <v>1129.0272009999999</v>
      </c>
      <c r="I33">
        <f t="shared" si="72"/>
        <v>4393.2635479999999</v>
      </c>
      <c r="J33">
        <f t="shared" si="73"/>
        <v>17095.039503999997</v>
      </c>
      <c r="K33">
        <f t="shared" si="74"/>
        <v>37936.442980800995</v>
      </c>
      <c r="L33">
        <f t="shared" si="75"/>
        <v>147618.04847634796</v>
      </c>
      <c r="M33">
        <f t="shared" si="76"/>
        <v>574410.42237390392</v>
      </c>
      <c r="N33">
        <f t="shared" si="77"/>
        <v>2235142.2250689915</v>
      </c>
      <c r="O33">
        <f t="shared" si="78"/>
        <v>3914.9401919556822</v>
      </c>
      <c r="P33">
        <f>MAX(O25:O33)-MIN(O25:O33)</f>
        <v>444.4543484766491</v>
      </c>
    </row>
    <row r="35" spans="1:16" x14ac:dyDescent="0.25">
      <c r="A35" s="7">
        <f>A15-2</f>
        <v>-3.1105555555555551</v>
      </c>
      <c r="B35" s="7">
        <v>48.859999999999992</v>
      </c>
      <c r="C35">
        <f t="shared" ref="C35:C43" si="82">A35*9/5+32</f>
        <v>26.401</v>
      </c>
      <c r="D35">
        <f t="shared" ref="D35:D43" si="83">B35*9/5+32</f>
        <v>119.94799999999999</v>
      </c>
      <c r="E35">
        <v>1</v>
      </c>
      <c r="F35">
        <f t="shared" ref="F35:F43" si="84">C35</f>
        <v>26.401</v>
      </c>
      <c r="G35">
        <f t="shared" ref="G35:G43" si="85">D35</f>
        <v>119.94799999999999</v>
      </c>
      <c r="H35">
        <f t="shared" ref="H35:H43" si="86">C35^2</f>
        <v>697.01280099999997</v>
      </c>
      <c r="I35">
        <f t="shared" ref="I35:I43" si="87">C35*D35</f>
        <v>3166.7471479999999</v>
      </c>
      <c r="J35">
        <f t="shared" ref="J35:J43" si="88">D35^2</f>
        <v>14387.522703999999</v>
      </c>
      <c r="K35">
        <f t="shared" ref="K35:K43" si="89">C35^3</f>
        <v>18401.834959200998</v>
      </c>
      <c r="L35">
        <f t="shared" ref="L35:L43" si="90">C35^2*D35</f>
        <v>83605.291454347986</v>
      </c>
      <c r="M35">
        <f t="shared" ref="M35:M43" si="91">C35*D35^2</f>
        <v>379844.98690830398</v>
      </c>
      <c r="N35">
        <f t="shared" ref="N35:N43" si="92">D35^3</f>
        <v>1725754.5732993919</v>
      </c>
      <c r="O35">
        <f t="shared" ref="O35:O43" si="93">SUMPRODUCT(E35:N35,B$2:K$2)</f>
        <v>3435.9248061676972</v>
      </c>
    </row>
    <row r="36" spans="1:16" x14ac:dyDescent="0.25">
      <c r="A36" s="7">
        <f t="shared" ref="A36:A43" si="94">A35</f>
        <v>-3.1105555555555551</v>
      </c>
      <c r="B36" s="7">
        <f>B35+3</f>
        <v>51.859999999999992</v>
      </c>
      <c r="C36">
        <f t="shared" si="82"/>
        <v>26.401</v>
      </c>
      <c r="D36">
        <f t="shared" si="83"/>
        <v>125.34799999999998</v>
      </c>
      <c r="E36">
        <v>1</v>
      </c>
      <c r="F36">
        <f t="shared" si="84"/>
        <v>26.401</v>
      </c>
      <c r="G36">
        <f t="shared" si="85"/>
        <v>125.34799999999998</v>
      </c>
      <c r="H36">
        <f t="shared" si="86"/>
        <v>697.01280099999997</v>
      </c>
      <c r="I36">
        <f t="shared" si="87"/>
        <v>3309.3125479999994</v>
      </c>
      <c r="J36">
        <f t="shared" si="88"/>
        <v>15712.121103999996</v>
      </c>
      <c r="K36">
        <f t="shared" si="89"/>
        <v>18401.834959200998</v>
      </c>
      <c r="L36">
        <f t="shared" si="90"/>
        <v>87369.160579747986</v>
      </c>
      <c r="M36">
        <f t="shared" si="91"/>
        <v>414815.70926670393</v>
      </c>
      <c r="N36">
        <f t="shared" si="92"/>
        <v>1969482.9561441913</v>
      </c>
      <c r="O36">
        <f t="shared" si="93"/>
        <v>3500.5710236015293</v>
      </c>
    </row>
    <row r="37" spans="1:16" x14ac:dyDescent="0.25">
      <c r="A37" s="7">
        <f t="shared" si="94"/>
        <v>-3.1105555555555551</v>
      </c>
      <c r="B37" s="7">
        <f t="shared" ref="B37:B39" si="95">B36+3</f>
        <v>54.859999999999992</v>
      </c>
      <c r="C37">
        <f t="shared" si="82"/>
        <v>26.401</v>
      </c>
      <c r="D37">
        <f t="shared" si="83"/>
        <v>130.74799999999999</v>
      </c>
      <c r="E37">
        <v>1</v>
      </c>
      <c r="F37">
        <f t="shared" si="84"/>
        <v>26.401</v>
      </c>
      <c r="G37">
        <f t="shared" si="85"/>
        <v>130.74799999999999</v>
      </c>
      <c r="H37">
        <f t="shared" si="86"/>
        <v>697.01280099999997</v>
      </c>
      <c r="I37">
        <f t="shared" si="87"/>
        <v>3451.8779479999998</v>
      </c>
      <c r="J37">
        <f t="shared" si="88"/>
        <v>17095.039503999997</v>
      </c>
      <c r="K37">
        <f t="shared" si="89"/>
        <v>18401.834959200998</v>
      </c>
      <c r="L37">
        <f t="shared" si="90"/>
        <v>91133.029705147987</v>
      </c>
      <c r="M37">
        <f t="shared" si="91"/>
        <v>451326.13794510392</v>
      </c>
      <c r="N37">
        <f t="shared" si="92"/>
        <v>2235142.2250689915</v>
      </c>
      <c r="O37">
        <f t="shared" si="93"/>
        <v>3563.9590555059622</v>
      </c>
    </row>
    <row r="38" spans="1:16" x14ac:dyDescent="0.25">
      <c r="A38" s="7">
        <f t="shared" si="94"/>
        <v>-3.1105555555555551</v>
      </c>
      <c r="B38" s="7">
        <f t="shared" si="95"/>
        <v>57.859999999999992</v>
      </c>
      <c r="C38">
        <f t="shared" si="82"/>
        <v>26.401</v>
      </c>
      <c r="D38">
        <f t="shared" si="83"/>
        <v>136.14799999999997</v>
      </c>
      <c r="E38">
        <v>1</v>
      </c>
      <c r="F38">
        <f t="shared" si="84"/>
        <v>26.401</v>
      </c>
      <c r="G38">
        <f t="shared" si="85"/>
        <v>136.14799999999997</v>
      </c>
      <c r="H38">
        <f t="shared" si="86"/>
        <v>697.01280099999997</v>
      </c>
      <c r="I38">
        <f t="shared" si="87"/>
        <v>3594.4433479999993</v>
      </c>
      <c r="J38">
        <f t="shared" si="88"/>
        <v>18536.277903999991</v>
      </c>
      <c r="K38">
        <f t="shared" si="89"/>
        <v>18401.834959200998</v>
      </c>
      <c r="L38">
        <f t="shared" si="90"/>
        <v>94896.898830547972</v>
      </c>
      <c r="M38">
        <f t="shared" si="91"/>
        <v>489376.27294350375</v>
      </c>
      <c r="N38">
        <f t="shared" si="92"/>
        <v>2523677.1640737904</v>
      </c>
      <c r="O38">
        <f t="shared" si="93"/>
        <v>3632.0298642862599</v>
      </c>
    </row>
    <row r="39" spans="1:16" x14ac:dyDescent="0.25">
      <c r="A39" s="7">
        <f t="shared" si="94"/>
        <v>-3.1105555555555551</v>
      </c>
      <c r="B39" s="7">
        <f t="shared" si="95"/>
        <v>60.859999999999992</v>
      </c>
      <c r="C39">
        <f t="shared" si="82"/>
        <v>26.401</v>
      </c>
      <c r="D39">
        <f t="shared" si="83"/>
        <v>141.54799999999997</v>
      </c>
      <c r="E39">
        <v>1</v>
      </c>
      <c r="F39">
        <f t="shared" si="84"/>
        <v>26.401</v>
      </c>
      <c r="G39">
        <f t="shared" si="85"/>
        <v>141.54799999999997</v>
      </c>
      <c r="H39">
        <f t="shared" si="86"/>
        <v>697.01280099999997</v>
      </c>
      <c r="I39">
        <f t="shared" si="87"/>
        <v>3737.0087479999993</v>
      </c>
      <c r="J39">
        <f t="shared" si="88"/>
        <v>20035.836303999993</v>
      </c>
      <c r="K39">
        <f t="shared" si="89"/>
        <v>18401.834959200998</v>
      </c>
      <c r="L39">
        <f t="shared" si="90"/>
        <v>98660.767955947973</v>
      </c>
      <c r="M39">
        <f t="shared" si="91"/>
        <v>528966.1142619038</v>
      </c>
      <c r="N39">
        <f t="shared" si="92"/>
        <v>2836032.5571585903</v>
      </c>
      <c r="O39">
        <f t="shared" si="93"/>
        <v>3710.7244123477194</v>
      </c>
    </row>
    <row r="40" spans="1:16" x14ac:dyDescent="0.25">
      <c r="A40" s="7">
        <f t="shared" si="94"/>
        <v>-3.1105555555555551</v>
      </c>
      <c r="B40" s="7">
        <f>B35-3</f>
        <v>45.859999999999992</v>
      </c>
      <c r="C40">
        <f t="shared" si="82"/>
        <v>26.401</v>
      </c>
      <c r="D40">
        <f t="shared" si="83"/>
        <v>114.54799999999999</v>
      </c>
      <c r="E40">
        <v>1</v>
      </c>
      <c r="F40">
        <f t="shared" si="84"/>
        <v>26.401</v>
      </c>
      <c r="G40">
        <f t="shared" si="85"/>
        <v>114.54799999999999</v>
      </c>
      <c r="H40">
        <f t="shared" si="86"/>
        <v>697.01280099999997</v>
      </c>
      <c r="I40">
        <f t="shared" si="87"/>
        <v>3024.1817479999995</v>
      </c>
      <c r="J40">
        <f t="shared" si="88"/>
        <v>13121.244303999998</v>
      </c>
      <c r="K40">
        <f t="shared" si="89"/>
        <v>18401.834959200998</v>
      </c>
      <c r="L40">
        <f t="shared" si="90"/>
        <v>79841.422328947985</v>
      </c>
      <c r="M40">
        <f t="shared" si="91"/>
        <v>346413.97086990392</v>
      </c>
      <c r="N40">
        <f t="shared" si="92"/>
        <v>1503012.2925345916</v>
      </c>
      <c r="O40">
        <f t="shared" si="93"/>
        <v>3364.0794407991825</v>
      </c>
    </row>
    <row r="41" spans="1:16" x14ac:dyDescent="0.25">
      <c r="A41" s="7">
        <f t="shared" si="94"/>
        <v>-3.1105555555555551</v>
      </c>
      <c r="B41" s="7">
        <f t="shared" ref="B41:B43" si="96">B36-3</f>
        <v>48.859999999999992</v>
      </c>
      <c r="C41">
        <f t="shared" si="82"/>
        <v>26.401</v>
      </c>
      <c r="D41">
        <f t="shared" si="83"/>
        <v>119.94799999999999</v>
      </c>
      <c r="E41">
        <v>1</v>
      </c>
      <c r="F41">
        <f t="shared" si="84"/>
        <v>26.401</v>
      </c>
      <c r="G41">
        <f t="shared" si="85"/>
        <v>119.94799999999999</v>
      </c>
      <c r="H41">
        <f t="shared" si="86"/>
        <v>697.01280099999997</v>
      </c>
      <c r="I41">
        <f t="shared" si="87"/>
        <v>3166.7471479999999</v>
      </c>
      <c r="J41">
        <f t="shared" si="88"/>
        <v>14387.522703999999</v>
      </c>
      <c r="K41">
        <f t="shared" si="89"/>
        <v>18401.834959200998</v>
      </c>
      <c r="L41">
        <f t="shared" si="90"/>
        <v>83605.291454347986</v>
      </c>
      <c r="M41">
        <f t="shared" si="91"/>
        <v>379844.98690830398</v>
      </c>
      <c r="N41">
        <f t="shared" si="92"/>
        <v>1725754.5732993919</v>
      </c>
      <c r="O41">
        <f t="shared" si="93"/>
        <v>3435.9248061676972</v>
      </c>
    </row>
    <row r="42" spans="1:16" x14ac:dyDescent="0.25">
      <c r="A42" s="7">
        <f t="shared" si="94"/>
        <v>-3.1105555555555551</v>
      </c>
      <c r="B42" s="7">
        <f t="shared" si="96"/>
        <v>51.859999999999992</v>
      </c>
      <c r="C42">
        <f t="shared" si="82"/>
        <v>26.401</v>
      </c>
      <c r="D42">
        <f t="shared" si="83"/>
        <v>125.34799999999998</v>
      </c>
      <c r="E42">
        <v>1</v>
      </c>
      <c r="F42">
        <f t="shared" si="84"/>
        <v>26.401</v>
      </c>
      <c r="G42">
        <f t="shared" si="85"/>
        <v>125.34799999999998</v>
      </c>
      <c r="H42">
        <f t="shared" si="86"/>
        <v>697.01280099999997</v>
      </c>
      <c r="I42">
        <f t="shared" si="87"/>
        <v>3309.3125479999994</v>
      </c>
      <c r="J42">
        <f t="shared" si="88"/>
        <v>15712.121103999996</v>
      </c>
      <c r="K42">
        <f t="shared" si="89"/>
        <v>18401.834959200998</v>
      </c>
      <c r="L42">
        <f t="shared" si="90"/>
        <v>87369.160579747986</v>
      </c>
      <c r="M42">
        <f t="shared" si="91"/>
        <v>414815.70926670393</v>
      </c>
      <c r="N42">
        <f t="shared" si="92"/>
        <v>1969482.9561441913</v>
      </c>
      <c r="O42">
        <f t="shared" si="93"/>
        <v>3500.5710236015293</v>
      </c>
    </row>
    <row r="43" spans="1:16" x14ac:dyDescent="0.25">
      <c r="A43" s="7">
        <f t="shared" si="94"/>
        <v>-3.1105555555555551</v>
      </c>
      <c r="B43" s="7">
        <f t="shared" si="96"/>
        <v>54.859999999999992</v>
      </c>
      <c r="C43">
        <f t="shared" si="82"/>
        <v>26.401</v>
      </c>
      <c r="D43">
        <f t="shared" si="83"/>
        <v>130.74799999999999</v>
      </c>
      <c r="E43">
        <v>1</v>
      </c>
      <c r="F43">
        <f t="shared" si="84"/>
        <v>26.401</v>
      </c>
      <c r="G43">
        <f t="shared" si="85"/>
        <v>130.74799999999999</v>
      </c>
      <c r="H43">
        <f t="shared" si="86"/>
        <v>697.01280099999997</v>
      </c>
      <c r="I43">
        <f t="shared" si="87"/>
        <v>3451.8779479999998</v>
      </c>
      <c r="J43">
        <f t="shared" si="88"/>
        <v>17095.039503999997</v>
      </c>
      <c r="K43">
        <f t="shared" si="89"/>
        <v>18401.834959200998</v>
      </c>
      <c r="L43">
        <f t="shared" si="90"/>
        <v>91133.029705147987</v>
      </c>
      <c r="M43">
        <f t="shared" si="91"/>
        <v>451326.13794510392</v>
      </c>
      <c r="N43">
        <f t="shared" si="92"/>
        <v>2235142.2250689915</v>
      </c>
      <c r="O43">
        <f t="shared" si="93"/>
        <v>3563.9590555059622</v>
      </c>
      <c r="P43">
        <f>MAX(O35:O43)-MIN(O35:O43)</f>
        <v>346.64497154853689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N2" sqref="N2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1639.61</v>
      </c>
      <c r="G2" s="1">
        <v>160.85300000000001</v>
      </c>
      <c r="H2" s="1">
        <v>8.3104800000000001</v>
      </c>
      <c r="I2" s="1">
        <v>10.558299999999999</v>
      </c>
      <c r="J2" s="1">
        <v>149.53</v>
      </c>
      <c r="K2" s="1">
        <v>12.065799999999999</v>
      </c>
      <c r="L2" s="1">
        <v>56.466700000000003</v>
      </c>
      <c r="M2" s="1">
        <v>-32.664299999999997</v>
      </c>
      <c r="N2" s="1">
        <v>1.274</v>
      </c>
      <c r="O2" s="1">
        <f>G2/F2</f>
        <v>9.8104427272339159E-2</v>
      </c>
      <c r="P2" s="1">
        <f>M2/F2</f>
        <v>-1.9921993644830171E-2</v>
      </c>
      <c r="Q2" s="1">
        <f>H2/$F2</f>
        <v>5.068571184610975E-3</v>
      </c>
      <c r="R2" s="1">
        <f t="shared" ref="R2:T2" si="1">I2/$F2</f>
        <v>6.4395191539451451E-3</v>
      </c>
      <c r="S2" s="1">
        <f t="shared" si="1"/>
        <v>9.1198516720439618E-2</v>
      </c>
      <c r="T2" s="1">
        <f t="shared" si="1"/>
        <v>7.3589451149968588E-3</v>
      </c>
      <c r="U2" s="1">
        <f>SQRT((L2/$F2)^2+(K2/$F2)^2)</f>
        <v>3.5216558414161034E-2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2622.63</v>
      </c>
      <c r="G3" s="1">
        <v>47.701500000000003</v>
      </c>
      <c r="H3" s="1">
        <v>39.532699999999998</v>
      </c>
      <c r="I3" s="1">
        <v>16.888500000000001</v>
      </c>
      <c r="J3" s="1">
        <v>16.0701</v>
      </c>
      <c r="K3" s="1">
        <v>12.065799999999999</v>
      </c>
      <c r="L3" s="1">
        <v>4.8523399999999999</v>
      </c>
      <c r="M3" s="1">
        <v>-2.1302099999999999</v>
      </c>
      <c r="N3" s="1">
        <v>4.0252100000000004</v>
      </c>
      <c r="O3" s="1">
        <f t="shared" ref="O3:O66" si="2">G3/F3</f>
        <v>1.8188421546310382E-2</v>
      </c>
      <c r="P3" s="1">
        <f t="shared" ref="P3:P66" si="3">M3/F3</f>
        <v>-8.1224190983859705E-4</v>
      </c>
      <c r="Q3" s="1">
        <f t="shared" ref="Q3:Q66" si="4">H3/$F3</f>
        <v>1.5073685575166912E-2</v>
      </c>
      <c r="R3" s="1">
        <f t="shared" ref="R3:R66" si="5">I3/$F3</f>
        <v>6.4395282598002767E-3</v>
      </c>
      <c r="S3" s="1">
        <f t="shared" ref="S3:S66" si="6">J3/$F3</f>
        <v>6.1274750917971656E-3</v>
      </c>
      <c r="T3" s="1">
        <f t="shared" ref="T3:T66" si="7">K3/$F3</f>
        <v>4.6006489668767607E-3</v>
      </c>
      <c r="U3" s="1">
        <f t="shared" ref="U3:U66" si="8">SQRT((L3/$F3)^2+(K3/$F3)^2)</f>
        <v>4.9587438301045058E-3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2303.06</v>
      </c>
      <c r="G4" s="1">
        <v>27.007400000000001</v>
      </c>
      <c r="H4" s="1">
        <v>14.400399999999999</v>
      </c>
      <c r="I4" s="1">
        <v>14.8306</v>
      </c>
      <c r="J4" s="1">
        <v>11.2744</v>
      </c>
      <c r="K4" s="1">
        <v>12.065799999999999</v>
      </c>
      <c r="L4" s="1">
        <v>5.4211099999999997</v>
      </c>
      <c r="M4" s="1">
        <v>-2.8394300000000001</v>
      </c>
      <c r="N4" s="1">
        <v>2.6242399999999999</v>
      </c>
      <c r="O4" s="1">
        <f t="shared" si="2"/>
        <v>1.1726746155115368E-2</v>
      </c>
      <c r="P4" s="1">
        <f t="shared" si="3"/>
        <v>-1.2328944968867507E-3</v>
      </c>
      <c r="Q4" s="1">
        <f t="shared" si="4"/>
        <v>6.2527246359191683E-3</v>
      </c>
      <c r="R4" s="1">
        <f t="shared" si="5"/>
        <v>6.4395195956683717E-3</v>
      </c>
      <c r="S4" s="1">
        <f t="shared" si="6"/>
        <v>4.8954000329995747E-3</v>
      </c>
      <c r="T4" s="1">
        <f t="shared" si="7"/>
        <v>5.2390298125103126E-3</v>
      </c>
      <c r="U4" s="1">
        <f t="shared" si="8"/>
        <v>5.7435311386450378E-3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2980.18</v>
      </c>
      <c r="G5" s="1">
        <v>37.447800000000001</v>
      </c>
      <c r="H5" s="1">
        <v>27.651399999999999</v>
      </c>
      <c r="I5" s="1">
        <v>19.190899999999999</v>
      </c>
      <c r="J5" s="1">
        <v>10.521599999999999</v>
      </c>
      <c r="K5" s="1">
        <v>12.065799999999999</v>
      </c>
      <c r="L5" s="1">
        <v>3.6278999999999999</v>
      </c>
      <c r="M5" s="1">
        <v>-2.3434599999999999</v>
      </c>
      <c r="N5" s="1">
        <v>1.68726</v>
      </c>
      <c r="O5" s="1">
        <f t="shared" si="2"/>
        <v>1.2565616841935722E-2</v>
      </c>
      <c r="P5" s="1">
        <f t="shared" si="3"/>
        <v>-7.8634847559543389E-4</v>
      </c>
      <c r="Q5" s="1">
        <f t="shared" si="4"/>
        <v>9.2784328463381416E-3</v>
      </c>
      <c r="R5" s="1">
        <f t="shared" si="5"/>
        <v>6.4395103651457295E-3</v>
      </c>
      <c r="S5" s="1">
        <f t="shared" si="6"/>
        <v>3.530525001845526E-3</v>
      </c>
      <c r="T5" s="1">
        <f t="shared" si="7"/>
        <v>4.0486816232576557E-3</v>
      </c>
      <c r="U5" s="1">
        <f t="shared" si="8"/>
        <v>4.2277353081009109E-3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3666.73</v>
      </c>
      <c r="G6" s="1">
        <v>40.630000000000003</v>
      </c>
      <c r="H6" s="1">
        <v>28.3337</v>
      </c>
      <c r="I6" s="1">
        <v>23.611999999999998</v>
      </c>
      <c r="J6" s="1">
        <v>11.4192</v>
      </c>
      <c r="K6" s="1">
        <v>12.065799999999999</v>
      </c>
      <c r="L6" s="1">
        <v>3.8068900000000001</v>
      </c>
      <c r="M6" s="1">
        <v>0.92114700000000005</v>
      </c>
      <c r="N6" s="1">
        <v>1.3857900000000001</v>
      </c>
      <c r="O6" s="1">
        <f t="shared" si="2"/>
        <v>1.1080717696694331E-2</v>
      </c>
      <c r="P6" s="1">
        <f t="shared" si="3"/>
        <v>2.5121756987833845E-4</v>
      </c>
      <c r="Q6" s="1">
        <f t="shared" si="4"/>
        <v>7.7272392567764737E-3</v>
      </c>
      <c r="R6" s="1">
        <f t="shared" si="5"/>
        <v>6.4395251354749323E-3</v>
      </c>
      <c r="S6" s="1">
        <f t="shared" si="6"/>
        <v>3.1142734807307875E-3</v>
      </c>
      <c r="T6" s="1">
        <f t="shared" si="7"/>
        <v>3.2906158893619107E-3</v>
      </c>
      <c r="U6" s="1">
        <f t="shared" si="8"/>
        <v>3.4505164330601722E-3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3427.26</v>
      </c>
      <c r="G7" s="1">
        <v>32.347999999999999</v>
      </c>
      <c r="H7" s="1">
        <v>18.383900000000001</v>
      </c>
      <c r="I7" s="1">
        <v>22.069900000000001</v>
      </c>
      <c r="J7" s="1">
        <v>8.1319400000000002</v>
      </c>
      <c r="K7" s="1">
        <v>12.065799999999999</v>
      </c>
      <c r="L7" s="1">
        <v>3.10337</v>
      </c>
      <c r="M7" s="1">
        <v>-7.2975199999999996</v>
      </c>
      <c r="N7" s="1">
        <v>0.92921399999999998</v>
      </c>
      <c r="O7" s="1">
        <f t="shared" si="2"/>
        <v>9.4384435379866131E-3</v>
      </c>
      <c r="P7" s="1">
        <f t="shared" si="3"/>
        <v>-2.1292577744320535E-3</v>
      </c>
      <c r="Q7" s="1">
        <f t="shared" si="4"/>
        <v>5.3640225719671104E-3</v>
      </c>
      <c r="R7" s="1">
        <f t="shared" si="5"/>
        <v>6.439517282027042E-3</v>
      </c>
      <c r="S7" s="1">
        <f t="shared" si="6"/>
        <v>2.3727234000338461E-3</v>
      </c>
      <c r="T7" s="1">
        <f t="shared" si="7"/>
        <v>3.5205382725559189E-3</v>
      </c>
      <c r="U7" s="1">
        <f t="shared" si="8"/>
        <v>3.6351220911807021E-3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3996.26</v>
      </c>
      <c r="G8" s="1">
        <v>40.1755</v>
      </c>
      <c r="H8" s="1">
        <v>25.874600000000001</v>
      </c>
      <c r="I8" s="1">
        <v>25.734000000000002</v>
      </c>
      <c r="J8" s="1">
        <v>11.1221</v>
      </c>
      <c r="K8" s="1">
        <v>12.065799999999999</v>
      </c>
      <c r="L8" s="1">
        <v>3.61375</v>
      </c>
      <c r="M8" s="1">
        <v>5.8197400000000004</v>
      </c>
      <c r="N8" s="1">
        <v>1.2910999999999999</v>
      </c>
      <c r="O8" s="1">
        <f t="shared" si="2"/>
        <v>1.0053274811949172E-2</v>
      </c>
      <c r="P8" s="1">
        <f t="shared" si="3"/>
        <v>1.4562966373559277E-3</v>
      </c>
      <c r="Q8" s="1">
        <f t="shared" si="4"/>
        <v>6.4747038480979712E-3</v>
      </c>
      <c r="R8" s="1">
        <f t="shared" si="5"/>
        <v>6.4395209520902042E-3</v>
      </c>
      <c r="S8" s="1">
        <f t="shared" si="6"/>
        <v>2.783127223954397E-3</v>
      </c>
      <c r="T8" s="1">
        <f t="shared" si="7"/>
        <v>3.019273020273956E-3</v>
      </c>
      <c r="U8" s="1">
        <f t="shared" si="8"/>
        <v>3.1517831973946839E-3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4244.57</v>
      </c>
      <c r="G9" s="1">
        <v>41.314</v>
      </c>
      <c r="H9" s="1">
        <v>26.034300000000002</v>
      </c>
      <c r="I9" s="1">
        <v>27.332999999999998</v>
      </c>
      <c r="J9" s="1">
        <v>11.1286</v>
      </c>
      <c r="K9" s="1">
        <v>12.065799999999999</v>
      </c>
      <c r="L9" s="1">
        <v>3.54094</v>
      </c>
      <c r="M9" s="1">
        <v>11.6629</v>
      </c>
      <c r="N9" s="1">
        <v>1.3056300000000001</v>
      </c>
      <c r="O9" s="1">
        <f t="shared" si="2"/>
        <v>9.7333769969631789E-3</v>
      </c>
      <c r="P9" s="1">
        <f t="shared" si="3"/>
        <v>2.747722384128428E-3</v>
      </c>
      <c r="Q9" s="1">
        <f t="shared" si="4"/>
        <v>6.1335541644972295E-3</v>
      </c>
      <c r="R9" s="1">
        <f t="shared" si="5"/>
        <v>6.4395215534200165E-3</v>
      </c>
      <c r="S9" s="1">
        <f t="shared" si="6"/>
        <v>2.6218439088058392E-3</v>
      </c>
      <c r="T9" s="1">
        <f t="shared" si="7"/>
        <v>2.8426436600173868E-3</v>
      </c>
      <c r="U9" s="1">
        <f t="shared" si="8"/>
        <v>2.9625258937432991E-3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4455.8500000000004</v>
      </c>
      <c r="G10" s="1">
        <v>43.291200000000003</v>
      </c>
      <c r="H10" s="1">
        <v>27.6005</v>
      </c>
      <c r="I10" s="1">
        <v>28.6935</v>
      </c>
      <c r="J10" s="1">
        <v>11.403499999999999</v>
      </c>
      <c r="K10" s="1">
        <v>12.065799999999999</v>
      </c>
      <c r="L10" s="1">
        <v>3.6603599999999998</v>
      </c>
      <c r="M10" s="1">
        <v>-7.9860699999999998</v>
      </c>
      <c r="N10" s="1">
        <v>1.5121899999999999</v>
      </c>
      <c r="O10" s="1">
        <f t="shared" si="2"/>
        <v>9.715587373901725E-3</v>
      </c>
      <c r="P10" s="1">
        <f t="shared" si="3"/>
        <v>-1.7922663464883242E-3</v>
      </c>
      <c r="Q10" s="1">
        <f t="shared" si="4"/>
        <v>6.1942165916716221E-3</v>
      </c>
      <c r="R10" s="1">
        <f t="shared" si="5"/>
        <v>6.4395121020680672E-3</v>
      </c>
      <c r="S10" s="1">
        <f t="shared" si="6"/>
        <v>2.5592199019266802E-3</v>
      </c>
      <c r="T10" s="1">
        <f t="shared" si="7"/>
        <v>2.7078559646307658E-3</v>
      </c>
      <c r="U10" s="1">
        <f t="shared" si="8"/>
        <v>2.8297175906274326E-3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1639.61</v>
      </c>
      <c r="G11" s="1">
        <v>160.85300000000001</v>
      </c>
      <c r="H11" s="1">
        <v>8.3104800000000001</v>
      </c>
      <c r="I11" s="1">
        <v>10.558299999999999</v>
      </c>
      <c r="J11" s="1">
        <v>149.53</v>
      </c>
      <c r="K11" s="1">
        <v>12.065799999999999</v>
      </c>
      <c r="L11" s="1">
        <v>56.466700000000003</v>
      </c>
      <c r="M11" s="1">
        <v>-32.664299999999997</v>
      </c>
      <c r="N11" s="1">
        <v>1.274</v>
      </c>
      <c r="O11" s="1">
        <f t="shared" si="2"/>
        <v>9.8104427272339159E-2</v>
      </c>
      <c r="P11" s="1">
        <f t="shared" si="3"/>
        <v>-1.9921993644830171E-2</v>
      </c>
      <c r="Q11" s="1">
        <f t="shared" si="4"/>
        <v>5.068571184610975E-3</v>
      </c>
      <c r="R11" s="1">
        <f t="shared" si="5"/>
        <v>6.4395191539451451E-3</v>
      </c>
      <c r="S11" s="1">
        <f t="shared" si="6"/>
        <v>9.1198516720439618E-2</v>
      </c>
      <c r="T11" s="1">
        <f t="shared" si="7"/>
        <v>7.3589451149968588E-3</v>
      </c>
      <c r="U11" s="1">
        <f t="shared" si="8"/>
        <v>3.5216558414161034E-2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2185.77</v>
      </c>
      <c r="G12" s="1">
        <v>33.030799999999999</v>
      </c>
      <c r="H12" s="1">
        <v>24.3522</v>
      </c>
      <c r="I12" s="1">
        <v>14.0753</v>
      </c>
      <c r="J12" s="1">
        <v>11.4542</v>
      </c>
      <c r="K12" s="1">
        <v>12.065799999999999</v>
      </c>
      <c r="L12" s="1">
        <v>4.8073300000000003</v>
      </c>
      <c r="M12" s="1">
        <v>0.44634499999999999</v>
      </c>
      <c r="N12" s="1">
        <v>2.7899400000000001</v>
      </c>
      <c r="O12" s="1">
        <f t="shared" si="2"/>
        <v>1.5111745517597917E-2</v>
      </c>
      <c r="P12" s="1">
        <f t="shared" si="3"/>
        <v>2.0420492549536319E-4</v>
      </c>
      <c r="Q12" s="1">
        <f t="shared" si="4"/>
        <v>1.1141245419234412E-2</v>
      </c>
      <c r="R12" s="1">
        <f t="shared" si="5"/>
        <v>6.4395155940469495E-3</v>
      </c>
      <c r="S12" s="1">
        <f t="shared" si="6"/>
        <v>5.2403500825795946E-3</v>
      </c>
      <c r="T12" s="1">
        <f t="shared" si="7"/>
        <v>5.5201599436354234E-3</v>
      </c>
      <c r="U12" s="1">
        <f t="shared" si="8"/>
        <v>5.9421730396095884E-3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2814.67</v>
      </c>
      <c r="G13" s="1">
        <v>57.1616</v>
      </c>
      <c r="H13" s="1">
        <v>44.399700000000003</v>
      </c>
      <c r="I13" s="1">
        <v>18.1251</v>
      </c>
      <c r="J13" s="1">
        <v>27.607199999999999</v>
      </c>
      <c r="K13" s="1">
        <v>12.065799999999999</v>
      </c>
      <c r="L13" s="1">
        <v>7.7363</v>
      </c>
      <c r="M13" s="1">
        <v>6.5853900000000003</v>
      </c>
      <c r="N13" s="1">
        <v>5.9963499999999996</v>
      </c>
      <c r="O13" s="1">
        <f t="shared" si="2"/>
        <v>2.0308455342899878E-2</v>
      </c>
      <c r="P13" s="1">
        <f t="shared" si="3"/>
        <v>2.3396668170691413E-3</v>
      </c>
      <c r="Q13" s="1">
        <f t="shared" si="4"/>
        <v>1.5774389182390831E-2</v>
      </c>
      <c r="R13" s="1">
        <f t="shared" si="5"/>
        <v>6.4395115590815261E-3</v>
      </c>
      <c r="S13" s="1">
        <f t="shared" si="6"/>
        <v>9.8083256651756677E-3</v>
      </c>
      <c r="T13" s="1">
        <f t="shared" si="7"/>
        <v>4.2867547527774127E-3</v>
      </c>
      <c r="U13" s="1">
        <f t="shared" si="8"/>
        <v>5.0922361624899815E-3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1569.77</v>
      </c>
      <c r="G14" s="1">
        <v>150.34200000000001</v>
      </c>
      <c r="H14" s="1">
        <v>15.789099999999999</v>
      </c>
      <c r="I14" s="1">
        <v>10.108599999999999</v>
      </c>
      <c r="J14" s="1">
        <v>139.21</v>
      </c>
      <c r="K14" s="1">
        <v>12.065799999999999</v>
      </c>
      <c r="L14" s="1">
        <v>52.213099999999997</v>
      </c>
      <c r="M14" s="1">
        <v>-28.282299999999999</v>
      </c>
      <c r="N14" s="1">
        <v>0.45197500000000002</v>
      </c>
      <c r="O14" s="1">
        <f t="shared" si="2"/>
        <v>9.5773266147269998E-2</v>
      </c>
      <c r="P14" s="1">
        <f t="shared" si="3"/>
        <v>-1.801684323181103E-2</v>
      </c>
      <c r="Q14" s="1">
        <f t="shared" si="4"/>
        <v>1.0058225090299853E-2</v>
      </c>
      <c r="R14" s="1">
        <f t="shared" si="5"/>
        <v>6.4395420985239871E-3</v>
      </c>
      <c r="S14" s="1">
        <f t="shared" si="6"/>
        <v>8.8681781407467339E-2</v>
      </c>
      <c r="T14" s="1">
        <f t="shared" si="7"/>
        <v>7.6863489555794792E-3</v>
      </c>
      <c r="U14" s="1">
        <f t="shared" si="8"/>
        <v>3.4138184080272312E-2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3057.18</v>
      </c>
      <c r="G15" s="1">
        <v>34.764400000000002</v>
      </c>
      <c r="H15" s="1">
        <v>24.1248</v>
      </c>
      <c r="I15" s="1">
        <v>19.686800000000002</v>
      </c>
      <c r="J15" s="1">
        <v>8.9014600000000002</v>
      </c>
      <c r="K15" s="1">
        <v>12.065799999999999</v>
      </c>
      <c r="L15" s="1">
        <v>3.76369</v>
      </c>
      <c r="M15" s="1">
        <v>-7.0453999999999999</v>
      </c>
      <c r="N15" s="1">
        <v>1.2382500000000001</v>
      </c>
      <c r="O15" s="1">
        <f t="shared" si="2"/>
        <v>1.1371394553150289E-2</v>
      </c>
      <c r="P15" s="1">
        <f t="shared" si="3"/>
        <v>-2.3045420943483864E-3</v>
      </c>
      <c r="Q15" s="1">
        <f t="shared" si="4"/>
        <v>7.8911938453084217E-3</v>
      </c>
      <c r="R15" s="1">
        <f t="shared" si="5"/>
        <v>6.4395292393643827E-3</v>
      </c>
      <c r="S15" s="1">
        <f t="shared" si="6"/>
        <v>2.9116571480907244E-3</v>
      </c>
      <c r="T15" s="1">
        <f t="shared" si="7"/>
        <v>3.9467090586749881E-3</v>
      </c>
      <c r="U15" s="1">
        <f t="shared" si="8"/>
        <v>4.1342612571406492E-3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3242.51</v>
      </c>
      <c r="G16" s="1">
        <v>32.160699999999999</v>
      </c>
      <c r="H16" s="1">
        <v>19.351900000000001</v>
      </c>
      <c r="I16" s="1">
        <v>20.880199999999999</v>
      </c>
      <c r="J16" s="1">
        <v>8.1668400000000005</v>
      </c>
      <c r="K16" s="1">
        <v>12.065799999999999</v>
      </c>
      <c r="L16" s="1">
        <v>3.3990200000000002</v>
      </c>
      <c r="M16" s="1">
        <v>1.8890199999999999</v>
      </c>
      <c r="N16" s="1">
        <v>1.0726500000000001</v>
      </c>
      <c r="O16" s="1">
        <f t="shared" si="2"/>
        <v>9.9184582314318214E-3</v>
      </c>
      <c r="P16" s="1">
        <f t="shared" si="3"/>
        <v>5.8257954485876678E-4</v>
      </c>
      <c r="Q16" s="1">
        <f t="shared" si="4"/>
        <v>5.968185140523853E-3</v>
      </c>
      <c r="R16" s="1">
        <f t="shared" si="5"/>
        <v>6.4395175342558692E-3</v>
      </c>
      <c r="S16" s="1">
        <f t="shared" si="6"/>
        <v>2.5186784312153238E-3</v>
      </c>
      <c r="T16" s="1">
        <f t="shared" si="7"/>
        <v>3.7211296187212987E-3</v>
      </c>
      <c r="U16" s="1">
        <f t="shared" si="8"/>
        <v>3.8659632409145479E-3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1770.93</v>
      </c>
      <c r="G17" s="1">
        <v>73.2089</v>
      </c>
      <c r="H17" s="1">
        <v>20.180599999999998</v>
      </c>
      <c r="I17" s="1">
        <v>11.4039</v>
      </c>
      <c r="J17" s="1">
        <v>63.821100000000001</v>
      </c>
      <c r="K17" s="1">
        <v>12.065799999999999</v>
      </c>
      <c r="L17" s="1">
        <v>24.5669</v>
      </c>
      <c r="M17" s="1">
        <v>-5.1398000000000001</v>
      </c>
      <c r="N17" s="1">
        <v>1.0915699999999999</v>
      </c>
      <c r="O17" s="1">
        <f t="shared" si="2"/>
        <v>4.1339239834437269E-2</v>
      </c>
      <c r="P17" s="1">
        <f t="shared" si="3"/>
        <v>-2.9023168617618991E-3</v>
      </c>
      <c r="Q17" s="1">
        <f t="shared" si="4"/>
        <v>1.139548147018798E-2</v>
      </c>
      <c r="R17" s="1">
        <f t="shared" si="5"/>
        <v>6.4394978909386594E-3</v>
      </c>
      <c r="S17" s="1">
        <f t="shared" si="6"/>
        <v>3.6038183327404244E-2</v>
      </c>
      <c r="T17" s="1">
        <f t="shared" si="7"/>
        <v>6.8132563116554577E-3</v>
      </c>
      <c r="U17" s="1">
        <f t="shared" si="8"/>
        <v>1.5455148131977327E-2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3159.22</v>
      </c>
      <c r="G18" s="1">
        <v>32.571599999999997</v>
      </c>
      <c r="H18" s="1">
        <v>19.808299999999999</v>
      </c>
      <c r="I18" s="1">
        <v>20.343900000000001</v>
      </c>
      <c r="J18" s="1">
        <v>9.71739</v>
      </c>
      <c r="K18" s="1">
        <v>12.065799999999999</v>
      </c>
      <c r="L18" s="1">
        <v>3.82782</v>
      </c>
      <c r="M18" s="1">
        <v>8.4044600000000003</v>
      </c>
      <c r="N18" s="1">
        <v>1.47278</v>
      </c>
      <c r="O18" s="1">
        <f t="shared" si="2"/>
        <v>1.0310013231114008E-2</v>
      </c>
      <c r="P18" s="1">
        <f t="shared" si="3"/>
        <v>2.6602958958223868E-3</v>
      </c>
      <c r="Q18" s="1">
        <f t="shared" si="4"/>
        <v>6.2699970245820172E-3</v>
      </c>
      <c r="R18" s="1">
        <f t="shared" si="5"/>
        <v>6.4395325428428544E-3</v>
      </c>
      <c r="S18" s="1">
        <f t="shared" si="6"/>
        <v>3.0758826545792951E-3</v>
      </c>
      <c r="T18" s="1">
        <f t="shared" si="7"/>
        <v>3.8192338615227811E-3</v>
      </c>
      <c r="U18" s="1">
        <f t="shared" si="8"/>
        <v>4.0068198727558233E-3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3377.7</v>
      </c>
      <c r="G19" s="1">
        <v>33.805900000000001</v>
      </c>
      <c r="H19" s="1">
        <v>20.728100000000001</v>
      </c>
      <c r="I19" s="1">
        <v>21.750699999999998</v>
      </c>
      <c r="J19" s="1">
        <v>9.0778999999999996</v>
      </c>
      <c r="K19" s="1">
        <v>12.065799999999999</v>
      </c>
      <c r="L19" s="1">
        <v>3.4788299999999999</v>
      </c>
      <c r="M19" s="1">
        <v>-0.24330299999999999</v>
      </c>
      <c r="N19" s="1">
        <v>1.3661099999999999</v>
      </c>
      <c r="O19" s="1">
        <f t="shared" si="2"/>
        <v>1.000855611806851E-2</v>
      </c>
      <c r="P19" s="1">
        <f t="shared" si="3"/>
        <v>-7.2032152056132867E-5</v>
      </c>
      <c r="Q19" s="1">
        <f t="shared" si="4"/>
        <v>6.1367498593717625E-3</v>
      </c>
      <c r="R19" s="1">
        <f t="shared" si="5"/>
        <v>6.4395002516505311E-3</v>
      </c>
      <c r="S19" s="1">
        <f t="shared" si="6"/>
        <v>2.6875980696923945E-3</v>
      </c>
      <c r="T19" s="1">
        <f t="shared" si="7"/>
        <v>3.5721940965745924E-3</v>
      </c>
      <c r="U19" s="1">
        <f t="shared" si="8"/>
        <v>3.7177073688993085E-3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3592.91</v>
      </c>
      <c r="G20" s="1">
        <v>35.271500000000003</v>
      </c>
      <c r="H20" s="1">
        <v>21.777000000000001</v>
      </c>
      <c r="I20" s="1">
        <v>23.136600000000001</v>
      </c>
      <c r="J20" s="1">
        <v>8.8863000000000003</v>
      </c>
      <c r="K20" s="1">
        <v>12.065799999999999</v>
      </c>
      <c r="L20" s="1">
        <v>3.1601300000000001</v>
      </c>
      <c r="M20" s="1">
        <v>5.2698</v>
      </c>
      <c r="N20" s="1">
        <v>1.1445099999999999</v>
      </c>
      <c r="O20" s="1">
        <f t="shared" si="2"/>
        <v>9.8169728715720699E-3</v>
      </c>
      <c r="P20" s="1">
        <f t="shared" si="3"/>
        <v>1.4667219607504781E-3</v>
      </c>
      <c r="Q20" s="1">
        <f t="shared" si="4"/>
        <v>6.0611036736238875E-3</v>
      </c>
      <c r="R20" s="1">
        <f t="shared" si="5"/>
        <v>6.4395156015597393E-3</v>
      </c>
      <c r="S20" s="1">
        <f t="shared" si="6"/>
        <v>2.473287669326535E-3</v>
      </c>
      <c r="T20" s="1">
        <f t="shared" si="7"/>
        <v>3.3582249485792854E-3</v>
      </c>
      <c r="U20" s="1">
        <f t="shared" si="8"/>
        <v>3.4714948016643849E-3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4699.99</v>
      </c>
      <c r="G21" s="1">
        <v>47.582000000000001</v>
      </c>
      <c r="H21" s="1">
        <v>29.522300000000001</v>
      </c>
      <c r="I21" s="1">
        <v>30.265699999999999</v>
      </c>
      <c r="J21" s="1">
        <v>17.493500000000001</v>
      </c>
      <c r="K21" s="1">
        <v>12.065799999999999</v>
      </c>
      <c r="L21" s="1">
        <v>4.9859499999999999</v>
      </c>
      <c r="M21" s="1">
        <v>-2.3380700000000001</v>
      </c>
      <c r="N21" s="1">
        <v>2.4727899999999998</v>
      </c>
      <c r="O21" s="1">
        <f t="shared" si="2"/>
        <v>1.0123851327343251E-2</v>
      </c>
      <c r="P21" s="1">
        <f t="shared" si="3"/>
        <v>-4.9746276055906511E-4</v>
      </c>
      <c r="Q21" s="1">
        <f t="shared" si="4"/>
        <v>6.2813537901144478E-3</v>
      </c>
      <c r="R21" s="1">
        <f t="shared" si="5"/>
        <v>6.4395243394134881E-3</v>
      </c>
      <c r="S21" s="1">
        <f t="shared" si="6"/>
        <v>3.7220291958068E-3</v>
      </c>
      <c r="T21" s="1">
        <f t="shared" si="7"/>
        <v>2.5671969514828754E-3</v>
      </c>
      <c r="U21" s="1">
        <f t="shared" si="8"/>
        <v>2.7777486180398507E-3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2916.87</v>
      </c>
      <c r="G22" s="1">
        <v>40.805700000000002</v>
      </c>
      <c r="H22" s="1">
        <v>27.496200000000002</v>
      </c>
      <c r="I22" s="1">
        <v>18.783300000000001</v>
      </c>
      <c r="J22" s="1">
        <v>19.095099999999999</v>
      </c>
      <c r="K22" s="1">
        <v>12.065799999999999</v>
      </c>
      <c r="L22" s="1">
        <v>6.7861200000000004</v>
      </c>
      <c r="M22" s="1">
        <v>-1.2702800000000001</v>
      </c>
      <c r="N22" s="1">
        <v>3.3788299999999998</v>
      </c>
      <c r="O22" s="1">
        <f t="shared" si="2"/>
        <v>1.3989550442769134E-2</v>
      </c>
      <c r="P22" s="1">
        <f t="shared" si="3"/>
        <v>-4.3549421126070075E-4</v>
      </c>
      <c r="Q22" s="1">
        <f t="shared" si="4"/>
        <v>9.4266114019479798E-3</v>
      </c>
      <c r="R22" s="1">
        <f t="shared" si="5"/>
        <v>6.4395396435219946E-3</v>
      </c>
      <c r="S22" s="1">
        <f t="shared" si="6"/>
        <v>6.5464350485280451E-3</v>
      </c>
      <c r="T22" s="1">
        <f t="shared" si="7"/>
        <v>4.1365573371456386E-3</v>
      </c>
      <c r="U22" s="1">
        <f t="shared" si="8"/>
        <v>4.7459186529355468E-3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4073.71</v>
      </c>
      <c r="G23" s="1">
        <v>44.825099999999999</v>
      </c>
      <c r="H23" s="1">
        <v>30.626000000000001</v>
      </c>
      <c r="I23" s="1">
        <v>26.232800000000001</v>
      </c>
      <c r="J23" s="1">
        <v>14.755699999999999</v>
      </c>
      <c r="K23" s="1">
        <v>12.065799999999999</v>
      </c>
      <c r="L23" s="1">
        <v>4.4570800000000004</v>
      </c>
      <c r="M23" s="1">
        <v>6.8003200000000001</v>
      </c>
      <c r="N23" s="1">
        <v>2.0505399999999998</v>
      </c>
      <c r="O23" s="1">
        <f t="shared" si="2"/>
        <v>1.1003507858929574E-2</v>
      </c>
      <c r="P23" s="1">
        <f t="shared" si="3"/>
        <v>1.6693186309285639E-3</v>
      </c>
      <c r="Q23" s="1">
        <f t="shared" si="4"/>
        <v>7.517962741579543E-3</v>
      </c>
      <c r="R23" s="1">
        <f t="shared" si="5"/>
        <v>6.4395354603052259E-3</v>
      </c>
      <c r="S23" s="1">
        <f t="shared" si="6"/>
        <v>3.6221773273011578E-3</v>
      </c>
      <c r="T23" s="1">
        <f t="shared" si="7"/>
        <v>2.9618701380314258E-3</v>
      </c>
      <c r="U23" s="1">
        <f t="shared" si="8"/>
        <v>3.1574907328705444E-3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5480.57</v>
      </c>
      <c r="G24" s="1">
        <v>60.484299999999998</v>
      </c>
      <c r="H24" s="1">
        <v>36.171599999999998</v>
      </c>
      <c r="I24" s="1">
        <v>35.292200000000001</v>
      </c>
      <c r="J24" s="1">
        <v>29.9999</v>
      </c>
      <c r="K24" s="1">
        <v>12.065799999999999</v>
      </c>
      <c r="L24" s="1">
        <v>7.6708299999999996</v>
      </c>
      <c r="M24" s="1">
        <v>1.83955</v>
      </c>
      <c r="N24" s="1">
        <v>4.3270499999999998</v>
      </c>
      <c r="O24" s="1">
        <f t="shared" si="2"/>
        <v>1.1036133102943673E-2</v>
      </c>
      <c r="P24" s="1">
        <f t="shared" si="3"/>
        <v>3.3564939413236215E-4</v>
      </c>
      <c r="Q24" s="1">
        <f t="shared" si="4"/>
        <v>6.5999704410307685E-3</v>
      </c>
      <c r="R24" s="1">
        <f t="shared" si="5"/>
        <v>6.4395126784257848E-3</v>
      </c>
      <c r="S24" s="1">
        <f t="shared" si="6"/>
        <v>5.4738649447046567E-3</v>
      </c>
      <c r="T24" s="1">
        <f t="shared" si="7"/>
        <v>2.2015593268583378E-3</v>
      </c>
      <c r="U24" s="1">
        <f t="shared" si="8"/>
        <v>2.6088039703580073E-3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1639.61</v>
      </c>
      <c r="G25" s="1">
        <v>160.85300000000001</v>
      </c>
      <c r="H25" s="1">
        <v>8.3104800000000001</v>
      </c>
      <c r="I25" s="1">
        <v>10.558299999999999</v>
      </c>
      <c r="J25" s="1">
        <v>149.53</v>
      </c>
      <c r="K25" s="1">
        <v>12.065799999999999</v>
      </c>
      <c r="L25" s="1">
        <v>56.466700000000003</v>
      </c>
      <c r="M25" s="1">
        <v>-32.664299999999997</v>
      </c>
      <c r="N25" s="1">
        <v>1.274</v>
      </c>
      <c r="O25" s="1">
        <f t="shared" si="2"/>
        <v>9.8104427272339159E-2</v>
      </c>
      <c r="P25" s="1">
        <f t="shared" si="3"/>
        <v>-1.9921993644830171E-2</v>
      </c>
      <c r="Q25" s="1">
        <f t="shared" si="4"/>
        <v>5.068571184610975E-3</v>
      </c>
      <c r="R25" s="1">
        <f t="shared" si="5"/>
        <v>6.4395191539451451E-3</v>
      </c>
      <c r="S25" s="1">
        <f t="shared" si="6"/>
        <v>9.1198516720439618E-2</v>
      </c>
      <c r="T25" s="1">
        <f t="shared" si="7"/>
        <v>7.3589451149968588E-3</v>
      </c>
      <c r="U25" s="1">
        <f t="shared" si="8"/>
        <v>3.5216558414161034E-2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1734.52</v>
      </c>
      <c r="G26" s="1">
        <v>114.68300000000001</v>
      </c>
      <c r="H26" s="1">
        <v>9.9027700000000003</v>
      </c>
      <c r="I26" s="1">
        <v>11.169499999999999</v>
      </c>
      <c r="J26" s="1">
        <v>105.538</v>
      </c>
      <c r="K26" s="1">
        <v>12.065799999999999</v>
      </c>
      <c r="L26" s="1">
        <v>40.564100000000003</v>
      </c>
      <c r="M26" s="1">
        <v>-21.671800000000001</v>
      </c>
      <c r="N26" s="1">
        <v>1.51353</v>
      </c>
      <c r="O26" s="1">
        <f t="shared" si="2"/>
        <v>6.6118003828148419E-2</v>
      </c>
      <c r="P26" s="1">
        <f t="shared" si="3"/>
        <v>-1.2494407674745751E-2</v>
      </c>
      <c r="Q26" s="1">
        <f t="shared" si="4"/>
        <v>5.7092279131978878E-3</v>
      </c>
      <c r="R26" s="1">
        <f t="shared" si="5"/>
        <v>6.4395337038489035E-3</v>
      </c>
      <c r="S26" s="1">
        <f t="shared" si="6"/>
        <v>6.0845651822982724E-2</v>
      </c>
      <c r="T26" s="1">
        <f t="shared" si="7"/>
        <v>6.9562760879090463E-3</v>
      </c>
      <c r="U26" s="1">
        <f t="shared" si="8"/>
        <v>2.4399003348482787E-2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1819.59</v>
      </c>
      <c r="G27" s="1">
        <v>79.880499999999998</v>
      </c>
      <c r="H27" s="1">
        <v>12.691599999999999</v>
      </c>
      <c r="I27" s="1">
        <v>11.7173</v>
      </c>
      <c r="J27" s="1">
        <v>71.687200000000004</v>
      </c>
      <c r="K27" s="1">
        <v>12.065799999999999</v>
      </c>
      <c r="L27" s="1">
        <v>28.246700000000001</v>
      </c>
      <c r="M27" s="1">
        <v>-25.423999999999999</v>
      </c>
      <c r="N27" s="1">
        <v>1.81667</v>
      </c>
      <c r="O27" s="1">
        <f t="shared" si="2"/>
        <v>4.3900274237602975E-2</v>
      </c>
      <c r="P27" s="1">
        <f t="shared" si="3"/>
        <v>-1.3972378392934673E-2</v>
      </c>
      <c r="Q27" s="1">
        <f t="shared" si="4"/>
        <v>6.974977879632225E-3</v>
      </c>
      <c r="R27" s="1">
        <f t="shared" si="5"/>
        <v>6.4395275858847327E-3</v>
      </c>
      <c r="S27" s="1">
        <f t="shared" si="6"/>
        <v>3.9397446677548242E-2</v>
      </c>
      <c r="T27" s="1">
        <f t="shared" si="7"/>
        <v>6.6310542484845489E-3</v>
      </c>
      <c r="U27" s="1">
        <f t="shared" si="8"/>
        <v>1.6880608992925119E-2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1902.32</v>
      </c>
      <c r="G28" s="1">
        <v>55.837000000000003</v>
      </c>
      <c r="H28" s="1">
        <v>19.424600000000002</v>
      </c>
      <c r="I28" s="1">
        <v>12.25</v>
      </c>
      <c r="J28" s="1">
        <v>45.762099999999997</v>
      </c>
      <c r="K28" s="1">
        <v>12.065799999999999</v>
      </c>
      <c r="L28" s="1">
        <v>18.7255</v>
      </c>
      <c r="M28" s="1">
        <v>-15.0314</v>
      </c>
      <c r="N28" s="1">
        <v>2.2776299999999998</v>
      </c>
      <c r="O28" s="1">
        <f t="shared" si="2"/>
        <v>2.9352054333655748E-2</v>
      </c>
      <c r="P28" s="1">
        <f t="shared" si="3"/>
        <v>-7.9016148702636783E-3</v>
      </c>
      <c r="Q28" s="1">
        <f t="shared" si="4"/>
        <v>1.0211005509062619E-2</v>
      </c>
      <c r="R28" s="1">
        <f t="shared" si="5"/>
        <v>6.4395054459817488E-3</v>
      </c>
      <c r="S28" s="1">
        <f t="shared" si="6"/>
        <v>2.4055942217923378E-2</v>
      </c>
      <c r="T28" s="1">
        <f t="shared" si="7"/>
        <v>6.3426763110307413E-3</v>
      </c>
      <c r="U28" s="1">
        <f t="shared" si="8"/>
        <v>1.1710003006008312E-2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1977.46</v>
      </c>
      <c r="G29" s="1">
        <v>38.582599999999999</v>
      </c>
      <c r="H29" s="1">
        <v>16.771599999999999</v>
      </c>
      <c r="I29" s="1">
        <v>12.7339</v>
      </c>
      <c r="J29" s="1">
        <v>27.517499999999998</v>
      </c>
      <c r="K29" s="1">
        <v>12.065799999999999</v>
      </c>
      <c r="L29" s="1">
        <v>11.932399999999999</v>
      </c>
      <c r="M29" s="1">
        <v>-10.4793</v>
      </c>
      <c r="N29" s="1">
        <v>2.84775</v>
      </c>
      <c r="O29" s="1">
        <f t="shared" si="2"/>
        <v>1.9511191123967108E-2</v>
      </c>
      <c r="P29" s="1">
        <f t="shared" si="3"/>
        <v>-5.2993739443528568E-3</v>
      </c>
      <c r="Q29" s="1">
        <f t="shared" si="4"/>
        <v>8.4813852113317083E-3</v>
      </c>
      <c r="R29" s="1">
        <f t="shared" si="5"/>
        <v>6.4395234290453409E-3</v>
      </c>
      <c r="S29" s="1">
        <f t="shared" si="6"/>
        <v>1.3915578570489414E-2</v>
      </c>
      <c r="T29" s="1">
        <f t="shared" si="7"/>
        <v>6.1016657732646928E-3</v>
      </c>
      <c r="U29" s="1">
        <f t="shared" si="8"/>
        <v>8.5814894497315032E-3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2050.52</v>
      </c>
      <c r="G30" s="1">
        <v>31.909400000000002</v>
      </c>
      <c r="H30" s="1">
        <v>19.2531</v>
      </c>
      <c r="I30" s="1">
        <v>13.2044</v>
      </c>
      <c r="J30" s="1">
        <v>16.419799999999999</v>
      </c>
      <c r="K30" s="1">
        <v>12.065799999999999</v>
      </c>
      <c r="L30" s="1">
        <v>7.6145300000000002</v>
      </c>
      <c r="M30" s="1">
        <v>-1.1530400000000001</v>
      </c>
      <c r="N30" s="1">
        <v>3.5861999999999998</v>
      </c>
      <c r="O30" s="1">
        <f t="shared" si="2"/>
        <v>1.5561613639467063E-2</v>
      </c>
      <c r="P30" s="1">
        <f t="shared" si="3"/>
        <v>-5.6231590035698263E-4</v>
      </c>
      <c r="Q30" s="1">
        <f t="shared" si="4"/>
        <v>9.3893744025905623E-3</v>
      </c>
      <c r="R30" s="1">
        <f t="shared" si="5"/>
        <v>6.4395372881025301E-3</v>
      </c>
      <c r="S30" s="1">
        <f t="shared" si="6"/>
        <v>8.0076273335544148E-3</v>
      </c>
      <c r="T30" s="1">
        <f t="shared" si="7"/>
        <v>5.8842635038916956E-3</v>
      </c>
      <c r="U30" s="1">
        <f t="shared" si="8"/>
        <v>6.9580431077676053E-3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2117.15</v>
      </c>
      <c r="G31" s="1">
        <v>31.340900000000001</v>
      </c>
      <c r="H31" s="1">
        <v>21.818000000000001</v>
      </c>
      <c r="I31" s="1">
        <v>13.6334</v>
      </c>
      <c r="J31" s="1">
        <v>12.011900000000001</v>
      </c>
      <c r="K31" s="1">
        <v>12.065799999999999</v>
      </c>
      <c r="L31" s="1">
        <v>5.5214499999999997</v>
      </c>
      <c r="M31" s="1">
        <v>-1.90202</v>
      </c>
      <c r="N31" s="1">
        <v>3.4788399999999999</v>
      </c>
      <c r="O31" s="1">
        <f t="shared" si="2"/>
        <v>1.4803344118272206E-2</v>
      </c>
      <c r="P31" s="1">
        <f t="shared" si="3"/>
        <v>-8.98386982500059E-4</v>
      </c>
      <c r="Q31" s="1">
        <f t="shared" si="4"/>
        <v>1.0305363342228939E-2</v>
      </c>
      <c r="R31" s="1">
        <f t="shared" si="5"/>
        <v>6.4395059395885978E-3</v>
      </c>
      <c r="S31" s="1">
        <f t="shared" si="6"/>
        <v>5.6736178352974516E-3</v>
      </c>
      <c r="T31" s="1">
        <f t="shared" si="7"/>
        <v>5.6990765888104283E-3</v>
      </c>
      <c r="U31" s="1">
        <f t="shared" si="8"/>
        <v>6.2674514573018859E-3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2185.77</v>
      </c>
      <c r="G32" s="1">
        <v>33.030799999999999</v>
      </c>
      <c r="H32" s="1">
        <v>24.3522</v>
      </c>
      <c r="I32" s="1">
        <v>14.0753</v>
      </c>
      <c r="J32" s="1">
        <v>11.4542</v>
      </c>
      <c r="K32" s="1">
        <v>12.065799999999999</v>
      </c>
      <c r="L32" s="1">
        <v>4.8073300000000003</v>
      </c>
      <c r="M32" s="1">
        <v>0.44634499999999999</v>
      </c>
      <c r="N32" s="1">
        <v>2.7899400000000001</v>
      </c>
      <c r="O32" s="1">
        <f t="shared" si="2"/>
        <v>1.5111745517597917E-2</v>
      </c>
      <c r="P32" s="1">
        <f t="shared" si="3"/>
        <v>2.0420492549536319E-4</v>
      </c>
      <c r="Q32" s="1">
        <f t="shared" si="4"/>
        <v>1.1141245419234412E-2</v>
      </c>
      <c r="R32" s="1">
        <f t="shared" si="5"/>
        <v>6.4395155940469495E-3</v>
      </c>
      <c r="S32" s="1">
        <f t="shared" si="6"/>
        <v>5.2403500825795946E-3</v>
      </c>
      <c r="T32" s="1">
        <f t="shared" si="7"/>
        <v>5.5201599436354234E-3</v>
      </c>
      <c r="U32" s="1">
        <f t="shared" si="8"/>
        <v>5.9421730396095884E-3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2252.09</v>
      </c>
      <c r="G33" s="1">
        <v>35.300400000000003</v>
      </c>
      <c r="H33" s="1">
        <v>27.000299999999999</v>
      </c>
      <c r="I33" s="1">
        <v>14.5023</v>
      </c>
      <c r="J33" s="1">
        <v>11.823</v>
      </c>
      <c r="K33" s="1">
        <v>12.065799999999999</v>
      </c>
      <c r="L33" s="1">
        <v>4.6280000000000001</v>
      </c>
      <c r="M33" s="1">
        <v>2.97831</v>
      </c>
      <c r="N33" s="1">
        <v>2.83325</v>
      </c>
      <c r="O33" s="1">
        <f t="shared" si="2"/>
        <v>1.5674506791469259E-2</v>
      </c>
      <c r="P33" s="1">
        <f t="shared" si="3"/>
        <v>1.3224649103721431E-3</v>
      </c>
      <c r="Q33" s="1">
        <f t="shared" si="4"/>
        <v>1.1988996887335762E-2</v>
      </c>
      <c r="R33" s="1">
        <f t="shared" si="5"/>
        <v>6.4394851005066403E-3</v>
      </c>
      <c r="S33" s="1">
        <f t="shared" si="6"/>
        <v>5.2497901948856396E-3</v>
      </c>
      <c r="T33" s="1">
        <f t="shared" si="7"/>
        <v>5.3576011615876799E-3</v>
      </c>
      <c r="U33" s="1">
        <f t="shared" si="8"/>
        <v>5.7381907579459584E-3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2319.7199999999998</v>
      </c>
      <c r="G34" s="1">
        <v>37.5124</v>
      </c>
      <c r="H34" s="1">
        <v>29.497900000000001</v>
      </c>
      <c r="I34" s="1">
        <v>14.937900000000001</v>
      </c>
      <c r="J34" s="1">
        <v>12.158200000000001</v>
      </c>
      <c r="K34" s="1">
        <v>12.065799999999999</v>
      </c>
      <c r="L34" s="1">
        <v>4.5289700000000002</v>
      </c>
      <c r="M34" s="1">
        <v>-0.53848700000000005</v>
      </c>
      <c r="N34" s="1">
        <v>2.8988299999999998</v>
      </c>
      <c r="O34" s="1">
        <f t="shared" si="2"/>
        <v>1.6171089614263792E-2</v>
      </c>
      <c r="P34" s="1">
        <f t="shared" si="3"/>
        <v>-2.321344817477972E-4</v>
      </c>
      <c r="Q34" s="1">
        <f t="shared" si="4"/>
        <v>1.2716146776335077E-2</v>
      </c>
      <c r="R34" s="1">
        <f t="shared" si="5"/>
        <v>6.439527184315349E-3</v>
      </c>
      <c r="S34" s="1">
        <f t="shared" si="6"/>
        <v>5.2412360112427366E-3</v>
      </c>
      <c r="T34" s="1">
        <f t="shared" si="7"/>
        <v>5.2014036176779958E-3</v>
      </c>
      <c r="U34" s="1">
        <f t="shared" si="8"/>
        <v>5.5557518801438452E-3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2393.48</v>
      </c>
      <c r="G35" s="1">
        <v>39.458300000000001</v>
      </c>
      <c r="H35" s="1">
        <v>31.524000000000001</v>
      </c>
      <c r="I35" s="1">
        <v>15.4129</v>
      </c>
      <c r="J35" s="1">
        <v>12.6488</v>
      </c>
      <c r="K35" s="1">
        <v>12.065799999999999</v>
      </c>
      <c r="L35" s="1">
        <v>4.4791699999999999</v>
      </c>
      <c r="M35" s="1">
        <v>-3.6941000000000002</v>
      </c>
      <c r="N35" s="1">
        <v>3.0392600000000001</v>
      </c>
      <c r="O35" s="1">
        <f t="shared" si="2"/>
        <v>1.6485744606180124E-2</v>
      </c>
      <c r="P35" s="1">
        <f t="shared" si="3"/>
        <v>-1.5434012400354297E-3</v>
      </c>
      <c r="Q35" s="1">
        <f t="shared" si="4"/>
        <v>1.3170780620686199E-2</v>
      </c>
      <c r="R35" s="1">
        <f t="shared" si="5"/>
        <v>6.4395357387569564E-3</v>
      </c>
      <c r="S35" s="1">
        <f t="shared" si="6"/>
        <v>5.2846900747029425E-3</v>
      </c>
      <c r="T35" s="1">
        <f t="shared" si="7"/>
        <v>5.0411116867490014E-3</v>
      </c>
      <c r="U35" s="1">
        <f t="shared" si="8"/>
        <v>5.3772635257340337E-3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2464.54</v>
      </c>
      <c r="G36" s="1">
        <v>42.360799999999998</v>
      </c>
      <c r="H36" s="1">
        <v>34.525599999999997</v>
      </c>
      <c r="I36" s="1">
        <v>15.8705</v>
      </c>
      <c r="J36" s="1">
        <v>13.5693</v>
      </c>
      <c r="K36" s="1">
        <v>12.065799999999999</v>
      </c>
      <c r="L36" s="1">
        <v>4.5644900000000002</v>
      </c>
      <c r="M36" s="1">
        <v>-2.3434300000000001</v>
      </c>
      <c r="N36" s="1">
        <v>3.32972</v>
      </c>
      <c r="O36" s="1">
        <f t="shared" si="2"/>
        <v>1.7188116240758923E-2</v>
      </c>
      <c r="P36" s="1">
        <f t="shared" si="3"/>
        <v>-9.5085898382659653E-4</v>
      </c>
      <c r="Q36" s="1">
        <f t="shared" si="4"/>
        <v>1.4008942845317989E-2</v>
      </c>
      <c r="R36" s="1">
        <f t="shared" si="5"/>
        <v>6.4395384128478339E-3</v>
      </c>
      <c r="S36" s="1">
        <f t="shared" si="6"/>
        <v>5.5058144724776225E-3</v>
      </c>
      <c r="T36" s="1">
        <f t="shared" si="7"/>
        <v>4.8957614808442951E-3</v>
      </c>
      <c r="U36" s="1">
        <f t="shared" si="8"/>
        <v>5.2343698602618245E-3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2540.38</v>
      </c>
      <c r="G37" s="1">
        <v>44.983600000000003</v>
      </c>
      <c r="H37" s="1">
        <v>37.088299999999997</v>
      </c>
      <c r="I37" s="1">
        <v>16.358799999999999</v>
      </c>
      <c r="J37" s="1">
        <v>14.592000000000001</v>
      </c>
      <c r="K37" s="1">
        <v>12.065799999999999</v>
      </c>
      <c r="L37" s="1">
        <v>4.6760599999999997</v>
      </c>
      <c r="M37" s="1">
        <v>3.6045400000000001</v>
      </c>
      <c r="N37" s="1">
        <v>3.4718100000000001</v>
      </c>
      <c r="O37" s="1">
        <f t="shared" si="2"/>
        <v>1.7707429597146884E-2</v>
      </c>
      <c r="P37" s="1">
        <f t="shared" si="3"/>
        <v>1.4188979601476943E-3</v>
      </c>
      <c r="Q37" s="1">
        <f t="shared" si="4"/>
        <v>1.4599508734913672E-2</v>
      </c>
      <c r="R37" s="1">
        <f t="shared" si="5"/>
        <v>6.4395090498271905E-3</v>
      </c>
      <c r="S37" s="1">
        <f t="shared" si="6"/>
        <v>5.7440225478078083E-3</v>
      </c>
      <c r="T37" s="1">
        <f t="shared" si="7"/>
        <v>4.7496043898944251E-3</v>
      </c>
      <c r="U37" s="1">
        <f t="shared" si="8"/>
        <v>5.0938092857546738E-3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2622.63</v>
      </c>
      <c r="G38" s="1">
        <v>47.701500000000003</v>
      </c>
      <c r="H38" s="1">
        <v>39.532699999999998</v>
      </c>
      <c r="I38" s="1">
        <v>16.888500000000001</v>
      </c>
      <c r="J38" s="1">
        <v>16.0701</v>
      </c>
      <c r="K38" s="1">
        <v>12.065799999999999</v>
      </c>
      <c r="L38" s="1">
        <v>4.8523399999999999</v>
      </c>
      <c r="M38" s="1">
        <v>-2.1302099999999999</v>
      </c>
      <c r="N38" s="1">
        <v>4.0252100000000004</v>
      </c>
      <c r="O38" s="1">
        <f t="shared" si="2"/>
        <v>1.8188421546310382E-2</v>
      </c>
      <c r="P38" s="1">
        <f t="shared" si="3"/>
        <v>-8.1224190983859705E-4</v>
      </c>
      <c r="Q38" s="1">
        <f t="shared" si="4"/>
        <v>1.5073685575166912E-2</v>
      </c>
      <c r="R38" s="1">
        <f t="shared" si="5"/>
        <v>6.4395282598002767E-3</v>
      </c>
      <c r="S38" s="1">
        <f t="shared" si="6"/>
        <v>6.1274750917971656E-3</v>
      </c>
      <c r="T38" s="1">
        <f t="shared" si="7"/>
        <v>4.6006489668767607E-3</v>
      </c>
      <c r="U38" s="1">
        <f t="shared" si="8"/>
        <v>4.9587438301045058E-3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2714.41</v>
      </c>
      <c r="G39" s="1">
        <v>51.251100000000001</v>
      </c>
      <c r="H39" s="1">
        <v>41.987499999999997</v>
      </c>
      <c r="I39" s="1">
        <v>17.479500000000002</v>
      </c>
      <c r="J39" s="1">
        <v>19.5411</v>
      </c>
      <c r="K39" s="1">
        <v>12.065799999999999</v>
      </c>
      <c r="L39" s="1">
        <v>5.5456500000000002</v>
      </c>
      <c r="M39" s="1">
        <v>-2.6795900000000001</v>
      </c>
      <c r="N39" s="1">
        <v>5.25258</v>
      </c>
      <c r="O39" s="1">
        <f t="shared" si="2"/>
        <v>1.8881119653994791E-2</v>
      </c>
      <c r="P39" s="1">
        <f t="shared" si="3"/>
        <v>-9.8717216632712083E-4</v>
      </c>
      <c r="Q39" s="1">
        <f t="shared" si="4"/>
        <v>1.5468370658817201E-2</v>
      </c>
      <c r="R39" s="1">
        <f t="shared" si="5"/>
        <v>6.4395209271996502E-3</v>
      </c>
      <c r="S39" s="1">
        <f t="shared" si="6"/>
        <v>7.1990229921050988E-3</v>
      </c>
      <c r="T39" s="1">
        <f t="shared" si="7"/>
        <v>4.4450911984556495E-3</v>
      </c>
      <c r="U39" s="1">
        <f t="shared" si="8"/>
        <v>4.8921213092222434E-3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2814.67</v>
      </c>
      <c r="G40" s="1">
        <v>57.1616</v>
      </c>
      <c r="H40" s="1">
        <v>44.399700000000003</v>
      </c>
      <c r="I40" s="1">
        <v>18.1251</v>
      </c>
      <c r="J40" s="1">
        <v>27.607199999999999</v>
      </c>
      <c r="K40" s="1">
        <v>12.065799999999999</v>
      </c>
      <c r="L40" s="1">
        <v>7.7363</v>
      </c>
      <c r="M40" s="1">
        <v>6.5853900000000003</v>
      </c>
      <c r="N40" s="1">
        <v>5.9963499999999996</v>
      </c>
      <c r="O40" s="1">
        <f t="shared" si="2"/>
        <v>2.0308455342899878E-2</v>
      </c>
      <c r="P40" s="1">
        <f t="shared" si="3"/>
        <v>2.3396668170691413E-3</v>
      </c>
      <c r="Q40" s="1">
        <f t="shared" si="4"/>
        <v>1.5774389182390831E-2</v>
      </c>
      <c r="R40" s="1">
        <f t="shared" si="5"/>
        <v>6.4395115590815261E-3</v>
      </c>
      <c r="S40" s="1">
        <f t="shared" si="6"/>
        <v>9.8083256651756677E-3</v>
      </c>
      <c r="T40" s="1">
        <f t="shared" si="7"/>
        <v>4.2867547527774127E-3</v>
      </c>
      <c r="U40" s="1">
        <f t="shared" si="8"/>
        <v>5.0922361624899815E-3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1655.84</v>
      </c>
      <c r="G41" s="1">
        <v>153.28</v>
      </c>
      <c r="H41" s="1">
        <v>10.867900000000001</v>
      </c>
      <c r="I41" s="1">
        <v>10.662800000000001</v>
      </c>
      <c r="J41" s="1">
        <v>142.30799999999999</v>
      </c>
      <c r="K41" s="1">
        <v>12.065799999999999</v>
      </c>
      <c r="L41" s="1">
        <v>53.531100000000002</v>
      </c>
      <c r="M41" s="1">
        <v>-30.200099999999999</v>
      </c>
      <c r="N41" s="1">
        <v>0.74565099999999995</v>
      </c>
      <c r="O41" s="1">
        <f t="shared" si="2"/>
        <v>9.2569330370084066E-2</v>
      </c>
      <c r="P41" s="1">
        <f t="shared" si="3"/>
        <v>-1.8238537539858924E-2</v>
      </c>
      <c r="Q41" s="1">
        <f t="shared" si="4"/>
        <v>6.5633756884723171E-3</v>
      </c>
      <c r="R41" s="1">
        <f t="shared" si="5"/>
        <v>6.4395110638709062E-3</v>
      </c>
      <c r="S41" s="1">
        <f t="shared" si="6"/>
        <v>8.5943086288530299E-2</v>
      </c>
      <c r="T41" s="1">
        <f t="shared" si="7"/>
        <v>7.2868151512223405E-3</v>
      </c>
      <c r="U41" s="1">
        <f t="shared" si="8"/>
        <v>3.313971011340807E-2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1798</v>
      </c>
      <c r="G42" s="1">
        <v>108.143</v>
      </c>
      <c r="H42" s="1">
        <v>9.4962900000000001</v>
      </c>
      <c r="I42" s="1">
        <v>11.5783</v>
      </c>
      <c r="J42" s="1">
        <v>99.406499999999994</v>
      </c>
      <c r="K42" s="1">
        <v>12.065799999999999</v>
      </c>
      <c r="L42" s="1">
        <v>37.993099999999998</v>
      </c>
      <c r="M42" s="1">
        <v>-19.734500000000001</v>
      </c>
      <c r="N42" s="1">
        <v>0.84126199999999995</v>
      </c>
      <c r="O42" s="1">
        <f t="shared" si="2"/>
        <v>6.0146273637374861E-2</v>
      </c>
      <c r="P42" s="1">
        <f t="shared" si="3"/>
        <v>-1.0975806451612903E-2</v>
      </c>
      <c r="Q42" s="1">
        <f t="shared" si="4"/>
        <v>5.2815850945494994E-3</v>
      </c>
      <c r="R42" s="1">
        <f t="shared" si="5"/>
        <v>6.4395439377085651E-3</v>
      </c>
      <c r="S42" s="1">
        <f t="shared" si="6"/>
        <v>5.5287263626251387E-2</v>
      </c>
      <c r="T42" s="1">
        <f t="shared" si="7"/>
        <v>6.7106785317018903E-3</v>
      </c>
      <c r="U42" s="1">
        <f t="shared" si="8"/>
        <v>2.2170748120502192E-2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1934.1</v>
      </c>
      <c r="G43" s="1">
        <v>73.037400000000005</v>
      </c>
      <c r="H43" s="1">
        <v>10.3764</v>
      </c>
      <c r="I43" s="1">
        <v>12.454599999999999</v>
      </c>
      <c r="J43" s="1">
        <v>65.360200000000006</v>
      </c>
      <c r="K43" s="1">
        <v>12.065799999999999</v>
      </c>
      <c r="L43" s="1">
        <v>25.576000000000001</v>
      </c>
      <c r="M43" s="1">
        <v>-16.815300000000001</v>
      </c>
      <c r="N43" s="1">
        <v>1.02318</v>
      </c>
      <c r="O43" s="1">
        <f t="shared" si="2"/>
        <v>3.7762990538234842E-2</v>
      </c>
      <c r="P43" s="1">
        <f t="shared" si="3"/>
        <v>-8.694121296727161E-3</v>
      </c>
      <c r="Q43" s="1">
        <f t="shared" si="4"/>
        <v>5.3649759578098342E-3</v>
      </c>
      <c r="R43" s="1">
        <f t="shared" si="5"/>
        <v>6.4394808955069542E-3</v>
      </c>
      <c r="S43" s="1">
        <f t="shared" si="6"/>
        <v>3.379359909001603E-2</v>
      </c>
      <c r="T43" s="1">
        <f t="shared" si="7"/>
        <v>6.2384571635385969E-3</v>
      </c>
      <c r="U43" s="1">
        <f t="shared" si="8"/>
        <v>1.4621393964542734E-2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2062.35</v>
      </c>
      <c r="G44" s="1">
        <v>48.442900000000002</v>
      </c>
      <c r="H44" s="1">
        <v>12.695399999999999</v>
      </c>
      <c r="I44" s="1">
        <v>13.2805</v>
      </c>
      <c r="J44" s="1">
        <v>39.997199999999999</v>
      </c>
      <c r="K44" s="1">
        <v>12.065799999999999</v>
      </c>
      <c r="L44" s="1">
        <v>16.242100000000001</v>
      </c>
      <c r="M44" s="1">
        <v>-10.471399999999999</v>
      </c>
      <c r="N44" s="1">
        <v>1.3293299999999999</v>
      </c>
      <c r="O44" s="1">
        <f t="shared" si="2"/>
        <v>2.3489174970300872E-2</v>
      </c>
      <c r="P44" s="1">
        <f t="shared" si="3"/>
        <v>-5.077411690547191E-3</v>
      </c>
      <c r="Q44" s="1">
        <f t="shared" si="4"/>
        <v>6.1557931485926249E-3</v>
      </c>
      <c r="R44" s="1">
        <f t="shared" si="5"/>
        <v>6.4394986302034087E-3</v>
      </c>
      <c r="S44" s="1">
        <f t="shared" si="6"/>
        <v>1.939399229034839E-2</v>
      </c>
      <c r="T44" s="1">
        <f t="shared" si="7"/>
        <v>5.8505103401459502E-3</v>
      </c>
      <c r="U44" s="1">
        <f t="shared" si="8"/>
        <v>9.8108332674460633E-3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2185.2800000000002</v>
      </c>
      <c r="G45" s="1">
        <v>32.840699999999998</v>
      </c>
      <c r="H45" s="1">
        <v>12.694599999999999</v>
      </c>
      <c r="I45" s="1">
        <v>14.072100000000001</v>
      </c>
      <c r="J45" s="1">
        <v>21.973500000000001</v>
      </c>
      <c r="K45" s="1">
        <v>12.065799999999999</v>
      </c>
      <c r="L45" s="1">
        <v>9.5350699999999993</v>
      </c>
      <c r="M45" s="1">
        <v>-7.3218300000000003</v>
      </c>
      <c r="N45" s="1">
        <v>1.8486899999999999</v>
      </c>
      <c r="O45" s="1">
        <f t="shared" si="2"/>
        <v>1.502814284668326E-2</v>
      </c>
      <c r="P45" s="1">
        <f t="shared" si="3"/>
        <v>-3.3505225874945086E-3</v>
      </c>
      <c r="Q45" s="1">
        <f t="shared" si="4"/>
        <v>5.8091411626885331E-3</v>
      </c>
      <c r="R45" s="1">
        <f t="shared" si="5"/>
        <v>6.439495167667301E-3</v>
      </c>
      <c r="S45" s="1">
        <f t="shared" si="6"/>
        <v>1.0055233196661297E-2</v>
      </c>
      <c r="T45" s="1">
        <f t="shared" si="7"/>
        <v>5.5213977156245413E-3</v>
      </c>
      <c r="U45" s="1">
        <f t="shared" si="8"/>
        <v>7.0373553610288643E-3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2303.06</v>
      </c>
      <c r="G46" s="1">
        <v>27.007400000000001</v>
      </c>
      <c r="H46" s="1">
        <v>14.400399999999999</v>
      </c>
      <c r="I46" s="1">
        <v>14.8306</v>
      </c>
      <c r="J46" s="1">
        <v>11.2744</v>
      </c>
      <c r="K46" s="1">
        <v>12.065799999999999</v>
      </c>
      <c r="L46" s="1">
        <v>5.4211099999999997</v>
      </c>
      <c r="M46" s="1">
        <v>-2.8394300000000001</v>
      </c>
      <c r="N46" s="1">
        <v>2.6242399999999999</v>
      </c>
      <c r="O46" s="1">
        <f t="shared" si="2"/>
        <v>1.1726746155115368E-2</v>
      </c>
      <c r="P46" s="1">
        <f t="shared" si="3"/>
        <v>-1.2328944968867507E-3</v>
      </c>
      <c r="Q46" s="1">
        <f t="shared" si="4"/>
        <v>6.2527246359191683E-3</v>
      </c>
      <c r="R46" s="1">
        <f t="shared" si="5"/>
        <v>6.4395195956683717E-3</v>
      </c>
      <c r="S46" s="1">
        <f t="shared" si="6"/>
        <v>4.8954000329995747E-3</v>
      </c>
      <c r="T46" s="1">
        <f t="shared" si="7"/>
        <v>5.2390298125103126E-3</v>
      </c>
      <c r="U46" s="1">
        <f t="shared" si="8"/>
        <v>5.7435311386450378E-3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2416.63</v>
      </c>
      <c r="G47" s="1">
        <v>27.1052</v>
      </c>
      <c r="H47" s="1">
        <v>16.451599999999999</v>
      </c>
      <c r="I47" s="1">
        <v>15.5619</v>
      </c>
      <c r="J47" s="1">
        <v>7.9045800000000002</v>
      </c>
      <c r="K47" s="1">
        <v>12.065799999999999</v>
      </c>
      <c r="L47" s="1">
        <v>3.7149999999999999</v>
      </c>
      <c r="M47" s="1">
        <v>8.9595099999999999</v>
      </c>
      <c r="N47" s="1">
        <v>1.7310099999999999</v>
      </c>
      <c r="O47" s="1">
        <f t="shared" si="2"/>
        <v>1.1216115003124185E-2</v>
      </c>
      <c r="P47" s="1">
        <f t="shared" si="3"/>
        <v>3.7074396990850892E-3</v>
      </c>
      <c r="Q47" s="1">
        <f t="shared" si="4"/>
        <v>6.8076619093531071E-3</v>
      </c>
      <c r="R47" s="1">
        <f t="shared" si="5"/>
        <v>6.4395045993801284E-3</v>
      </c>
      <c r="S47" s="1">
        <f t="shared" si="6"/>
        <v>3.2709103172599858E-3</v>
      </c>
      <c r="T47" s="1">
        <f t="shared" si="7"/>
        <v>4.9928205807260517E-3</v>
      </c>
      <c r="U47" s="1">
        <f t="shared" si="8"/>
        <v>5.2241209901202753E-3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2532.5700000000002</v>
      </c>
      <c r="G48" s="1">
        <v>29.017700000000001</v>
      </c>
      <c r="H48" s="1">
        <v>18.5276</v>
      </c>
      <c r="I48" s="1">
        <v>16.308499999999999</v>
      </c>
      <c r="J48" s="1">
        <v>8.6274700000000006</v>
      </c>
      <c r="K48" s="1">
        <v>12.065799999999999</v>
      </c>
      <c r="L48" s="1">
        <v>3.5737100000000002</v>
      </c>
      <c r="M48" s="1">
        <v>1.61913</v>
      </c>
      <c r="N48" s="1">
        <v>1.13127</v>
      </c>
      <c r="O48" s="1">
        <f t="shared" si="2"/>
        <v>1.145780768152509E-2</v>
      </c>
      <c r="P48" s="1">
        <f t="shared" si="3"/>
        <v>6.3932290124261125E-4</v>
      </c>
      <c r="Q48" s="1">
        <f t="shared" si="4"/>
        <v>7.3157306609491534E-3</v>
      </c>
      <c r="R48" s="1">
        <f t="shared" si="5"/>
        <v>6.4395061143423466E-3</v>
      </c>
      <c r="S48" s="1">
        <f t="shared" si="6"/>
        <v>3.4066067275534337E-3</v>
      </c>
      <c r="T48" s="1">
        <f t="shared" si="7"/>
        <v>4.7642513336255262E-3</v>
      </c>
      <c r="U48" s="1">
        <f t="shared" si="8"/>
        <v>4.968832308203398E-3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2641.65</v>
      </c>
      <c r="G49" s="1">
        <v>31.061800000000002</v>
      </c>
      <c r="H49" s="1">
        <v>20.773800000000001</v>
      </c>
      <c r="I49" s="1">
        <v>17.010899999999999</v>
      </c>
      <c r="J49" s="1">
        <v>9.2202500000000001</v>
      </c>
      <c r="K49" s="1">
        <v>12.065799999999999</v>
      </c>
      <c r="L49" s="1">
        <v>3.6491400000000001</v>
      </c>
      <c r="M49" s="1">
        <v>-12.004799999999999</v>
      </c>
      <c r="N49" s="1">
        <v>1.28108</v>
      </c>
      <c r="O49" s="1">
        <f t="shared" si="2"/>
        <v>1.1758484280657922E-2</v>
      </c>
      <c r="P49" s="1">
        <f t="shared" si="3"/>
        <v>-4.5444324569871098E-3</v>
      </c>
      <c r="Q49" s="1">
        <f t="shared" si="4"/>
        <v>7.8639486684458585E-3</v>
      </c>
      <c r="R49" s="1">
        <f t="shared" si="5"/>
        <v>6.4394980409971034E-3</v>
      </c>
      <c r="S49" s="1">
        <f t="shared" si="6"/>
        <v>3.4903374784698957E-3</v>
      </c>
      <c r="T49" s="1">
        <f t="shared" si="7"/>
        <v>4.5675240853254593E-3</v>
      </c>
      <c r="U49" s="1">
        <f t="shared" si="8"/>
        <v>4.7718450625347944E-3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2751.38</v>
      </c>
      <c r="G50" s="1">
        <v>33.062100000000001</v>
      </c>
      <c r="H50" s="1">
        <v>23.083400000000001</v>
      </c>
      <c r="I50" s="1">
        <v>17.717600000000001</v>
      </c>
      <c r="J50" s="1">
        <v>9.3741599999999998</v>
      </c>
      <c r="K50" s="1">
        <v>12.065799999999999</v>
      </c>
      <c r="L50" s="1">
        <v>3.59029</v>
      </c>
      <c r="M50" s="1">
        <v>2.3926400000000001</v>
      </c>
      <c r="N50" s="1">
        <v>1.4585999999999999</v>
      </c>
      <c r="O50" s="1">
        <f t="shared" si="2"/>
        <v>1.2016551694058981E-2</v>
      </c>
      <c r="P50" s="1">
        <f t="shared" si="3"/>
        <v>8.6961452071324206E-4</v>
      </c>
      <c r="Q50" s="1">
        <f t="shared" si="4"/>
        <v>8.3897535055135961E-3</v>
      </c>
      <c r="R50" s="1">
        <f t="shared" si="5"/>
        <v>6.4395321620423209E-3</v>
      </c>
      <c r="S50" s="1">
        <f t="shared" si="6"/>
        <v>3.4070757220013227E-3</v>
      </c>
      <c r="T50" s="1">
        <f t="shared" si="7"/>
        <v>4.3853629814856543E-3</v>
      </c>
      <c r="U50" s="1">
        <f t="shared" si="8"/>
        <v>4.5753891632029694E-3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2866.42</v>
      </c>
      <c r="G51" s="1">
        <v>35.145699999999998</v>
      </c>
      <c r="H51" s="1">
        <v>25.322299999999998</v>
      </c>
      <c r="I51" s="1">
        <v>18.458400000000001</v>
      </c>
      <c r="J51" s="1">
        <v>9.7532300000000003</v>
      </c>
      <c r="K51" s="1">
        <v>12.065799999999999</v>
      </c>
      <c r="L51" s="1">
        <v>3.5472999999999999</v>
      </c>
      <c r="M51" s="1">
        <v>13.2136</v>
      </c>
      <c r="N51" s="1">
        <v>1.6853100000000001</v>
      </c>
      <c r="O51" s="1">
        <f t="shared" si="2"/>
        <v>1.2261182938997075E-2</v>
      </c>
      <c r="P51" s="1">
        <f t="shared" si="3"/>
        <v>4.6097920053586004E-3</v>
      </c>
      <c r="Q51" s="1">
        <f t="shared" si="4"/>
        <v>8.8341206103781014E-3</v>
      </c>
      <c r="R51" s="1">
        <f t="shared" si="5"/>
        <v>6.4395308433516374E-3</v>
      </c>
      <c r="S51" s="1">
        <f t="shared" si="6"/>
        <v>3.4025823152224726E-3</v>
      </c>
      <c r="T51" s="1">
        <f t="shared" si="7"/>
        <v>4.2093622009335687E-3</v>
      </c>
      <c r="U51" s="1">
        <f t="shared" si="8"/>
        <v>4.3875080931810298E-3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2980.18</v>
      </c>
      <c r="G52" s="1">
        <v>37.447800000000001</v>
      </c>
      <c r="H52" s="1">
        <v>27.651399999999999</v>
      </c>
      <c r="I52" s="1">
        <v>19.190899999999999</v>
      </c>
      <c r="J52" s="1">
        <v>10.521599999999999</v>
      </c>
      <c r="K52" s="1">
        <v>12.065799999999999</v>
      </c>
      <c r="L52" s="1">
        <v>3.6278999999999999</v>
      </c>
      <c r="M52" s="1">
        <v>-2.3434599999999999</v>
      </c>
      <c r="N52" s="1">
        <v>1.68726</v>
      </c>
      <c r="O52" s="1">
        <f t="shared" si="2"/>
        <v>1.2565616841935722E-2</v>
      </c>
      <c r="P52" s="1">
        <f t="shared" si="3"/>
        <v>-7.8634847559543389E-4</v>
      </c>
      <c r="Q52" s="1">
        <f t="shared" si="4"/>
        <v>9.2784328463381416E-3</v>
      </c>
      <c r="R52" s="1">
        <f t="shared" si="5"/>
        <v>6.4395103651457295E-3</v>
      </c>
      <c r="S52" s="1">
        <f t="shared" si="6"/>
        <v>3.530525001845526E-3</v>
      </c>
      <c r="T52" s="1">
        <f t="shared" si="7"/>
        <v>4.0486816232576557E-3</v>
      </c>
      <c r="U52" s="1">
        <f t="shared" si="8"/>
        <v>4.2277353081009109E-3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3100.42</v>
      </c>
      <c r="G53" s="1">
        <v>39.802100000000003</v>
      </c>
      <c r="H53" s="1">
        <v>30.0229</v>
      </c>
      <c r="I53" s="1">
        <v>19.965199999999999</v>
      </c>
      <c r="J53" s="1">
        <v>11.172700000000001</v>
      </c>
      <c r="K53" s="1">
        <v>12.065799999999999</v>
      </c>
      <c r="L53" s="1">
        <v>3.71671</v>
      </c>
      <c r="M53" s="1">
        <v>0.79577699999999996</v>
      </c>
      <c r="N53" s="1">
        <v>1.7384299999999999</v>
      </c>
      <c r="O53" s="1">
        <f t="shared" si="2"/>
        <v>1.2837647802555783E-2</v>
      </c>
      <c r="P53" s="1">
        <f t="shared" si="3"/>
        <v>2.5666748376026473E-4</v>
      </c>
      <c r="Q53" s="1">
        <f t="shared" si="4"/>
        <v>9.6834944942943216E-3</v>
      </c>
      <c r="R53" s="1">
        <f t="shared" si="5"/>
        <v>6.439514646402745E-3</v>
      </c>
      <c r="S53" s="1">
        <f t="shared" si="6"/>
        <v>3.6036085433586418E-3</v>
      </c>
      <c r="T53" s="1">
        <f t="shared" si="7"/>
        <v>3.8916662903735622E-3</v>
      </c>
      <c r="U53" s="1">
        <f t="shared" si="8"/>
        <v>4.0721162950808822E-3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3222.73</v>
      </c>
      <c r="G54" s="1">
        <v>42.099800000000002</v>
      </c>
      <c r="H54" s="1">
        <v>32.433500000000002</v>
      </c>
      <c r="I54" s="1">
        <v>20.7529</v>
      </c>
      <c r="J54" s="1">
        <v>11.436400000000001</v>
      </c>
      <c r="K54" s="1">
        <v>12.065799999999999</v>
      </c>
      <c r="L54" s="1">
        <v>3.6615899999999999</v>
      </c>
      <c r="M54" s="1">
        <v>-0.40961900000000001</v>
      </c>
      <c r="N54" s="1">
        <v>1.8147</v>
      </c>
      <c r="O54" s="1">
        <f t="shared" si="2"/>
        <v>1.3063396561300513E-2</v>
      </c>
      <c r="P54" s="1">
        <f t="shared" si="3"/>
        <v>-1.2710310823432308E-4</v>
      </c>
      <c r="Q54" s="1">
        <f t="shared" si="4"/>
        <v>1.0063983020606753E-2</v>
      </c>
      <c r="R54" s="1">
        <f t="shared" si="5"/>
        <v>6.4395403896696278E-3</v>
      </c>
      <c r="S54" s="1">
        <f t="shared" si="6"/>
        <v>3.5486683650197194E-3</v>
      </c>
      <c r="T54" s="1">
        <f t="shared" si="7"/>
        <v>3.7439686228756363E-3</v>
      </c>
      <c r="U54" s="1">
        <f t="shared" si="8"/>
        <v>3.9125692356135324E-3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3350.75</v>
      </c>
      <c r="G55" s="1">
        <v>44.7879</v>
      </c>
      <c r="H55" s="1">
        <v>34.817399999999999</v>
      </c>
      <c r="I55" s="1">
        <v>21.577200000000001</v>
      </c>
      <c r="J55" s="1">
        <v>12.960900000000001</v>
      </c>
      <c r="K55" s="1">
        <v>12.065799999999999</v>
      </c>
      <c r="L55" s="1">
        <v>3.8158099999999999</v>
      </c>
      <c r="M55" s="1">
        <v>-6.9886799999999996</v>
      </c>
      <c r="N55" s="1">
        <v>2.9959600000000002</v>
      </c>
      <c r="O55" s="1">
        <f t="shared" si="2"/>
        <v>1.3366529881369842E-2</v>
      </c>
      <c r="P55" s="1">
        <f t="shared" si="3"/>
        <v>-2.0857061851824216E-3</v>
      </c>
      <c r="Q55" s="1">
        <f t="shared" si="4"/>
        <v>1.0390927404312467E-2</v>
      </c>
      <c r="R55" s="1">
        <f t="shared" si="5"/>
        <v>6.4395135417443863E-3</v>
      </c>
      <c r="S55" s="1">
        <f t="shared" si="6"/>
        <v>3.8680593896888759E-3</v>
      </c>
      <c r="T55" s="1">
        <f t="shared" si="7"/>
        <v>3.60092516600761E-3</v>
      </c>
      <c r="U55" s="1">
        <f t="shared" si="8"/>
        <v>3.7767063838460846E-3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3488.08</v>
      </c>
      <c r="G56" s="1">
        <v>49.4758</v>
      </c>
      <c r="H56" s="1">
        <v>37.2256</v>
      </c>
      <c r="I56" s="1">
        <v>22.461600000000001</v>
      </c>
      <c r="J56" s="1">
        <v>19.539000000000001</v>
      </c>
      <c r="K56" s="1">
        <v>12.065799999999999</v>
      </c>
      <c r="L56" s="1">
        <v>5.4980799999999999</v>
      </c>
      <c r="M56" s="1">
        <v>3.58046</v>
      </c>
      <c r="N56" s="1">
        <v>4.2855800000000004</v>
      </c>
      <c r="O56" s="1">
        <f t="shared" si="2"/>
        <v>1.4184250361230248E-2</v>
      </c>
      <c r="P56" s="1">
        <f t="shared" si="3"/>
        <v>1.0264844843008189E-3</v>
      </c>
      <c r="Q56" s="1">
        <f t="shared" si="4"/>
        <v>1.0672232288250269E-2</v>
      </c>
      <c r="R56" s="1">
        <f t="shared" si="5"/>
        <v>6.4395312034127659E-3</v>
      </c>
      <c r="S56" s="1">
        <f t="shared" si="6"/>
        <v>5.6016490447466805E-3</v>
      </c>
      <c r="T56" s="1">
        <f t="shared" si="7"/>
        <v>3.4591523130203436E-3</v>
      </c>
      <c r="U56" s="1">
        <f t="shared" si="8"/>
        <v>3.8013541368890841E-3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1569.77</v>
      </c>
      <c r="G57" s="1">
        <v>150.34200000000001</v>
      </c>
      <c r="H57" s="1">
        <v>15.789099999999999</v>
      </c>
      <c r="I57" s="1">
        <v>10.108599999999999</v>
      </c>
      <c r="J57" s="1">
        <v>139.21</v>
      </c>
      <c r="K57" s="1">
        <v>12.065799999999999</v>
      </c>
      <c r="L57" s="1">
        <v>52.213099999999997</v>
      </c>
      <c r="M57" s="1">
        <v>-28.282299999999999</v>
      </c>
      <c r="N57" s="1">
        <v>0.45197500000000002</v>
      </c>
      <c r="O57" s="1">
        <f t="shared" si="2"/>
        <v>9.5773266147269998E-2</v>
      </c>
      <c r="P57" s="1">
        <f t="shared" si="3"/>
        <v>-1.801684323181103E-2</v>
      </c>
      <c r="Q57" s="1">
        <f t="shared" si="4"/>
        <v>1.0058225090299853E-2</v>
      </c>
      <c r="R57" s="1">
        <f t="shared" si="5"/>
        <v>6.4395420985239871E-3</v>
      </c>
      <c r="S57" s="1">
        <f t="shared" si="6"/>
        <v>8.8681781407467339E-2</v>
      </c>
      <c r="T57" s="1">
        <f t="shared" si="7"/>
        <v>7.6863489555794792E-3</v>
      </c>
      <c r="U57" s="1">
        <f t="shared" si="8"/>
        <v>3.4138184080272312E-2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1759.53</v>
      </c>
      <c r="G58" s="1">
        <v>104.958</v>
      </c>
      <c r="H58" s="1">
        <v>14.332700000000001</v>
      </c>
      <c r="I58" s="1">
        <v>11.330500000000001</v>
      </c>
      <c r="J58" s="1">
        <v>95.929199999999994</v>
      </c>
      <c r="K58" s="1">
        <v>12.065799999999999</v>
      </c>
      <c r="L58" s="1">
        <v>36.530500000000004</v>
      </c>
      <c r="M58" s="1">
        <v>-22.9678</v>
      </c>
      <c r="N58" s="1">
        <v>0.47821999999999998</v>
      </c>
      <c r="O58" s="1">
        <f t="shared" si="2"/>
        <v>5.9651156843020581E-2</v>
      </c>
      <c r="P58" s="1">
        <f t="shared" si="3"/>
        <v>-1.3053372207350826E-2</v>
      </c>
      <c r="Q58" s="1">
        <f t="shared" si="4"/>
        <v>8.1457548322563418E-3</v>
      </c>
      <c r="R58" s="1">
        <f t="shared" si="5"/>
        <v>6.4395037311100129E-3</v>
      </c>
      <c r="S58" s="1">
        <f t="shared" si="6"/>
        <v>5.4519786533903936E-2</v>
      </c>
      <c r="T58" s="1">
        <f t="shared" si="7"/>
        <v>6.8573994191630716E-3</v>
      </c>
      <c r="U58" s="1">
        <f t="shared" si="8"/>
        <v>2.1864680001834599E-2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1939.54</v>
      </c>
      <c r="G59" s="1">
        <v>70.577399999999997</v>
      </c>
      <c r="H59" s="1">
        <v>13.8857</v>
      </c>
      <c r="I59" s="1">
        <v>12.489699999999999</v>
      </c>
      <c r="J59" s="1">
        <v>62.4206</v>
      </c>
      <c r="K59" s="1">
        <v>12.065799999999999</v>
      </c>
      <c r="L59" s="1">
        <v>24.299199999999999</v>
      </c>
      <c r="M59" s="1">
        <v>-9.7217099999999999</v>
      </c>
      <c r="N59" s="1">
        <v>0.57563500000000001</v>
      </c>
      <c r="O59" s="1">
        <f t="shared" si="2"/>
        <v>3.6388731348670302E-2</v>
      </c>
      <c r="P59" s="1">
        <f t="shared" si="3"/>
        <v>-5.0123792239396975E-3</v>
      </c>
      <c r="Q59" s="1">
        <f t="shared" si="4"/>
        <v>7.1592748796106293E-3</v>
      </c>
      <c r="R59" s="1">
        <f t="shared" si="5"/>
        <v>6.4395165864070862E-3</v>
      </c>
      <c r="S59" s="1">
        <f t="shared" si="6"/>
        <v>3.2183198077894756E-2</v>
      </c>
      <c r="T59" s="1">
        <f t="shared" si="7"/>
        <v>6.2209596089794483E-3</v>
      </c>
      <c r="U59" s="1">
        <f t="shared" si="8"/>
        <v>1.398783141266381E-2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2110.1799999999998</v>
      </c>
      <c r="G60" s="1">
        <v>47.267600000000002</v>
      </c>
      <c r="H60" s="1">
        <v>15.886100000000001</v>
      </c>
      <c r="I60" s="1">
        <v>13.5885</v>
      </c>
      <c r="J60" s="1">
        <v>37.692599999999999</v>
      </c>
      <c r="K60" s="1">
        <v>12.065799999999999</v>
      </c>
      <c r="L60" s="1">
        <v>15.1952</v>
      </c>
      <c r="M60" s="1">
        <v>-3.8155999999999999</v>
      </c>
      <c r="N60" s="1">
        <v>0.86035399999999995</v>
      </c>
      <c r="O60" s="1">
        <f t="shared" si="2"/>
        <v>2.2399795278127934E-2</v>
      </c>
      <c r="P60" s="1">
        <f t="shared" si="3"/>
        <v>-1.8081869793098221E-3</v>
      </c>
      <c r="Q60" s="1">
        <f t="shared" si="4"/>
        <v>7.5283151200371545E-3</v>
      </c>
      <c r="R60" s="1">
        <f t="shared" si="5"/>
        <v>6.4394980522988563E-3</v>
      </c>
      <c r="S60" s="1">
        <f t="shared" si="6"/>
        <v>1.7862267673847729E-2</v>
      </c>
      <c r="T60" s="1">
        <f t="shared" si="7"/>
        <v>5.7179008425821496E-3</v>
      </c>
      <c r="U60" s="1">
        <f t="shared" si="8"/>
        <v>9.1949651372121941E-3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2275.12</v>
      </c>
      <c r="G61" s="1">
        <v>32.0807</v>
      </c>
      <c r="H61" s="1">
        <v>13.188499999999999</v>
      </c>
      <c r="I61" s="1">
        <v>14.650700000000001</v>
      </c>
      <c r="J61" s="1">
        <v>20.445399999999999</v>
      </c>
      <c r="K61" s="1">
        <v>12.065799999999999</v>
      </c>
      <c r="L61" s="1">
        <v>8.7746700000000004</v>
      </c>
      <c r="M61" s="1">
        <v>-6.2163700000000004</v>
      </c>
      <c r="N61" s="1">
        <v>1.2779799999999999</v>
      </c>
      <c r="O61" s="1">
        <f t="shared" si="2"/>
        <v>1.4100662822180809E-2</v>
      </c>
      <c r="P61" s="1">
        <f t="shared" si="3"/>
        <v>-2.732326206969303E-3</v>
      </c>
      <c r="Q61" s="1">
        <f t="shared" si="4"/>
        <v>5.7968370899117412E-3</v>
      </c>
      <c r="R61" s="1">
        <f t="shared" si="5"/>
        <v>6.4395284644326459E-3</v>
      </c>
      <c r="S61" s="1">
        <f t="shared" si="6"/>
        <v>8.9865149970111465E-3</v>
      </c>
      <c r="T61" s="1">
        <f t="shared" si="7"/>
        <v>5.3033686135236825E-3</v>
      </c>
      <c r="U61" s="1">
        <f t="shared" si="8"/>
        <v>6.5574828584897341E-3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2435.2399999999998</v>
      </c>
      <c r="G62" s="1">
        <v>26.8659</v>
      </c>
      <c r="H62" s="1">
        <v>13.834099999999999</v>
      </c>
      <c r="I62" s="1">
        <v>15.681800000000001</v>
      </c>
      <c r="J62" s="1">
        <v>10.670199999999999</v>
      </c>
      <c r="K62" s="1">
        <v>12.065799999999999</v>
      </c>
      <c r="L62" s="1">
        <v>5.0038400000000003</v>
      </c>
      <c r="M62" s="1">
        <v>-0.76889799999999997</v>
      </c>
      <c r="N62" s="1">
        <v>1.76112</v>
      </c>
      <c r="O62" s="1">
        <f t="shared" si="2"/>
        <v>1.1032136462935892E-2</v>
      </c>
      <c r="P62" s="1">
        <f t="shared" si="3"/>
        <v>-3.1573807920369246E-4</v>
      </c>
      <c r="Q62" s="1">
        <f t="shared" si="4"/>
        <v>5.6807953220216487E-3</v>
      </c>
      <c r="R62" s="1">
        <f t="shared" si="5"/>
        <v>6.4395295740871548E-3</v>
      </c>
      <c r="S62" s="1">
        <f t="shared" si="6"/>
        <v>4.3815804602421122E-3</v>
      </c>
      <c r="T62" s="1">
        <f t="shared" si="7"/>
        <v>4.9546656592368721E-3</v>
      </c>
      <c r="U62" s="1">
        <f t="shared" si="8"/>
        <v>5.3638382723813233E-3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2594.16</v>
      </c>
      <c r="G63" s="1">
        <v>27.0717</v>
      </c>
      <c r="H63" s="1">
        <v>14.912800000000001</v>
      </c>
      <c r="I63" s="1">
        <v>16.705200000000001</v>
      </c>
      <c r="J63" s="1">
        <v>8.4511299999999991</v>
      </c>
      <c r="K63" s="1">
        <v>12.065799999999999</v>
      </c>
      <c r="L63" s="1">
        <v>3.7974199999999998</v>
      </c>
      <c r="M63" s="1">
        <v>5.7843900000000001</v>
      </c>
      <c r="N63" s="1">
        <v>1.1547400000000001</v>
      </c>
      <c r="O63" s="1">
        <f t="shared" si="2"/>
        <v>1.0435632343417524E-2</v>
      </c>
      <c r="P63" s="1">
        <f t="shared" si="3"/>
        <v>2.2297737996114352E-3</v>
      </c>
      <c r="Q63" s="1">
        <f t="shared" si="4"/>
        <v>5.7486045579301205E-3</v>
      </c>
      <c r="R63" s="1">
        <f t="shared" si="5"/>
        <v>6.4395411231381264E-3</v>
      </c>
      <c r="S63" s="1">
        <f t="shared" si="6"/>
        <v>3.2577520276312949E-3</v>
      </c>
      <c r="T63" s="1">
        <f t="shared" si="7"/>
        <v>4.6511394825299902E-3</v>
      </c>
      <c r="U63" s="1">
        <f t="shared" si="8"/>
        <v>4.8760546455383557E-3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2745.84</v>
      </c>
      <c r="G64" s="1">
        <v>28.673300000000001</v>
      </c>
      <c r="H64" s="1">
        <v>16.28</v>
      </c>
      <c r="I64" s="1">
        <v>17.681899999999999</v>
      </c>
      <c r="J64" s="1">
        <v>9.1717399999999998</v>
      </c>
      <c r="K64" s="1">
        <v>12.065799999999999</v>
      </c>
      <c r="L64" s="1">
        <v>3.84287</v>
      </c>
      <c r="M64" s="1">
        <v>3.6674000000000002</v>
      </c>
      <c r="N64" s="1">
        <v>1.1035900000000001</v>
      </c>
      <c r="O64" s="1">
        <f t="shared" si="2"/>
        <v>1.0442451126067068E-2</v>
      </c>
      <c r="P64" s="1">
        <f t="shared" si="3"/>
        <v>1.3356204294496402E-3</v>
      </c>
      <c r="Q64" s="1">
        <f t="shared" si="4"/>
        <v>5.9289689129738074E-3</v>
      </c>
      <c r="R64" s="1">
        <f t="shared" si="5"/>
        <v>6.4395230603385475E-3</v>
      </c>
      <c r="S64" s="1">
        <f t="shared" si="6"/>
        <v>3.3402310404102202E-3</v>
      </c>
      <c r="T64" s="1">
        <f t="shared" si="7"/>
        <v>4.3942108790024177E-3</v>
      </c>
      <c r="U64" s="1">
        <f t="shared" si="8"/>
        <v>4.611697921083022E-3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2893.92</v>
      </c>
      <c r="G65" s="1">
        <v>30.229700000000001</v>
      </c>
      <c r="H65" s="1">
        <v>17.879000000000001</v>
      </c>
      <c r="I65" s="1">
        <v>18.635400000000001</v>
      </c>
      <c r="J65" s="1">
        <v>9.3022500000000008</v>
      </c>
      <c r="K65" s="1">
        <v>12.065799999999999</v>
      </c>
      <c r="L65" s="1">
        <v>3.8445999999999998</v>
      </c>
      <c r="M65" s="1">
        <v>1.4273</v>
      </c>
      <c r="N65" s="1">
        <v>1.1113299999999999</v>
      </c>
      <c r="O65" s="1">
        <f t="shared" si="2"/>
        <v>1.0445934925637198E-2</v>
      </c>
      <c r="P65" s="1">
        <f t="shared" si="3"/>
        <v>4.9320644661911869E-4</v>
      </c>
      <c r="Q65" s="1">
        <f t="shared" si="4"/>
        <v>6.1781251727760274E-3</v>
      </c>
      <c r="R65" s="1">
        <f t="shared" si="5"/>
        <v>6.4395007463924365E-3</v>
      </c>
      <c r="S65" s="1">
        <f t="shared" si="6"/>
        <v>3.2144115939625145E-3</v>
      </c>
      <c r="T65" s="1">
        <f t="shared" si="7"/>
        <v>4.1693619726875649E-3</v>
      </c>
      <c r="U65" s="1">
        <f t="shared" si="8"/>
        <v>4.3759017991743957E-3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3046.35</v>
      </c>
      <c r="G66" s="1">
        <v>31.811</v>
      </c>
      <c r="H66" s="1">
        <v>19.694099999999999</v>
      </c>
      <c r="I66" s="1">
        <v>19.617000000000001</v>
      </c>
      <c r="J66" s="1">
        <v>8.9704499999999996</v>
      </c>
      <c r="K66" s="1">
        <v>12.065799999999999</v>
      </c>
      <c r="L66" s="1">
        <v>3.6338699999999999</v>
      </c>
      <c r="M66" s="1">
        <v>-3.36191</v>
      </c>
      <c r="N66" s="1">
        <v>1.2062900000000001</v>
      </c>
      <c r="O66" s="1">
        <f t="shared" si="2"/>
        <v>1.0442332627570699E-2</v>
      </c>
      <c r="P66" s="1">
        <f t="shared" si="3"/>
        <v>-1.1035862589656475E-3</v>
      </c>
      <c r="Q66" s="1">
        <f t="shared" si="4"/>
        <v>6.4648185533507313E-3</v>
      </c>
      <c r="R66" s="1">
        <f t="shared" si="5"/>
        <v>6.4395095770348127E-3</v>
      </c>
      <c r="S66" s="1">
        <f t="shared" si="6"/>
        <v>2.9446550790290017E-3</v>
      </c>
      <c r="T66" s="1">
        <f t="shared" si="7"/>
        <v>3.9607399018497542E-3</v>
      </c>
      <c r="U66" s="1">
        <f t="shared" si="8"/>
        <v>4.1364690600890278E-3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3198.22</v>
      </c>
      <c r="G67" s="1">
        <v>33.656599999999997</v>
      </c>
      <c r="H67" s="1">
        <v>21.608599999999999</v>
      </c>
      <c r="I67" s="1">
        <v>20.594999999999999</v>
      </c>
      <c r="J67" s="1">
        <v>9.1655300000000004</v>
      </c>
      <c r="K67" s="1">
        <v>12.065799999999999</v>
      </c>
      <c r="L67" s="1">
        <v>3.47661</v>
      </c>
      <c r="M67" s="1">
        <v>3.89228</v>
      </c>
      <c r="N67" s="1">
        <v>1.46197</v>
      </c>
      <c r="O67" s="1">
        <f t="shared" ref="O67:O130" si="9">G67/F67</f>
        <v>1.0523541219803515E-2</v>
      </c>
      <c r="P67" s="1">
        <f t="shared" ref="P67:P130" si="10">M67/F67</f>
        <v>1.2170144642957646E-3</v>
      </c>
      <c r="Q67" s="1">
        <f t="shared" ref="Q67:Q130" si="11">H67/$F67</f>
        <v>6.7564457729612096E-3</v>
      </c>
      <c r="R67" s="1">
        <f t="shared" ref="R67:R130" si="12">I67/$F67</f>
        <v>6.4395194827122585E-3</v>
      </c>
      <c r="S67" s="1">
        <f t="shared" ref="S67:S130" si="13">J67/$F67</f>
        <v>2.865822238620233E-3</v>
      </c>
      <c r="T67" s="1">
        <f t="shared" ref="T67:T130" si="14">K67/$F67</f>
        <v>3.7726610427050045E-3</v>
      </c>
      <c r="U67" s="1">
        <f t="shared" ref="U67:U130" si="15">SQRT((L67/$F67)^2+(K67/$F67)^2)</f>
        <v>3.9261480886781967E-3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3354.16</v>
      </c>
      <c r="G68" s="1">
        <v>34.835299999999997</v>
      </c>
      <c r="H68" s="1">
        <v>22.052199999999999</v>
      </c>
      <c r="I68" s="1">
        <v>21.5992</v>
      </c>
      <c r="J68" s="1">
        <v>10.1197</v>
      </c>
      <c r="K68" s="1">
        <v>12.065799999999999</v>
      </c>
      <c r="L68" s="1">
        <v>3.5607600000000001</v>
      </c>
      <c r="M68" s="1">
        <v>-10.6106</v>
      </c>
      <c r="N68" s="1">
        <v>1.50739</v>
      </c>
      <c r="O68" s="1">
        <f t="shared" si="9"/>
        <v>1.0385700145490971E-2</v>
      </c>
      <c r="P68" s="1">
        <f t="shared" si="10"/>
        <v>-3.1634149831850597E-3</v>
      </c>
      <c r="Q68" s="1">
        <f t="shared" si="11"/>
        <v>6.5745820115915756E-3</v>
      </c>
      <c r="R68" s="1">
        <f t="shared" si="12"/>
        <v>6.439525842535836E-3</v>
      </c>
      <c r="S68" s="1">
        <f t="shared" si="13"/>
        <v>3.017059412788895E-3</v>
      </c>
      <c r="T68" s="1">
        <f t="shared" si="14"/>
        <v>3.5972642926992153E-3</v>
      </c>
      <c r="U68" s="1">
        <f t="shared" si="15"/>
        <v>3.7506392337071344E-3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3506.82</v>
      </c>
      <c r="G69" s="1">
        <v>38.1173</v>
      </c>
      <c r="H69" s="1">
        <v>25.6997</v>
      </c>
      <c r="I69" s="1">
        <v>22.5822</v>
      </c>
      <c r="J69" s="1">
        <v>11.082000000000001</v>
      </c>
      <c r="K69" s="1">
        <v>12.065799999999999</v>
      </c>
      <c r="L69" s="1">
        <v>3.7561300000000002</v>
      </c>
      <c r="M69" s="1">
        <v>-5.8953699999999998</v>
      </c>
      <c r="N69" s="1">
        <v>1.3932899999999999</v>
      </c>
      <c r="O69" s="1">
        <f t="shared" si="9"/>
        <v>1.0869477190160886E-2</v>
      </c>
      <c r="P69" s="1">
        <f t="shared" si="10"/>
        <v>-1.6811156546386753E-3</v>
      </c>
      <c r="Q69" s="1">
        <f t="shared" si="11"/>
        <v>7.328491339732293E-3</v>
      </c>
      <c r="R69" s="1">
        <f t="shared" si="12"/>
        <v>6.4395092990230463E-3</v>
      </c>
      <c r="S69" s="1">
        <f t="shared" si="13"/>
        <v>3.1601279791948263E-3</v>
      </c>
      <c r="T69" s="1">
        <f t="shared" si="14"/>
        <v>3.4406670430760628E-3</v>
      </c>
      <c r="U69" s="1">
        <f t="shared" si="15"/>
        <v>3.6035301718668213E-3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3666.73</v>
      </c>
      <c r="G70" s="1">
        <v>40.630000000000003</v>
      </c>
      <c r="H70" s="1">
        <v>28.3337</v>
      </c>
      <c r="I70" s="1">
        <v>23.611999999999998</v>
      </c>
      <c r="J70" s="1">
        <v>11.4192</v>
      </c>
      <c r="K70" s="1">
        <v>12.065799999999999</v>
      </c>
      <c r="L70" s="1">
        <v>3.8068900000000001</v>
      </c>
      <c r="M70" s="1">
        <v>0.92114700000000005</v>
      </c>
      <c r="N70" s="1">
        <v>1.3857900000000001</v>
      </c>
      <c r="O70" s="1">
        <f t="shared" si="9"/>
        <v>1.1080717696694331E-2</v>
      </c>
      <c r="P70" s="1">
        <f t="shared" si="10"/>
        <v>2.5121756987833845E-4</v>
      </c>
      <c r="Q70" s="1">
        <f t="shared" si="11"/>
        <v>7.7272392567764737E-3</v>
      </c>
      <c r="R70" s="1">
        <f t="shared" si="12"/>
        <v>6.4395251354749323E-3</v>
      </c>
      <c r="S70" s="1">
        <f t="shared" si="13"/>
        <v>3.1142734807307875E-3</v>
      </c>
      <c r="T70" s="1">
        <f t="shared" si="14"/>
        <v>3.2906158893619107E-3</v>
      </c>
      <c r="U70" s="1">
        <f t="shared" si="15"/>
        <v>3.4505164330601722E-3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3830.68</v>
      </c>
      <c r="G71" s="1">
        <v>48.601799999999997</v>
      </c>
      <c r="H71" s="1">
        <v>38.006799999999998</v>
      </c>
      <c r="I71" s="1">
        <v>24.6677</v>
      </c>
      <c r="J71" s="1">
        <v>12.190200000000001</v>
      </c>
      <c r="K71" s="1">
        <v>12.065799999999999</v>
      </c>
      <c r="L71" s="1">
        <v>3.86496</v>
      </c>
      <c r="M71" s="1">
        <v>0.31329299999999999</v>
      </c>
      <c r="N71" s="1">
        <v>1.9218</v>
      </c>
      <c r="O71" s="1">
        <f t="shared" si="9"/>
        <v>1.2687512399887226E-2</v>
      </c>
      <c r="P71" s="1">
        <f t="shared" si="10"/>
        <v>8.1785218290225228E-5</v>
      </c>
      <c r="Q71" s="1">
        <f t="shared" si="11"/>
        <v>9.921684922781334E-3</v>
      </c>
      <c r="R71" s="1">
        <f t="shared" si="12"/>
        <v>6.4395094343563022E-3</v>
      </c>
      <c r="S71" s="1">
        <f t="shared" si="13"/>
        <v>3.1822548477032802E-3</v>
      </c>
      <c r="T71" s="1">
        <f t="shared" si="14"/>
        <v>3.149780195683273E-3</v>
      </c>
      <c r="U71" s="1">
        <f t="shared" si="15"/>
        <v>3.3074299641621396E-3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3998.96</v>
      </c>
      <c r="G72" s="1">
        <v>46.731000000000002</v>
      </c>
      <c r="H72" s="1">
        <v>32.307899999999997</v>
      </c>
      <c r="I72" s="1">
        <v>25.7514</v>
      </c>
      <c r="J72" s="1">
        <v>17.463999999999999</v>
      </c>
      <c r="K72" s="1">
        <v>12.065799999999999</v>
      </c>
      <c r="L72" s="1">
        <v>5.1255699999999997</v>
      </c>
      <c r="M72" s="1">
        <v>-3.31054</v>
      </c>
      <c r="N72" s="1">
        <v>2.7563200000000001</v>
      </c>
      <c r="O72" s="1">
        <f t="shared" si="9"/>
        <v>1.1685788304959289E-2</v>
      </c>
      <c r="P72" s="1">
        <f t="shared" si="10"/>
        <v>-8.2785024106267631E-4</v>
      </c>
      <c r="Q72" s="1">
        <f t="shared" si="11"/>
        <v>8.0790755596455068E-3</v>
      </c>
      <c r="R72" s="1">
        <f t="shared" si="12"/>
        <v>6.4395242763118409E-3</v>
      </c>
      <c r="S72" s="1">
        <f t="shared" si="13"/>
        <v>4.3671354552183564E-3</v>
      </c>
      <c r="T72" s="1">
        <f t="shared" si="14"/>
        <v>3.0172344809650509E-3</v>
      </c>
      <c r="U72" s="1">
        <f t="shared" si="15"/>
        <v>3.2781892575004467E-3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1652.69</v>
      </c>
      <c r="G73" s="1">
        <v>105.351</v>
      </c>
      <c r="H73" s="1">
        <v>21.1097</v>
      </c>
      <c r="I73" s="1">
        <v>10.6426</v>
      </c>
      <c r="J73" s="1">
        <v>95.317800000000005</v>
      </c>
      <c r="K73" s="1">
        <v>12.065799999999999</v>
      </c>
      <c r="L73" s="1">
        <v>36.178699999999999</v>
      </c>
      <c r="M73" s="1">
        <v>-7.9496599999999997</v>
      </c>
      <c r="N73" s="1">
        <v>0.52315699999999998</v>
      </c>
      <c r="O73" s="1">
        <f t="shared" si="9"/>
        <v>6.3745166970212194E-2</v>
      </c>
      <c r="P73" s="1">
        <f t="shared" si="10"/>
        <v>-4.8101337818949709E-3</v>
      </c>
      <c r="Q73" s="1">
        <f t="shared" si="11"/>
        <v>1.2772933823040013E-2</v>
      </c>
      <c r="R73" s="1">
        <f t="shared" si="12"/>
        <v>6.4395621683437298E-3</v>
      </c>
      <c r="S73" s="1">
        <f t="shared" si="13"/>
        <v>5.7674336989998125E-2</v>
      </c>
      <c r="T73" s="1">
        <f t="shared" si="14"/>
        <v>7.3007037012385858E-3</v>
      </c>
      <c r="U73" s="1">
        <f t="shared" si="15"/>
        <v>2.3076118251362063E-2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1872.26</v>
      </c>
      <c r="G74" s="1">
        <v>70.7607</v>
      </c>
      <c r="H74" s="1">
        <v>17.215299999999999</v>
      </c>
      <c r="I74" s="1">
        <v>12.0565</v>
      </c>
      <c r="J74" s="1">
        <v>61.988999999999997</v>
      </c>
      <c r="K74" s="1">
        <v>12.065799999999999</v>
      </c>
      <c r="L74" s="1">
        <v>24.023499999999999</v>
      </c>
      <c r="M74" s="1">
        <v>-11.494199999999999</v>
      </c>
      <c r="N74" s="1">
        <v>0.65343600000000002</v>
      </c>
      <c r="O74" s="1">
        <f t="shared" si="9"/>
        <v>3.7794270026598867E-2</v>
      </c>
      <c r="P74" s="1">
        <f t="shared" si="10"/>
        <v>-6.1392114343093371E-3</v>
      </c>
      <c r="Q74" s="1">
        <f t="shared" si="11"/>
        <v>9.1949301913195804E-3</v>
      </c>
      <c r="R74" s="1">
        <f t="shared" si="12"/>
        <v>6.4395436531250998E-3</v>
      </c>
      <c r="S74" s="1">
        <f t="shared" si="13"/>
        <v>3.3109183553566277E-2</v>
      </c>
      <c r="T74" s="1">
        <f t="shared" si="14"/>
        <v>6.4445109119459897E-3</v>
      </c>
      <c r="U74" s="1">
        <f t="shared" si="15"/>
        <v>1.4358745522263001E-2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2082.25</v>
      </c>
      <c r="G75" s="1">
        <v>46.945700000000002</v>
      </c>
      <c r="H75" s="1">
        <v>16.450800000000001</v>
      </c>
      <c r="I75" s="1">
        <v>13.4087</v>
      </c>
      <c r="J75" s="1">
        <v>37.220700000000001</v>
      </c>
      <c r="K75" s="1">
        <v>12.065799999999999</v>
      </c>
      <c r="L75" s="1">
        <v>14.9171</v>
      </c>
      <c r="M75" s="1">
        <v>-6.2022700000000004</v>
      </c>
      <c r="N75" s="1">
        <v>1.0229699999999999</v>
      </c>
      <c r="O75" s="1">
        <f t="shared" si="9"/>
        <v>2.2545659743066396E-2</v>
      </c>
      <c r="P75" s="1">
        <f t="shared" si="10"/>
        <v>-2.9786384920158482E-3</v>
      </c>
      <c r="Q75" s="1">
        <f t="shared" si="11"/>
        <v>7.9004922559731058E-3</v>
      </c>
      <c r="R75" s="1">
        <f t="shared" si="12"/>
        <v>6.4395245527674389E-3</v>
      </c>
      <c r="S75" s="1">
        <f t="shared" si="13"/>
        <v>1.7875231120182494E-2</v>
      </c>
      <c r="T75" s="1">
        <f t="shared" si="14"/>
        <v>5.7945971905390805E-3</v>
      </c>
      <c r="U75" s="1">
        <f t="shared" si="15"/>
        <v>9.2140814053024087E-3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2288.2199999999998</v>
      </c>
      <c r="G76" s="1">
        <v>34.216000000000001</v>
      </c>
      <c r="H76" s="1">
        <v>18.424399999999999</v>
      </c>
      <c r="I76" s="1">
        <v>14.734999999999999</v>
      </c>
      <c r="J76" s="1">
        <v>19.911200000000001</v>
      </c>
      <c r="K76" s="1">
        <v>12.065799999999999</v>
      </c>
      <c r="L76" s="1">
        <v>8.4920899999999993</v>
      </c>
      <c r="M76" s="1">
        <v>1.11819</v>
      </c>
      <c r="N76" s="1">
        <v>1.5649299999999999</v>
      </c>
      <c r="O76" s="1">
        <f t="shared" si="9"/>
        <v>1.4953107655732404E-2</v>
      </c>
      <c r="P76" s="1">
        <f t="shared" si="10"/>
        <v>4.8867241786191889E-4</v>
      </c>
      <c r="Q76" s="1">
        <f t="shared" si="11"/>
        <v>8.0518481614530076E-3</v>
      </c>
      <c r="R76" s="1">
        <f t="shared" si="12"/>
        <v>6.4395031946228951E-3</v>
      </c>
      <c r="S76" s="1">
        <f t="shared" si="13"/>
        <v>8.7016108590957167E-3</v>
      </c>
      <c r="T76" s="1">
        <f t="shared" si="14"/>
        <v>5.2730069661133987E-3</v>
      </c>
      <c r="U76" s="1">
        <f t="shared" si="15"/>
        <v>6.4480821487659309E-3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2484.09</v>
      </c>
      <c r="G77" s="1">
        <v>28.157299999999999</v>
      </c>
      <c r="H77" s="1">
        <v>16.005400000000002</v>
      </c>
      <c r="I77" s="1">
        <v>15.9964</v>
      </c>
      <c r="J77" s="1">
        <v>10.542999999999999</v>
      </c>
      <c r="K77" s="1">
        <v>12.065799999999999</v>
      </c>
      <c r="L77" s="1">
        <v>4.9030399999999998</v>
      </c>
      <c r="M77" s="1">
        <v>-5.8947900000000004</v>
      </c>
      <c r="N77" s="1">
        <v>2.0527500000000001</v>
      </c>
      <c r="O77" s="1">
        <f t="shared" si="9"/>
        <v>1.1335056298282268E-2</v>
      </c>
      <c r="P77" s="1">
        <f t="shared" si="10"/>
        <v>-2.3730178858253929E-3</v>
      </c>
      <c r="Q77" s="1">
        <f t="shared" si="11"/>
        <v>6.443164297589862E-3</v>
      </c>
      <c r="R77" s="1">
        <f t="shared" si="12"/>
        <v>6.4395412404542503E-3</v>
      </c>
      <c r="S77" s="1">
        <f t="shared" si="13"/>
        <v>4.2442101534163413E-3</v>
      </c>
      <c r="T77" s="1">
        <f t="shared" si="14"/>
        <v>4.8572314207617267E-3</v>
      </c>
      <c r="U77" s="1">
        <f t="shared" si="15"/>
        <v>5.2429469942678816E-3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2680.28</v>
      </c>
      <c r="G78" s="1">
        <v>28.2456</v>
      </c>
      <c r="H78" s="1">
        <v>16.336200000000002</v>
      </c>
      <c r="I78" s="1">
        <v>17.259699999999999</v>
      </c>
      <c r="J78" s="1">
        <v>8.5327400000000004</v>
      </c>
      <c r="K78" s="1">
        <v>12.065799999999999</v>
      </c>
      <c r="L78" s="1">
        <v>3.8281700000000001</v>
      </c>
      <c r="M78" s="1">
        <v>1.22637</v>
      </c>
      <c r="N78" s="1">
        <v>1.4939</v>
      </c>
      <c r="O78" s="1">
        <f t="shared" si="9"/>
        <v>1.0538301968451057E-2</v>
      </c>
      <c r="P78" s="1">
        <f t="shared" si="10"/>
        <v>4.5755294222991623E-4</v>
      </c>
      <c r="Q78" s="1">
        <f t="shared" si="11"/>
        <v>6.0949602280358766E-3</v>
      </c>
      <c r="R78" s="1">
        <f t="shared" si="12"/>
        <v>6.4395137821421635E-3</v>
      </c>
      <c r="S78" s="1">
        <f t="shared" si="13"/>
        <v>3.1835256018027968E-3</v>
      </c>
      <c r="T78" s="1">
        <f t="shared" si="14"/>
        <v>4.501693852881042E-3</v>
      </c>
      <c r="U78" s="1">
        <f t="shared" si="15"/>
        <v>4.7228391512731558E-3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2871.73</v>
      </c>
      <c r="G79" s="1">
        <v>29.6112</v>
      </c>
      <c r="H79" s="1">
        <v>17.061199999999999</v>
      </c>
      <c r="I79" s="1">
        <v>18.492599999999999</v>
      </c>
      <c r="J79" s="1">
        <v>9.1213800000000003</v>
      </c>
      <c r="K79" s="1">
        <v>12.065799999999999</v>
      </c>
      <c r="L79" s="1">
        <v>3.8710300000000002</v>
      </c>
      <c r="M79" s="1">
        <v>-0.34703299999999998</v>
      </c>
      <c r="N79" s="1">
        <v>1.19703</v>
      </c>
      <c r="O79" s="1">
        <f t="shared" si="9"/>
        <v>1.0311275781497565E-2</v>
      </c>
      <c r="P79" s="1">
        <f t="shared" si="10"/>
        <v>-1.2084457800698533E-4</v>
      </c>
      <c r="Q79" s="1">
        <f t="shared" si="11"/>
        <v>5.9410877763578047E-3</v>
      </c>
      <c r="R79" s="1">
        <f t="shared" si="12"/>
        <v>6.4395329644500003E-3</v>
      </c>
      <c r="S79" s="1">
        <f t="shared" si="13"/>
        <v>3.1762665710216489E-3</v>
      </c>
      <c r="T79" s="1">
        <f t="shared" si="14"/>
        <v>4.2015788392362786E-3</v>
      </c>
      <c r="U79" s="1">
        <f t="shared" si="15"/>
        <v>4.412517478628657E-3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3057.18</v>
      </c>
      <c r="G80" s="1">
        <v>34.764400000000002</v>
      </c>
      <c r="H80" s="1">
        <v>24.1248</v>
      </c>
      <c r="I80" s="1">
        <v>19.686800000000002</v>
      </c>
      <c r="J80" s="1">
        <v>8.9014600000000002</v>
      </c>
      <c r="K80" s="1">
        <v>12.065799999999999</v>
      </c>
      <c r="L80" s="1">
        <v>3.76369</v>
      </c>
      <c r="M80" s="1">
        <v>-7.0453999999999999</v>
      </c>
      <c r="N80" s="1">
        <v>1.2382500000000001</v>
      </c>
      <c r="O80" s="1">
        <f t="shared" si="9"/>
        <v>1.1371394553150289E-2</v>
      </c>
      <c r="P80" s="1">
        <f t="shared" si="10"/>
        <v>-2.3045420943483864E-3</v>
      </c>
      <c r="Q80" s="1">
        <f t="shared" si="11"/>
        <v>7.8911938453084217E-3</v>
      </c>
      <c r="R80" s="1">
        <f t="shared" si="12"/>
        <v>6.4395292393643827E-3</v>
      </c>
      <c r="S80" s="1">
        <f t="shared" si="13"/>
        <v>2.9116571480907244E-3</v>
      </c>
      <c r="T80" s="1">
        <f t="shared" si="14"/>
        <v>3.9467090586749881E-3</v>
      </c>
      <c r="U80" s="1">
        <f t="shared" si="15"/>
        <v>4.1342612571406492E-3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3242.51</v>
      </c>
      <c r="G81" s="1">
        <v>32.160699999999999</v>
      </c>
      <c r="H81" s="1">
        <v>19.351900000000001</v>
      </c>
      <c r="I81" s="1">
        <v>20.880199999999999</v>
      </c>
      <c r="J81" s="1">
        <v>8.1668400000000005</v>
      </c>
      <c r="K81" s="1">
        <v>12.065799999999999</v>
      </c>
      <c r="L81" s="1">
        <v>3.3990200000000002</v>
      </c>
      <c r="M81" s="1">
        <v>1.8890199999999999</v>
      </c>
      <c r="N81" s="1">
        <v>1.0726500000000001</v>
      </c>
      <c r="O81" s="1">
        <f t="shared" si="9"/>
        <v>9.9184582314318214E-3</v>
      </c>
      <c r="P81" s="1">
        <f t="shared" si="10"/>
        <v>5.8257954485876678E-4</v>
      </c>
      <c r="Q81" s="1">
        <f t="shared" si="11"/>
        <v>5.968185140523853E-3</v>
      </c>
      <c r="R81" s="1">
        <f t="shared" si="12"/>
        <v>6.4395175342558692E-3</v>
      </c>
      <c r="S81" s="1">
        <f t="shared" si="13"/>
        <v>2.5186784312153238E-3</v>
      </c>
      <c r="T81" s="1">
        <f t="shared" si="14"/>
        <v>3.7211296187212987E-3</v>
      </c>
      <c r="U81" s="1">
        <f t="shared" si="15"/>
        <v>3.8659632409145479E-3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3427.26</v>
      </c>
      <c r="G82" s="1">
        <v>32.347999999999999</v>
      </c>
      <c r="H82" s="1">
        <v>18.383900000000001</v>
      </c>
      <c r="I82" s="1">
        <v>22.069900000000001</v>
      </c>
      <c r="J82" s="1">
        <v>8.1319400000000002</v>
      </c>
      <c r="K82" s="1">
        <v>12.065799999999999</v>
      </c>
      <c r="L82" s="1">
        <v>3.10337</v>
      </c>
      <c r="M82" s="1">
        <v>-7.2975199999999996</v>
      </c>
      <c r="N82" s="1">
        <v>0.92921399999999998</v>
      </c>
      <c r="O82" s="1">
        <f t="shared" si="9"/>
        <v>9.4384435379866131E-3</v>
      </c>
      <c r="P82" s="1">
        <f t="shared" si="10"/>
        <v>-2.1292577744320535E-3</v>
      </c>
      <c r="Q82" s="1">
        <f t="shared" si="11"/>
        <v>5.3640225719671104E-3</v>
      </c>
      <c r="R82" s="1">
        <f t="shared" si="12"/>
        <v>6.439517282027042E-3</v>
      </c>
      <c r="S82" s="1">
        <f t="shared" si="13"/>
        <v>2.3727234000338461E-3</v>
      </c>
      <c r="T82" s="1">
        <f t="shared" si="14"/>
        <v>3.5205382725559189E-3</v>
      </c>
      <c r="U82" s="1">
        <f t="shared" si="15"/>
        <v>3.6351220911807021E-3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3614.79</v>
      </c>
      <c r="G83" s="1">
        <v>35.787399999999998</v>
      </c>
      <c r="H83" s="1">
        <v>22.331800000000001</v>
      </c>
      <c r="I83" s="1">
        <v>23.2775</v>
      </c>
      <c r="J83" s="1">
        <v>9.1996699999999993</v>
      </c>
      <c r="K83" s="1">
        <v>12.065799999999999</v>
      </c>
      <c r="L83" s="1">
        <v>3.15788</v>
      </c>
      <c r="M83" s="1">
        <v>4.80192</v>
      </c>
      <c r="N83" s="1">
        <v>1.3121100000000001</v>
      </c>
      <c r="O83" s="1">
        <f t="shared" si="9"/>
        <v>9.9002708317772262E-3</v>
      </c>
      <c r="P83" s="1">
        <f t="shared" si="10"/>
        <v>1.3284091192019454E-3</v>
      </c>
      <c r="Q83" s="1">
        <f t="shared" si="11"/>
        <v>6.1778969179399085E-3</v>
      </c>
      <c r="R83" s="1">
        <f t="shared" si="12"/>
        <v>6.4395165417631449E-3</v>
      </c>
      <c r="S83" s="1">
        <f t="shared" si="13"/>
        <v>2.5450081470846163E-3</v>
      </c>
      <c r="T83" s="1">
        <f t="shared" si="14"/>
        <v>3.3378979138483839E-3</v>
      </c>
      <c r="U83" s="1">
        <f t="shared" si="15"/>
        <v>3.4503245036274972E-3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3805.54</v>
      </c>
      <c r="G84" s="1">
        <v>38.048299999999998</v>
      </c>
      <c r="H84" s="1">
        <v>24.084</v>
      </c>
      <c r="I84" s="1">
        <v>24.5059</v>
      </c>
      <c r="J84" s="1">
        <v>10.4733</v>
      </c>
      <c r="K84" s="1">
        <v>12.065799999999999</v>
      </c>
      <c r="L84" s="1">
        <v>3.4386399999999999</v>
      </c>
      <c r="M84" s="1">
        <v>12.0884</v>
      </c>
      <c r="N84" s="1">
        <v>1.3816299999999999</v>
      </c>
      <c r="O84" s="1">
        <f t="shared" si="9"/>
        <v>9.9981342989431191E-3</v>
      </c>
      <c r="P84" s="1">
        <f t="shared" si="10"/>
        <v>3.1765268529564791E-3</v>
      </c>
      <c r="Q84" s="1">
        <f t="shared" si="11"/>
        <v>6.3286682047751439E-3</v>
      </c>
      <c r="R84" s="1">
        <f t="shared" si="12"/>
        <v>6.4395328915213086E-3</v>
      </c>
      <c r="S84" s="1">
        <f t="shared" si="13"/>
        <v>2.752119278735738E-3</v>
      </c>
      <c r="T84" s="1">
        <f t="shared" si="14"/>
        <v>3.1705881425500718E-3</v>
      </c>
      <c r="U84" s="1">
        <f t="shared" si="15"/>
        <v>3.2968318597760391E-3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3996.26</v>
      </c>
      <c r="G85" s="1">
        <v>40.1755</v>
      </c>
      <c r="H85" s="1">
        <v>25.874600000000001</v>
      </c>
      <c r="I85" s="1">
        <v>25.734000000000002</v>
      </c>
      <c r="J85" s="1">
        <v>11.1221</v>
      </c>
      <c r="K85" s="1">
        <v>12.065799999999999</v>
      </c>
      <c r="L85" s="1">
        <v>3.61375</v>
      </c>
      <c r="M85" s="1">
        <v>5.8197400000000004</v>
      </c>
      <c r="N85" s="1">
        <v>1.2910999999999999</v>
      </c>
      <c r="O85" s="1">
        <f t="shared" si="9"/>
        <v>1.0053274811949172E-2</v>
      </c>
      <c r="P85" s="1">
        <f t="shared" si="10"/>
        <v>1.4562966373559277E-3</v>
      </c>
      <c r="Q85" s="1">
        <f t="shared" si="11"/>
        <v>6.4747038480979712E-3</v>
      </c>
      <c r="R85" s="1">
        <f t="shared" si="12"/>
        <v>6.4395209520902042E-3</v>
      </c>
      <c r="S85" s="1">
        <f t="shared" si="13"/>
        <v>2.783127223954397E-3</v>
      </c>
      <c r="T85" s="1">
        <f t="shared" si="14"/>
        <v>3.019273020273956E-3</v>
      </c>
      <c r="U85" s="1">
        <f t="shared" si="15"/>
        <v>3.1517831973946839E-3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4191.54</v>
      </c>
      <c r="G86" s="1">
        <v>42.5715</v>
      </c>
      <c r="H86" s="1">
        <v>27.898299999999999</v>
      </c>
      <c r="I86" s="1">
        <v>26.991499999999998</v>
      </c>
      <c r="J86" s="1">
        <v>12.069699999999999</v>
      </c>
      <c r="K86" s="1">
        <v>12.065799999999999</v>
      </c>
      <c r="L86" s="1">
        <v>3.7700100000000001</v>
      </c>
      <c r="M86" s="1">
        <v>-1.9034</v>
      </c>
      <c r="N86" s="1">
        <v>1.7134</v>
      </c>
      <c r="O86" s="1">
        <f t="shared" si="9"/>
        <v>1.0156529581013185E-2</v>
      </c>
      <c r="P86" s="1">
        <f t="shared" si="10"/>
        <v>-4.5410517375475364E-4</v>
      </c>
      <c r="Q86" s="1">
        <f t="shared" si="11"/>
        <v>6.6558591830210376E-3</v>
      </c>
      <c r="R86" s="1">
        <f t="shared" si="12"/>
        <v>6.4395186494701226E-3</v>
      </c>
      <c r="S86" s="1">
        <f t="shared" si="13"/>
        <v>2.8795383081158714E-3</v>
      </c>
      <c r="T86" s="1">
        <f t="shared" si="14"/>
        <v>2.8786078625039962E-3</v>
      </c>
      <c r="U86" s="1">
        <f t="shared" si="15"/>
        <v>3.0158519868228166E-3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4390.07</v>
      </c>
      <c r="G87" s="1">
        <v>46.319299999999998</v>
      </c>
      <c r="H87" s="1">
        <v>29.788499999999999</v>
      </c>
      <c r="I87" s="1">
        <v>28.27</v>
      </c>
      <c r="J87" s="1">
        <v>16.992899999999999</v>
      </c>
      <c r="K87" s="1">
        <v>12.065799999999999</v>
      </c>
      <c r="L87" s="1">
        <v>4.9594899999999997</v>
      </c>
      <c r="M87" s="1">
        <v>-4.5423</v>
      </c>
      <c r="N87" s="1">
        <v>2.3838400000000002</v>
      </c>
      <c r="O87" s="1">
        <f t="shared" si="9"/>
        <v>1.0550925156090905E-2</v>
      </c>
      <c r="P87" s="1">
        <f t="shared" si="10"/>
        <v>-1.0346759846653927E-3</v>
      </c>
      <c r="Q87" s="1">
        <f t="shared" si="11"/>
        <v>6.7854271116405893E-3</v>
      </c>
      <c r="R87" s="1">
        <f t="shared" si="12"/>
        <v>6.4395328548291948E-3</v>
      </c>
      <c r="S87" s="1">
        <f t="shared" si="13"/>
        <v>3.8707583250380973E-3</v>
      </c>
      <c r="T87" s="1">
        <f t="shared" si="14"/>
        <v>2.7484299794764094E-3</v>
      </c>
      <c r="U87" s="1">
        <f t="shared" si="15"/>
        <v>2.9715490593272757E-3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1770.93</v>
      </c>
      <c r="G88" s="1">
        <v>73.2089</v>
      </c>
      <c r="H88" s="1">
        <v>20.180599999999998</v>
      </c>
      <c r="I88" s="1">
        <v>11.4039</v>
      </c>
      <c r="J88" s="1">
        <v>63.821100000000001</v>
      </c>
      <c r="K88" s="1">
        <v>12.065799999999999</v>
      </c>
      <c r="L88" s="1">
        <v>24.5669</v>
      </c>
      <c r="M88" s="1">
        <v>-5.1398000000000001</v>
      </c>
      <c r="N88" s="1">
        <v>1.0915699999999999</v>
      </c>
      <c r="O88" s="1">
        <f t="shared" si="9"/>
        <v>4.1339239834437269E-2</v>
      </c>
      <c r="P88" s="1">
        <f t="shared" si="10"/>
        <v>-2.9023168617618991E-3</v>
      </c>
      <c r="Q88" s="1">
        <f t="shared" si="11"/>
        <v>1.139548147018798E-2</v>
      </c>
      <c r="R88" s="1">
        <f t="shared" si="12"/>
        <v>6.4394978909386594E-3</v>
      </c>
      <c r="S88" s="1">
        <f t="shared" si="13"/>
        <v>3.6038183327404244E-2</v>
      </c>
      <c r="T88" s="1">
        <f t="shared" si="14"/>
        <v>6.8132563116554577E-3</v>
      </c>
      <c r="U88" s="1">
        <f t="shared" si="15"/>
        <v>1.5455148131977327E-2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2017.38</v>
      </c>
      <c r="G89" s="1">
        <v>49.034500000000001</v>
      </c>
      <c r="H89" s="1">
        <v>19.405999999999999</v>
      </c>
      <c r="I89" s="1">
        <v>12.991</v>
      </c>
      <c r="J89" s="1">
        <v>38.479500000000002</v>
      </c>
      <c r="K89" s="1">
        <v>12.065799999999999</v>
      </c>
      <c r="L89" s="1">
        <v>15.2568</v>
      </c>
      <c r="M89" s="1">
        <v>1.74976</v>
      </c>
      <c r="N89" s="1">
        <v>1.5219</v>
      </c>
      <c r="O89" s="1">
        <f t="shared" si="9"/>
        <v>2.4306030594136951E-2</v>
      </c>
      <c r="P89" s="1">
        <f t="shared" si="10"/>
        <v>8.6734279114495034E-4</v>
      </c>
      <c r="Q89" s="1">
        <f t="shared" si="11"/>
        <v>9.6194073501273923E-3</v>
      </c>
      <c r="R89" s="1">
        <f t="shared" si="12"/>
        <v>6.4395403939763451E-3</v>
      </c>
      <c r="S89" s="1">
        <f t="shared" si="13"/>
        <v>1.9073996966362312E-2</v>
      </c>
      <c r="T89" s="1">
        <f t="shared" si="14"/>
        <v>5.9809257551874211E-3</v>
      </c>
      <c r="U89" s="1">
        <f t="shared" si="15"/>
        <v>9.6418673674722767E-3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2255.81</v>
      </c>
      <c r="G90" s="1">
        <v>35.090499999999999</v>
      </c>
      <c r="H90" s="1">
        <v>18.903700000000001</v>
      </c>
      <c r="I90" s="1">
        <v>14.526300000000001</v>
      </c>
      <c r="J90" s="1">
        <v>20.992699999999999</v>
      </c>
      <c r="K90" s="1">
        <v>12.065799999999999</v>
      </c>
      <c r="L90" s="1">
        <v>8.7580100000000005</v>
      </c>
      <c r="M90" s="1">
        <v>-6.96347</v>
      </c>
      <c r="N90" s="1">
        <v>2.2521599999999999</v>
      </c>
      <c r="O90" s="1">
        <f t="shared" si="9"/>
        <v>1.555560973663562E-2</v>
      </c>
      <c r="P90" s="1">
        <f t="shared" si="10"/>
        <v>-3.0869044822037319E-3</v>
      </c>
      <c r="Q90" s="1">
        <f t="shared" si="11"/>
        <v>8.3800054082569016E-3</v>
      </c>
      <c r="R90" s="1">
        <f t="shared" si="12"/>
        <v>6.4395051001635778E-3</v>
      </c>
      <c r="S90" s="1">
        <f t="shared" si="13"/>
        <v>9.3060585776284354E-3</v>
      </c>
      <c r="T90" s="1">
        <f t="shared" si="14"/>
        <v>5.348766075157039E-3</v>
      </c>
      <c r="U90" s="1">
        <f t="shared" si="15"/>
        <v>6.6092746653161156E-3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2490.04</v>
      </c>
      <c r="G91" s="1">
        <v>30.029299999999999</v>
      </c>
      <c r="H91" s="1">
        <v>18.6907</v>
      </c>
      <c r="I91" s="1">
        <v>16.034600000000001</v>
      </c>
      <c r="J91" s="1">
        <v>11.182</v>
      </c>
      <c r="K91" s="1">
        <v>12.065799999999999</v>
      </c>
      <c r="L91" s="1">
        <v>4.9684499999999998</v>
      </c>
      <c r="M91" s="1">
        <v>1.0376799999999999</v>
      </c>
      <c r="N91" s="1">
        <v>2.5022899999999999</v>
      </c>
      <c r="O91" s="1">
        <f t="shared" si="9"/>
        <v>1.2059766108174969E-2</v>
      </c>
      <c r="P91" s="1">
        <f t="shared" si="10"/>
        <v>4.1673226132913526E-4</v>
      </c>
      <c r="Q91" s="1">
        <f t="shared" si="11"/>
        <v>7.5061846396041829E-3</v>
      </c>
      <c r="R91" s="1">
        <f t="shared" si="12"/>
        <v>6.4394949478723236E-3</v>
      </c>
      <c r="S91" s="1">
        <f t="shared" si="13"/>
        <v>4.4906909125957822E-3</v>
      </c>
      <c r="T91" s="1">
        <f t="shared" si="14"/>
        <v>4.8456249698800016E-3</v>
      </c>
      <c r="U91" s="1">
        <f t="shared" si="15"/>
        <v>5.2403645610297513E-3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2717.95</v>
      </c>
      <c r="G92" s="1">
        <v>30.036899999999999</v>
      </c>
      <c r="H92" s="1">
        <v>18.784800000000001</v>
      </c>
      <c r="I92" s="1">
        <v>17.502300000000002</v>
      </c>
      <c r="J92" s="1">
        <v>9.0928199999999997</v>
      </c>
      <c r="K92" s="1">
        <v>12.065799999999999</v>
      </c>
      <c r="L92" s="1">
        <v>3.8409300000000002</v>
      </c>
      <c r="M92" s="1">
        <v>-0.83059400000000005</v>
      </c>
      <c r="N92" s="1">
        <v>1.60867</v>
      </c>
      <c r="O92" s="1">
        <f t="shared" si="9"/>
        <v>1.1051307051270259E-2</v>
      </c>
      <c r="P92" s="1">
        <f t="shared" si="10"/>
        <v>-3.0559576151143332E-4</v>
      </c>
      <c r="Q92" s="1">
        <f t="shared" si="11"/>
        <v>6.9113854191578221E-3</v>
      </c>
      <c r="R92" s="1">
        <f t="shared" si="12"/>
        <v>6.4395224341875319E-3</v>
      </c>
      <c r="S92" s="1">
        <f t="shared" si="13"/>
        <v>3.3454699313821079E-3</v>
      </c>
      <c r="T92" s="1">
        <f t="shared" si="14"/>
        <v>4.4393016795746792E-3</v>
      </c>
      <c r="U92" s="1">
        <f t="shared" si="15"/>
        <v>4.6588038843744526E-3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2940.35</v>
      </c>
      <c r="G93" s="1">
        <v>31.3217</v>
      </c>
      <c r="H93" s="1">
        <v>19.143000000000001</v>
      </c>
      <c r="I93" s="1">
        <v>18.9344</v>
      </c>
      <c r="J93" s="1">
        <v>9.7623700000000007</v>
      </c>
      <c r="K93" s="1">
        <v>12.065799999999999</v>
      </c>
      <c r="L93" s="1">
        <v>3.8985500000000002</v>
      </c>
      <c r="M93" s="1">
        <v>6.8005100000000001</v>
      </c>
      <c r="N93" s="1">
        <v>1.4584299999999999</v>
      </c>
      <c r="O93" s="1">
        <f t="shared" si="9"/>
        <v>1.0652371316339893E-2</v>
      </c>
      <c r="P93" s="1">
        <f t="shared" si="10"/>
        <v>2.3128233033482409E-3</v>
      </c>
      <c r="Q93" s="1">
        <f t="shared" si="11"/>
        <v>6.5104494362915981E-3</v>
      </c>
      <c r="R93" s="1">
        <f t="shared" si="12"/>
        <v>6.4395055010457941E-3</v>
      </c>
      <c r="S93" s="1">
        <f t="shared" si="13"/>
        <v>3.3201387589912768E-3</v>
      </c>
      <c r="T93" s="1">
        <f t="shared" si="14"/>
        <v>4.103525090550445E-3</v>
      </c>
      <c r="U93" s="1">
        <f t="shared" si="15"/>
        <v>4.3124093971523194E-3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3159.22</v>
      </c>
      <c r="G94" s="1">
        <v>32.571599999999997</v>
      </c>
      <c r="H94" s="1">
        <v>19.808299999999999</v>
      </c>
      <c r="I94" s="1">
        <v>20.343900000000001</v>
      </c>
      <c r="J94" s="1">
        <v>9.71739</v>
      </c>
      <c r="K94" s="1">
        <v>12.065799999999999</v>
      </c>
      <c r="L94" s="1">
        <v>3.82782</v>
      </c>
      <c r="M94" s="1">
        <v>8.4044600000000003</v>
      </c>
      <c r="N94" s="1">
        <v>1.47278</v>
      </c>
      <c r="O94" s="1">
        <f t="shared" si="9"/>
        <v>1.0310013231114008E-2</v>
      </c>
      <c r="P94" s="1">
        <f t="shared" si="10"/>
        <v>2.6602958958223868E-3</v>
      </c>
      <c r="Q94" s="1">
        <f t="shared" si="11"/>
        <v>6.2699970245820172E-3</v>
      </c>
      <c r="R94" s="1">
        <f t="shared" si="12"/>
        <v>6.4395325428428544E-3</v>
      </c>
      <c r="S94" s="1">
        <f t="shared" si="13"/>
        <v>3.0758826545792951E-3</v>
      </c>
      <c r="T94" s="1">
        <f t="shared" si="14"/>
        <v>3.8192338615227811E-3</v>
      </c>
      <c r="U94" s="1">
        <f t="shared" si="15"/>
        <v>4.0068198727558233E-3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3377.7</v>
      </c>
      <c r="G95" s="1">
        <v>33.805900000000001</v>
      </c>
      <c r="H95" s="1">
        <v>20.728100000000001</v>
      </c>
      <c r="I95" s="1">
        <v>21.750699999999998</v>
      </c>
      <c r="J95" s="1">
        <v>9.0778999999999996</v>
      </c>
      <c r="K95" s="1">
        <v>12.065799999999999</v>
      </c>
      <c r="L95" s="1">
        <v>3.4788299999999999</v>
      </c>
      <c r="M95" s="1">
        <v>-0.24330299999999999</v>
      </c>
      <c r="N95" s="1">
        <v>1.3661099999999999</v>
      </c>
      <c r="O95" s="1">
        <f t="shared" si="9"/>
        <v>1.000855611806851E-2</v>
      </c>
      <c r="P95" s="1">
        <f t="shared" si="10"/>
        <v>-7.2032152056132867E-5</v>
      </c>
      <c r="Q95" s="1">
        <f t="shared" si="11"/>
        <v>6.1367498593717625E-3</v>
      </c>
      <c r="R95" s="1">
        <f t="shared" si="12"/>
        <v>6.4395002516505311E-3</v>
      </c>
      <c r="S95" s="1">
        <f t="shared" si="13"/>
        <v>2.6875980696923945E-3</v>
      </c>
      <c r="T95" s="1">
        <f t="shared" si="14"/>
        <v>3.5721940965745924E-3</v>
      </c>
      <c r="U95" s="1">
        <f t="shared" si="15"/>
        <v>3.7177073688993085E-3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3592.91</v>
      </c>
      <c r="G96" s="1">
        <v>35.271500000000003</v>
      </c>
      <c r="H96" s="1">
        <v>21.777000000000001</v>
      </c>
      <c r="I96" s="1">
        <v>23.136600000000001</v>
      </c>
      <c r="J96" s="1">
        <v>8.8863000000000003</v>
      </c>
      <c r="K96" s="1">
        <v>12.065799999999999</v>
      </c>
      <c r="L96" s="1">
        <v>3.1601300000000001</v>
      </c>
      <c r="M96" s="1">
        <v>5.2698</v>
      </c>
      <c r="N96" s="1">
        <v>1.1445099999999999</v>
      </c>
      <c r="O96" s="1">
        <f t="shared" si="9"/>
        <v>9.8169728715720699E-3</v>
      </c>
      <c r="P96" s="1">
        <f t="shared" si="10"/>
        <v>1.4667219607504781E-3</v>
      </c>
      <c r="Q96" s="1">
        <f t="shared" si="11"/>
        <v>6.0611036736238875E-3</v>
      </c>
      <c r="R96" s="1">
        <f t="shared" si="12"/>
        <v>6.4395156015597393E-3</v>
      </c>
      <c r="S96" s="1">
        <f t="shared" si="13"/>
        <v>2.473287669326535E-3</v>
      </c>
      <c r="T96" s="1">
        <f t="shared" si="14"/>
        <v>3.3582249485792854E-3</v>
      </c>
      <c r="U96" s="1">
        <f t="shared" si="15"/>
        <v>3.4714948016643849E-3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3809.33</v>
      </c>
      <c r="G97" s="1">
        <v>37.158700000000003</v>
      </c>
      <c r="H97" s="1">
        <v>23.043299999999999</v>
      </c>
      <c r="I97" s="1">
        <v>24.530200000000001</v>
      </c>
      <c r="J97" s="1">
        <v>9.6163600000000002</v>
      </c>
      <c r="K97" s="1">
        <v>12.065799999999999</v>
      </c>
      <c r="L97" s="1">
        <v>3.1592699999999998</v>
      </c>
      <c r="M97" s="1">
        <v>4.4942099999999998</v>
      </c>
      <c r="N97" s="1">
        <v>1.1956800000000001</v>
      </c>
      <c r="O97" s="1">
        <f t="shared" si="9"/>
        <v>9.754655018074045E-3</v>
      </c>
      <c r="P97" s="1">
        <f t="shared" si="10"/>
        <v>1.1797901468237196E-3</v>
      </c>
      <c r="Q97" s="1">
        <f t="shared" si="11"/>
        <v>6.0491740017273379E-3</v>
      </c>
      <c r="R97" s="1">
        <f t="shared" si="12"/>
        <v>6.4395051098224626E-3</v>
      </c>
      <c r="S97" s="1">
        <f t="shared" si="13"/>
        <v>2.5244229300165648E-3</v>
      </c>
      <c r="T97" s="1">
        <f t="shared" si="14"/>
        <v>3.1674336431865972E-3</v>
      </c>
      <c r="U97" s="1">
        <f t="shared" si="15"/>
        <v>3.2742110880303412E-3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4026.86</v>
      </c>
      <c r="G98" s="1">
        <v>39.251600000000003</v>
      </c>
      <c r="H98" s="1">
        <v>24.476299999999998</v>
      </c>
      <c r="I98" s="1">
        <v>25.931000000000001</v>
      </c>
      <c r="J98" s="1">
        <v>10.589499999999999</v>
      </c>
      <c r="K98" s="1">
        <v>12.065799999999999</v>
      </c>
      <c r="L98" s="1">
        <v>3.3850899999999999</v>
      </c>
      <c r="M98" s="1">
        <v>-2.2911800000000002</v>
      </c>
      <c r="N98" s="1">
        <v>1.3191200000000001</v>
      </c>
      <c r="O98" s="1">
        <f t="shared" si="9"/>
        <v>9.7474459007762873E-3</v>
      </c>
      <c r="P98" s="1">
        <f t="shared" si="10"/>
        <v>-5.6897433732486355E-4</v>
      </c>
      <c r="Q98" s="1">
        <f t="shared" si="11"/>
        <v>6.0782594875411601E-3</v>
      </c>
      <c r="R98" s="1">
        <f t="shared" si="12"/>
        <v>6.4395086990856401E-3</v>
      </c>
      <c r="S98" s="1">
        <f t="shared" si="13"/>
        <v>2.6297164540113136E-3</v>
      </c>
      <c r="T98" s="1">
        <f t="shared" si="14"/>
        <v>2.9963296464242607E-3</v>
      </c>
      <c r="U98" s="1">
        <f t="shared" si="15"/>
        <v>3.1120164291000177E-3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4244.57</v>
      </c>
      <c r="G99" s="1">
        <v>41.314</v>
      </c>
      <c r="H99" s="1">
        <v>26.034300000000002</v>
      </c>
      <c r="I99" s="1">
        <v>27.332999999999998</v>
      </c>
      <c r="J99" s="1">
        <v>11.1286</v>
      </c>
      <c r="K99" s="1">
        <v>12.065799999999999</v>
      </c>
      <c r="L99" s="1">
        <v>3.54094</v>
      </c>
      <c r="M99" s="1">
        <v>11.6629</v>
      </c>
      <c r="N99" s="1">
        <v>1.3056300000000001</v>
      </c>
      <c r="O99" s="1">
        <f t="shared" si="9"/>
        <v>9.7333769969631789E-3</v>
      </c>
      <c r="P99" s="1">
        <f t="shared" si="10"/>
        <v>2.747722384128428E-3</v>
      </c>
      <c r="Q99" s="1">
        <f t="shared" si="11"/>
        <v>6.1335541644972295E-3</v>
      </c>
      <c r="R99" s="1">
        <f t="shared" si="12"/>
        <v>6.4395215534200165E-3</v>
      </c>
      <c r="S99" s="1">
        <f t="shared" si="13"/>
        <v>2.6218439088058392E-3</v>
      </c>
      <c r="T99" s="1">
        <f t="shared" si="14"/>
        <v>2.8426436600173868E-3</v>
      </c>
      <c r="U99" s="1">
        <f t="shared" si="15"/>
        <v>2.9625258937432991E-3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4469.67</v>
      </c>
      <c r="G100" s="1">
        <v>43.645400000000002</v>
      </c>
      <c r="H100" s="1">
        <v>27.7224</v>
      </c>
      <c r="I100" s="1">
        <v>28.782499999999999</v>
      </c>
      <c r="J100" s="1">
        <v>12.188599999999999</v>
      </c>
      <c r="K100" s="1">
        <v>12.065799999999999</v>
      </c>
      <c r="L100" s="1">
        <v>3.71678</v>
      </c>
      <c r="M100" s="1">
        <v>12.5931</v>
      </c>
      <c r="N100" s="1">
        <v>1.8247100000000001</v>
      </c>
      <c r="O100" s="1">
        <f t="shared" si="9"/>
        <v>9.7647924790868236E-3</v>
      </c>
      <c r="P100" s="1">
        <f t="shared" si="10"/>
        <v>2.8174563222788259E-3</v>
      </c>
      <c r="Q100" s="1">
        <f t="shared" si="11"/>
        <v>6.2023370852881754E-3</v>
      </c>
      <c r="R100" s="1">
        <f t="shared" si="12"/>
        <v>6.4395134316403667E-3</v>
      </c>
      <c r="S100" s="1">
        <f t="shared" si="13"/>
        <v>2.7269574711332152E-3</v>
      </c>
      <c r="T100" s="1">
        <f t="shared" si="14"/>
        <v>2.6994834070524221E-3</v>
      </c>
      <c r="U100" s="1">
        <f t="shared" si="15"/>
        <v>2.824658511888099E-3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4699.99</v>
      </c>
      <c r="G101" s="1">
        <v>47.582000000000001</v>
      </c>
      <c r="H101" s="1">
        <v>29.522300000000001</v>
      </c>
      <c r="I101" s="1">
        <v>30.265699999999999</v>
      </c>
      <c r="J101" s="1">
        <v>17.493500000000001</v>
      </c>
      <c r="K101" s="1">
        <v>12.065799999999999</v>
      </c>
      <c r="L101" s="1">
        <v>4.9859499999999999</v>
      </c>
      <c r="M101" s="1">
        <v>-2.3380700000000001</v>
      </c>
      <c r="N101" s="1">
        <v>2.4727899999999998</v>
      </c>
      <c r="O101" s="1">
        <f t="shared" si="9"/>
        <v>1.0123851327343251E-2</v>
      </c>
      <c r="P101" s="1">
        <f t="shared" si="10"/>
        <v>-4.9746276055906511E-4</v>
      </c>
      <c r="Q101" s="1">
        <f t="shared" si="11"/>
        <v>6.2813537901144478E-3</v>
      </c>
      <c r="R101" s="1">
        <f t="shared" si="12"/>
        <v>6.4395243394134881E-3</v>
      </c>
      <c r="S101" s="1">
        <f t="shared" si="13"/>
        <v>3.7220291958068E-3</v>
      </c>
      <c r="T101" s="1">
        <f t="shared" si="14"/>
        <v>2.5671969514828754E-3</v>
      </c>
      <c r="U101" s="1">
        <f t="shared" si="15"/>
        <v>2.7777486180398507E-3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1954.83</v>
      </c>
      <c r="G102" s="1">
        <v>52.786700000000003</v>
      </c>
      <c r="H102" s="1">
        <v>21.6233</v>
      </c>
      <c r="I102" s="1">
        <v>12.588200000000001</v>
      </c>
      <c r="J102" s="1">
        <v>41.822899999999997</v>
      </c>
      <c r="K102" s="1">
        <v>12.065799999999999</v>
      </c>
      <c r="L102" s="1">
        <v>16.299299999999999</v>
      </c>
      <c r="M102" s="1">
        <v>-6.9314</v>
      </c>
      <c r="N102" s="1">
        <v>2.0704799999999999</v>
      </c>
      <c r="O102" s="1">
        <f t="shared" si="9"/>
        <v>2.7003217671101837E-2</v>
      </c>
      <c r="P102" s="1">
        <f t="shared" si="10"/>
        <v>-3.54578147460393E-3</v>
      </c>
      <c r="Q102" s="1">
        <f t="shared" si="11"/>
        <v>1.1061473376201511E-2</v>
      </c>
      <c r="R102" s="1">
        <f t="shared" si="12"/>
        <v>6.4395369418312597E-3</v>
      </c>
      <c r="S102" s="1">
        <f t="shared" si="13"/>
        <v>2.1394648127970206E-2</v>
      </c>
      <c r="T102" s="1">
        <f t="shared" si="14"/>
        <v>6.1723014277456347E-3</v>
      </c>
      <c r="U102" s="1">
        <f t="shared" si="15"/>
        <v>1.037395441005423E-2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2225.9</v>
      </c>
      <c r="G103" s="1">
        <v>37.930599999999998</v>
      </c>
      <c r="H103" s="1">
        <v>21.166499999999999</v>
      </c>
      <c r="I103" s="1">
        <v>14.3337</v>
      </c>
      <c r="J103" s="1">
        <v>23.450900000000001</v>
      </c>
      <c r="K103" s="1">
        <v>12.065799999999999</v>
      </c>
      <c r="L103" s="1">
        <v>9.4723400000000009</v>
      </c>
      <c r="M103" s="1">
        <v>-5.4863</v>
      </c>
      <c r="N103" s="1">
        <v>2.61069</v>
      </c>
      <c r="O103" s="1">
        <f t="shared" si="9"/>
        <v>1.7040567860191383E-2</v>
      </c>
      <c r="P103" s="1">
        <f t="shared" si="10"/>
        <v>-2.4647558291028349E-3</v>
      </c>
      <c r="Q103" s="1">
        <f t="shared" si="11"/>
        <v>9.5091872950267293E-3</v>
      </c>
      <c r="R103" s="1">
        <f t="shared" si="12"/>
        <v>6.4395076148973445E-3</v>
      </c>
      <c r="S103" s="1">
        <f t="shared" si="13"/>
        <v>1.0535468799137427E-2</v>
      </c>
      <c r="T103" s="1">
        <f t="shared" si="14"/>
        <v>5.4206388427153057E-3</v>
      </c>
      <c r="U103" s="1">
        <f t="shared" si="15"/>
        <v>6.8914941729591945E-3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2487.73</v>
      </c>
      <c r="G104" s="1">
        <v>32.217100000000002</v>
      </c>
      <c r="H104" s="1">
        <v>21.063500000000001</v>
      </c>
      <c r="I104" s="1">
        <v>16.0197</v>
      </c>
      <c r="J104" s="1">
        <v>12.7828</v>
      </c>
      <c r="K104" s="1">
        <v>12.065799999999999</v>
      </c>
      <c r="L104" s="1">
        <v>5.3529400000000003</v>
      </c>
      <c r="M104" s="1">
        <v>3.3419099999999999</v>
      </c>
      <c r="N104" s="1">
        <v>3.0174699999999999</v>
      </c>
      <c r="O104" s="1">
        <f t="shared" si="9"/>
        <v>1.2950400565977819E-2</v>
      </c>
      <c r="P104" s="1">
        <f t="shared" si="10"/>
        <v>1.3433571971234819E-3</v>
      </c>
      <c r="Q104" s="1">
        <f t="shared" si="11"/>
        <v>8.4669558191604391E-3</v>
      </c>
      <c r="R104" s="1">
        <f t="shared" si="12"/>
        <v>6.4394849923424162E-3</v>
      </c>
      <c r="S104" s="1">
        <f t="shared" si="13"/>
        <v>5.1383389676532424E-3</v>
      </c>
      <c r="T104" s="1">
        <f t="shared" si="14"/>
        <v>4.8501244106072599E-3</v>
      </c>
      <c r="U104" s="1">
        <f t="shared" si="15"/>
        <v>5.3060039320653295E-3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2742.69</v>
      </c>
      <c r="G105" s="1">
        <v>31.8889</v>
      </c>
      <c r="H105" s="1">
        <v>21.2225</v>
      </c>
      <c r="I105" s="1">
        <v>17.6616</v>
      </c>
      <c r="J105" s="1">
        <v>9.7000399999999996</v>
      </c>
      <c r="K105" s="1">
        <v>12.065799999999999</v>
      </c>
      <c r="L105" s="1">
        <v>3.8597899999999998</v>
      </c>
      <c r="M105" s="1">
        <v>-7.5129999999999999</v>
      </c>
      <c r="N105" s="1">
        <v>1.6800299999999999</v>
      </c>
      <c r="O105" s="1">
        <f t="shared" si="9"/>
        <v>1.1626869970722174E-2</v>
      </c>
      <c r="P105" s="1">
        <f t="shared" si="10"/>
        <v>-2.7392815083002453E-3</v>
      </c>
      <c r="Q105" s="1">
        <f t="shared" si="11"/>
        <v>7.7378413163718832E-3</v>
      </c>
      <c r="R105" s="1">
        <f t="shared" si="12"/>
        <v>6.4395174080920554E-3</v>
      </c>
      <c r="S105" s="1">
        <f t="shared" si="13"/>
        <v>3.5366884336180899E-3</v>
      </c>
      <c r="T105" s="1">
        <f t="shared" si="14"/>
        <v>4.399257663097178E-3</v>
      </c>
      <c r="U105" s="1">
        <f t="shared" si="15"/>
        <v>4.6188703923443208E-3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2995.6</v>
      </c>
      <c r="G106" s="1">
        <v>33.264899999999997</v>
      </c>
      <c r="H106" s="1">
        <v>21.617000000000001</v>
      </c>
      <c r="I106" s="1">
        <v>19.290199999999999</v>
      </c>
      <c r="J106" s="1">
        <v>10.3255</v>
      </c>
      <c r="K106" s="1">
        <v>12.065799999999999</v>
      </c>
      <c r="L106" s="1">
        <v>3.8660399999999999</v>
      </c>
      <c r="M106" s="1">
        <v>-0.69142999999999999</v>
      </c>
      <c r="N106" s="1">
        <v>1.5219800000000001</v>
      </c>
      <c r="O106" s="1">
        <f t="shared" si="9"/>
        <v>1.1104586727199892E-2</v>
      </c>
      <c r="P106" s="1">
        <f t="shared" si="10"/>
        <v>-2.3081519562024303E-4</v>
      </c>
      <c r="Q106" s="1">
        <f t="shared" si="11"/>
        <v>7.216250500734411E-3</v>
      </c>
      <c r="R106" s="1">
        <f t="shared" si="12"/>
        <v>6.4395112832153819E-3</v>
      </c>
      <c r="S106" s="1">
        <f t="shared" si="13"/>
        <v>3.4468887701962878E-3</v>
      </c>
      <c r="T106" s="1">
        <f t="shared" si="14"/>
        <v>4.0278408332220586E-3</v>
      </c>
      <c r="U106" s="1">
        <f t="shared" si="15"/>
        <v>4.2295484432199153E-3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3244.21</v>
      </c>
      <c r="G107" s="1">
        <v>34.723799999999997</v>
      </c>
      <c r="H107" s="1">
        <v>22.204499999999999</v>
      </c>
      <c r="I107" s="1">
        <v>20.891100000000002</v>
      </c>
      <c r="J107" s="1">
        <v>10.733700000000001</v>
      </c>
      <c r="K107" s="1">
        <v>12.065799999999999</v>
      </c>
      <c r="L107" s="1">
        <v>3.9329800000000001</v>
      </c>
      <c r="M107" s="1">
        <v>-12.9414</v>
      </c>
      <c r="N107" s="1">
        <v>1.6752199999999999</v>
      </c>
      <c r="O107" s="1">
        <f t="shared" si="9"/>
        <v>1.0703314520330064E-2</v>
      </c>
      <c r="P107" s="1">
        <f t="shared" si="10"/>
        <v>-3.9890759229519665E-3</v>
      </c>
      <c r="Q107" s="1">
        <f t="shared" si="11"/>
        <v>6.8443473141381102E-3</v>
      </c>
      <c r="R107" s="1">
        <f t="shared" si="12"/>
        <v>6.4395029914832893E-3</v>
      </c>
      <c r="S107" s="1">
        <f t="shared" si="13"/>
        <v>3.3085712700472534E-3</v>
      </c>
      <c r="T107" s="1">
        <f t="shared" si="14"/>
        <v>3.7191797078487518E-3</v>
      </c>
      <c r="U107" s="1">
        <f t="shared" si="15"/>
        <v>3.911775439388184E-3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3485.05</v>
      </c>
      <c r="G108" s="1">
        <v>36.046300000000002</v>
      </c>
      <c r="H108" s="1">
        <v>22.9086</v>
      </c>
      <c r="I108" s="1">
        <v>22.442</v>
      </c>
      <c r="J108" s="1">
        <v>10.5428</v>
      </c>
      <c r="K108" s="1">
        <v>12.065799999999999</v>
      </c>
      <c r="L108" s="1">
        <v>3.7622800000000001</v>
      </c>
      <c r="M108" s="1">
        <v>-1.8173900000000001</v>
      </c>
      <c r="N108" s="1">
        <v>1.57745</v>
      </c>
      <c r="O108" s="1">
        <f t="shared" si="9"/>
        <v>1.0343122767248676E-2</v>
      </c>
      <c r="P108" s="1">
        <f t="shared" si="10"/>
        <v>-5.2148175779400579E-4</v>
      </c>
      <c r="Q108" s="1">
        <f t="shared" si="11"/>
        <v>6.5733920603721603E-3</v>
      </c>
      <c r="R108" s="1">
        <f t="shared" si="12"/>
        <v>6.4395058894420451E-3</v>
      </c>
      <c r="S108" s="1">
        <f t="shared" si="13"/>
        <v>3.0251502847878794E-3</v>
      </c>
      <c r="T108" s="1">
        <f t="shared" si="14"/>
        <v>3.46215979684653E-3</v>
      </c>
      <c r="U108" s="1">
        <f t="shared" si="15"/>
        <v>3.6265651949239203E-3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3728.34</v>
      </c>
      <c r="G109" s="1">
        <v>37.573</v>
      </c>
      <c r="H109" s="1">
        <v>23.8325</v>
      </c>
      <c r="I109" s="1">
        <v>24.008700000000001</v>
      </c>
      <c r="J109" s="1">
        <v>10.443199999999999</v>
      </c>
      <c r="K109" s="1">
        <v>12.065799999999999</v>
      </c>
      <c r="L109" s="1">
        <v>3.5613899999999998</v>
      </c>
      <c r="M109" s="1">
        <v>7.5102200000000003</v>
      </c>
      <c r="N109" s="1">
        <v>1.42022</v>
      </c>
      <c r="O109" s="1">
        <f t="shared" si="9"/>
        <v>1.0077675319311006E-2</v>
      </c>
      <c r="P109" s="1">
        <f t="shared" si="10"/>
        <v>2.0143602783007988E-3</v>
      </c>
      <c r="Q109" s="1">
        <f t="shared" si="11"/>
        <v>6.3922549982029534E-3</v>
      </c>
      <c r="R109" s="1">
        <f t="shared" si="12"/>
        <v>6.4395146365406591E-3</v>
      </c>
      <c r="S109" s="1">
        <f t="shared" si="13"/>
        <v>2.8010320947123917E-3</v>
      </c>
      <c r="T109" s="1">
        <f t="shared" si="14"/>
        <v>3.2362391841945742E-3</v>
      </c>
      <c r="U109" s="1">
        <f t="shared" si="15"/>
        <v>3.3742690914002559E-3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3972.75</v>
      </c>
      <c r="G110" s="1">
        <v>39.408499999999997</v>
      </c>
      <c r="H110" s="1">
        <v>24.982099999999999</v>
      </c>
      <c r="I110" s="1">
        <v>25.582599999999999</v>
      </c>
      <c r="J110" s="1">
        <v>10.787100000000001</v>
      </c>
      <c r="K110" s="1">
        <v>12.065799999999999</v>
      </c>
      <c r="L110" s="1">
        <v>3.5373299999999999</v>
      </c>
      <c r="M110" s="1">
        <v>-0.71447400000000005</v>
      </c>
      <c r="N110" s="1">
        <v>1.42042</v>
      </c>
      <c r="O110" s="1">
        <f t="shared" si="9"/>
        <v>9.9197029765275939E-3</v>
      </c>
      <c r="P110" s="1">
        <f t="shared" si="10"/>
        <v>-1.798436851047763E-4</v>
      </c>
      <c r="Q110" s="1">
        <f t="shared" si="11"/>
        <v>6.2883644830407145E-3</v>
      </c>
      <c r="R110" s="1">
        <f t="shared" si="12"/>
        <v>6.4395192247183935E-3</v>
      </c>
      <c r="S110" s="1">
        <f t="shared" si="13"/>
        <v>2.7152727959222204E-3</v>
      </c>
      <c r="T110" s="1">
        <f t="shared" si="14"/>
        <v>3.0371405197910767E-3</v>
      </c>
      <c r="U110" s="1">
        <f t="shared" si="15"/>
        <v>3.1649694688077111E-3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4218.1400000000003</v>
      </c>
      <c r="G111" s="1">
        <v>41.372999999999998</v>
      </c>
      <c r="H111" s="1">
        <v>26.254300000000001</v>
      </c>
      <c r="I111" s="1">
        <v>27.162800000000001</v>
      </c>
      <c r="J111" s="1">
        <v>11.216799999999999</v>
      </c>
      <c r="K111" s="1">
        <v>12.065799999999999</v>
      </c>
      <c r="L111" s="1">
        <v>3.6362299999999999</v>
      </c>
      <c r="M111" s="1">
        <v>-1.6539699999999999</v>
      </c>
      <c r="N111" s="1">
        <v>1.4207799999999999</v>
      </c>
      <c r="O111" s="1">
        <f t="shared" si="9"/>
        <v>9.8083515483127614E-3</v>
      </c>
      <c r="P111" s="1">
        <f t="shared" si="10"/>
        <v>-3.9210884418250695E-4</v>
      </c>
      <c r="Q111" s="1">
        <f t="shared" si="11"/>
        <v>6.2241414462298542E-3</v>
      </c>
      <c r="R111" s="1">
        <f t="shared" si="12"/>
        <v>6.4395207366279919E-3</v>
      </c>
      <c r="S111" s="1">
        <f t="shared" si="13"/>
        <v>2.6591815349893549E-3</v>
      </c>
      <c r="T111" s="1">
        <f t="shared" si="14"/>
        <v>2.8604550820977965E-3</v>
      </c>
      <c r="U111" s="1">
        <f t="shared" si="15"/>
        <v>2.9875284585757686E-3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4455.8500000000004</v>
      </c>
      <c r="G112" s="1">
        <v>43.291200000000003</v>
      </c>
      <c r="H112" s="1">
        <v>27.6005</v>
      </c>
      <c r="I112" s="1">
        <v>28.6935</v>
      </c>
      <c r="J112" s="1">
        <v>11.403499999999999</v>
      </c>
      <c r="K112" s="1">
        <v>12.065799999999999</v>
      </c>
      <c r="L112" s="1">
        <v>3.6603599999999998</v>
      </c>
      <c r="M112" s="1">
        <v>-7.9860699999999998</v>
      </c>
      <c r="N112" s="1">
        <v>1.5121899999999999</v>
      </c>
      <c r="O112" s="1">
        <f t="shared" si="9"/>
        <v>9.715587373901725E-3</v>
      </c>
      <c r="P112" s="1">
        <f t="shared" si="10"/>
        <v>-1.7922663464883242E-3</v>
      </c>
      <c r="Q112" s="1">
        <f t="shared" si="11"/>
        <v>6.1942165916716221E-3</v>
      </c>
      <c r="R112" s="1">
        <f t="shared" si="12"/>
        <v>6.4395121020680672E-3</v>
      </c>
      <c r="S112" s="1">
        <f t="shared" si="13"/>
        <v>2.5592199019266802E-3</v>
      </c>
      <c r="T112" s="1">
        <f t="shared" si="14"/>
        <v>2.7078559646307658E-3</v>
      </c>
      <c r="U112" s="1">
        <f t="shared" si="15"/>
        <v>2.8297175906274326E-3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4705.53</v>
      </c>
      <c r="G113" s="1">
        <v>45.520899999999997</v>
      </c>
      <c r="H113" s="1">
        <v>28.880400000000002</v>
      </c>
      <c r="I113" s="1">
        <v>30.301300000000001</v>
      </c>
      <c r="J113" s="1">
        <v>12.6462</v>
      </c>
      <c r="K113" s="1">
        <v>12.065799999999999</v>
      </c>
      <c r="L113" s="1">
        <v>3.7948</v>
      </c>
      <c r="M113" s="1">
        <v>0.656999</v>
      </c>
      <c r="N113" s="1">
        <v>2.1061999999999999</v>
      </c>
      <c r="O113" s="1">
        <f t="shared" si="9"/>
        <v>9.6739155844293833E-3</v>
      </c>
      <c r="P113" s="1">
        <f t="shared" si="10"/>
        <v>1.3962274175278875E-4</v>
      </c>
      <c r="Q113" s="1">
        <f t="shared" si="11"/>
        <v>6.1375445486480809E-3</v>
      </c>
      <c r="R113" s="1">
        <f t="shared" si="12"/>
        <v>6.4395084081920644E-3</v>
      </c>
      <c r="S113" s="1">
        <f t="shared" si="13"/>
        <v>2.6875187279647565E-3</v>
      </c>
      <c r="T113" s="1">
        <f t="shared" si="14"/>
        <v>2.5641744925651308E-3</v>
      </c>
      <c r="U113" s="1">
        <f t="shared" si="15"/>
        <v>2.6880031833408837E-3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4959.1099999999997</v>
      </c>
      <c r="G114" s="1">
        <v>49.784599999999998</v>
      </c>
      <c r="H114" s="1">
        <v>30.634699999999999</v>
      </c>
      <c r="I114" s="1">
        <v>31.9343</v>
      </c>
      <c r="J114" s="1">
        <v>18.651700000000002</v>
      </c>
      <c r="K114" s="1">
        <v>12.065799999999999</v>
      </c>
      <c r="L114" s="1">
        <v>5.1726700000000001</v>
      </c>
      <c r="M114" s="1">
        <v>-0.760625</v>
      </c>
      <c r="N114" s="1">
        <v>2.8681299999999998</v>
      </c>
      <c r="O114" s="1">
        <f t="shared" si="9"/>
        <v>1.0039019098184956E-2</v>
      </c>
      <c r="P114" s="1">
        <f t="shared" si="10"/>
        <v>-1.5337933621153798E-4</v>
      </c>
      <c r="Q114" s="1">
        <f t="shared" si="11"/>
        <v>6.1774592618433549E-3</v>
      </c>
      <c r="R114" s="1">
        <f t="shared" si="12"/>
        <v>6.43952241430418E-3</v>
      </c>
      <c r="S114" s="1">
        <f t="shared" si="13"/>
        <v>3.7610982615832282E-3</v>
      </c>
      <c r="T114" s="1">
        <f t="shared" si="14"/>
        <v>2.4330575445997366E-3</v>
      </c>
      <c r="U114" s="1">
        <f t="shared" si="15"/>
        <v>2.6472158764527447E-3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2226.66</v>
      </c>
      <c r="G115" s="1">
        <v>48.963900000000002</v>
      </c>
      <c r="H115" s="1">
        <v>32.873199999999997</v>
      </c>
      <c r="I115" s="1">
        <v>14.3386</v>
      </c>
      <c r="J115" s="1">
        <v>28.970199999999998</v>
      </c>
      <c r="K115" s="1">
        <v>12.065799999999999</v>
      </c>
      <c r="L115" s="1">
        <v>11.241300000000001</v>
      </c>
      <c r="M115" s="1">
        <v>11.3574</v>
      </c>
      <c r="N115" s="1">
        <v>2.9374099999999999</v>
      </c>
      <c r="O115" s="1">
        <f t="shared" si="9"/>
        <v>2.1989841286949963E-2</v>
      </c>
      <c r="P115" s="1">
        <f t="shared" si="10"/>
        <v>5.1006440139042333E-3</v>
      </c>
      <c r="Q115" s="1">
        <f t="shared" si="11"/>
        <v>1.4763457375620884E-2</v>
      </c>
      <c r="R115" s="1">
        <f t="shared" si="12"/>
        <v>6.4395102979350237E-3</v>
      </c>
      <c r="S115" s="1">
        <f t="shared" si="13"/>
        <v>1.3010607816191067E-2</v>
      </c>
      <c r="T115" s="1">
        <f t="shared" si="14"/>
        <v>5.4187886790080207E-3</v>
      </c>
      <c r="U115" s="1">
        <f t="shared" si="15"/>
        <v>7.4061227841948664E-3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2517.4499999999998</v>
      </c>
      <c r="G116" s="1">
        <v>35.673999999999999</v>
      </c>
      <c r="H116" s="1">
        <v>23.5304</v>
      </c>
      <c r="I116" s="1">
        <v>16.211099999999998</v>
      </c>
      <c r="J116" s="1">
        <v>16.3889</v>
      </c>
      <c r="K116" s="1">
        <v>12.065799999999999</v>
      </c>
      <c r="L116" s="1">
        <v>6.4785700000000004</v>
      </c>
      <c r="M116" s="1">
        <v>8.1103199999999998</v>
      </c>
      <c r="N116" s="1">
        <v>3.47051</v>
      </c>
      <c r="O116" s="1">
        <f t="shared" si="9"/>
        <v>1.4170688593616558E-2</v>
      </c>
      <c r="P116" s="1">
        <f t="shared" si="10"/>
        <v>3.2216409461955551E-3</v>
      </c>
      <c r="Q116" s="1">
        <f t="shared" si="11"/>
        <v>9.3469185088085171E-3</v>
      </c>
      <c r="R116" s="1">
        <f t="shared" si="12"/>
        <v>6.4394923434427697E-3</v>
      </c>
      <c r="S116" s="1">
        <f t="shared" si="13"/>
        <v>6.5101193668195998E-3</v>
      </c>
      <c r="T116" s="1">
        <f t="shared" si="14"/>
        <v>4.7928657967387638E-3</v>
      </c>
      <c r="U116" s="1">
        <f t="shared" si="15"/>
        <v>5.4400630278623584E-3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2795.19</v>
      </c>
      <c r="G117" s="1">
        <v>34.169600000000003</v>
      </c>
      <c r="H117" s="1">
        <v>23.827999999999999</v>
      </c>
      <c r="I117" s="1">
        <v>17.999700000000001</v>
      </c>
      <c r="J117" s="1">
        <v>10.640599999999999</v>
      </c>
      <c r="K117" s="1">
        <v>12.065799999999999</v>
      </c>
      <c r="L117" s="1">
        <v>4.12249</v>
      </c>
      <c r="M117" s="1">
        <v>-5.5256999999999996</v>
      </c>
      <c r="N117" s="1">
        <v>2.77895</v>
      </c>
      <c r="O117" s="1">
        <f t="shared" si="9"/>
        <v>1.2224428393060937E-2</v>
      </c>
      <c r="P117" s="1">
        <f t="shared" si="10"/>
        <v>-1.9768602492138279E-3</v>
      </c>
      <c r="Q117" s="1">
        <f t="shared" si="11"/>
        <v>8.5246441207932188E-3</v>
      </c>
      <c r="R117" s="1">
        <f t="shared" si="12"/>
        <v>6.4395264722612779E-3</v>
      </c>
      <c r="S117" s="1">
        <f t="shared" si="13"/>
        <v>3.8067537448259327E-3</v>
      </c>
      <c r="T117" s="1">
        <f t="shared" si="14"/>
        <v>4.3166296387723195E-3</v>
      </c>
      <c r="U117" s="1">
        <f t="shared" si="15"/>
        <v>4.5616310911792864E-3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3075.21</v>
      </c>
      <c r="G118" s="1">
        <v>35.1967</v>
      </c>
      <c r="H118" s="1">
        <v>24.314800000000002</v>
      </c>
      <c r="I118" s="1">
        <v>19.802900000000001</v>
      </c>
      <c r="J118" s="1">
        <v>9.84572</v>
      </c>
      <c r="K118" s="1">
        <v>12.065799999999999</v>
      </c>
      <c r="L118" s="1">
        <v>3.5948600000000002</v>
      </c>
      <c r="M118" s="1">
        <v>1.2856300000000001</v>
      </c>
      <c r="N118" s="1">
        <v>1.47174</v>
      </c>
      <c r="O118" s="1">
        <f t="shared" si="9"/>
        <v>1.1445299670591602E-2</v>
      </c>
      <c r="P118" s="1">
        <f t="shared" si="10"/>
        <v>4.1806250630038277E-4</v>
      </c>
      <c r="Q118" s="1">
        <f t="shared" si="11"/>
        <v>7.9067120619404855E-3</v>
      </c>
      <c r="R118" s="1">
        <f t="shared" si="12"/>
        <v>6.4395277070509009E-3</v>
      </c>
      <c r="S118" s="1">
        <f t="shared" si="13"/>
        <v>3.2016415139128709E-3</v>
      </c>
      <c r="T118" s="1">
        <f t="shared" si="14"/>
        <v>3.9235694472897781E-3</v>
      </c>
      <c r="U118" s="1">
        <f t="shared" si="15"/>
        <v>4.0940093086315639E-3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3343.56</v>
      </c>
      <c r="G119" s="1">
        <v>36.723700000000001</v>
      </c>
      <c r="H119" s="1">
        <v>24.9148</v>
      </c>
      <c r="I119" s="1">
        <v>21.530899999999999</v>
      </c>
      <c r="J119" s="1">
        <v>10.272500000000001</v>
      </c>
      <c r="K119" s="1">
        <v>12.065799999999999</v>
      </c>
      <c r="L119" s="1">
        <v>3.6326399999999999</v>
      </c>
      <c r="M119" s="1">
        <v>-9.0915099999999999E-2</v>
      </c>
      <c r="N119" s="1">
        <v>1.47458</v>
      </c>
      <c r="O119" s="1">
        <f t="shared" si="9"/>
        <v>1.0983412889255764E-2</v>
      </c>
      <c r="P119" s="1">
        <f t="shared" si="10"/>
        <v>-2.719110768163275E-5</v>
      </c>
      <c r="Q119" s="1">
        <f t="shared" si="11"/>
        <v>7.4515785569871634E-3</v>
      </c>
      <c r="R119" s="1">
        <f t="shared" si="12"/>
        <v>6.4395135723599997E-3</v>
      </c>
      <c r="S119" s="1">
        <f t="shared" si="13"/>
        <v>3.0723241096316505E-3</v>
      </c>
      <c r="T119" s="1">
        <f t="shared" si="14"/>
        <v>3.6086686047207168E-3</v>
      </c>
      <c r="U119" s="1">
        <f t="shared" si="15"/>
        <v>3.7686710790878503E-3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3610.02</v>
      </c>
      <c r="G120" s="1">
        <v>38.426200000000001</v>
      </c>
      <c r="H120" s="1">
        <v>25.837</v>
      </c>
      <c r="I120" s="1">
        <v>23.2468</v>
      </c>
      <c r="J120" s="1">
        <v>10.4917</v>
      </c>
      <c r="K120" s="1">
        <v>12.065799999999999</v>
      </c>
      <c r="L120" s="1">
        <v>3.5993300000000001</v>
      </c>
      <c r="M120" s="1">
        <v>-2.6922000000000001</v>
      </c>
      <c r="N120" s="1">
        <v>1.4194</v>
      </c>
      <c r="O120" s="1">
        <f t="shared" si="9"/>
        <v>1.0644317760012411E-2</v>
      </c>
      <c r="P120" s="1">
        <f t="shared" si="10"/>
        <v>-7.4575764123190459E-4</v>
      </c>
      <c r="Q120" s="1">
        <f t="shared" si="11"/>
        <v>7.1570240608085272E-3</v>
      </c>
      <c r="R120" s="1">
        <f t="shared" si="12"/>
        <v>6.4395211106863673E-3</v>
      </c>
      <c r="S120" s="1">
        <f t="shared" si="13"/>
        <v>2.9062719874128119E-3</v>
      </c>
      <c r="T120" s="1">
        <f t="shared" si="14"/>
        <v>3.342308352862311E-3</v>
      </c>
      <c r="U120" s="1">
        <f t="shared" si="15"/>
        <v>3.4878519878961305E-3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3877.59</v>
      </c>
      <c r="G121" s="1">
        <v>33.866799999999998</v>
      </c>
      <c r="H121" s="1">
        <v>15.85</v>
      </c>
      <c r="I121" s="1">
        <v>24.969799999999999</v>
      </c>
      <c r="J121" s="1">
        <v>10.6859</v>
      </c>
      <c r="K121" s="1">
        <v>12.065799999999999</v>
      </c>
      <c r="L121" s="1">
        <v>3.53234</v>
      </c>
      <c r="M121" s="1">
        <v>2.7403</v>
      </c>
      <c r="N121" s="1">
        <v>1.3117700000000001</v>
      </c>
      <c r="O121" s="1">
        <f t="shared" si="9"/>
        <v>8.7339816741842224E-3</v>
      </c>
      <c r="P121" s="1">
        <f t="shared" si="10"/>
        <v>7.0670184315515562E-4</v>
      </c>
      <c r="Q121" s="1">
        <f t="shared" si="11"/>
        <v>4.0875904879061472E-3</v>
      </c>
      <c r="R121" s="1">
        <f t="shared" si="12"/>
        <v>6.4395152659254846E-3</v>
      </c>
      <c r="S121" s="1">
        <f t="shared" si="13"/>
        <v>2.7558096652817859E-3</v>
      </c>
      <c r="T121" s="1">
        <f t="shared" si="14"/>
        <v>3.1116750352667504E-3</v>
      </c>
      <c r="U121" s="1">
        <f t="shared" si="15"/>
        <v>3.2422792343664319E-3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4142.6000000000004</v>
      </c>
      <c r="G122" s="1">
        <v>41.967500000000001</v>
      </c>
      <c r="H122" s="1">
        <v>27.7439</v>
      </c>
      <c r="I122" s="1">
        <v>26.676400000000001</v>
      </c>
      <c r="J122" s="1">
        <v>11.0349</v>
      </c>
      <c r="K122" s="1">
        <v>12.065799999999999</v>
      </c>
      <c r="L122" s="1">
        <v>3.5455700000000001</v>
      </c>
      <c r="M122" s="1">
        <v>-0.86163299999999998</v>
      </c>
      <c r="N122" s="1">
        <v>1.3215300000000001</v>
      </c>
      <c r="O122" s="1">
        <f t="shared" si="9"/>
        <v>1.0130715009897165E-2</v>
      </c>
      <c r="P122" s="1">
        <f t="shared" si="10"/>
        <v>-2.0799328923864238E-4</v>
      </c>
      <c r="Q122" s="1">
        <f t="shared" si="11"/>
        <v>6.6972191377395835E-3</v>
      </c>
      <c r="R122" s="1">
        <f t="shared" si="12"/>
        <v>6.4395307294935547E-3</v>
      </c>
      <c r="S122" s="1">
        <f t="shared" si="13"/>
        <v>2.6637618886689515E-3</v>
      </c>
      <c r="T122" s="1">
        <f t="shared" si="14"/>
        <v>2.9126152657751167E-3</v>
      </c>
      <c r="U122" s="1">
        <f t="shared" si="15"/>
        <v>3.0357633118539627E-3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4403.3500000000004</v>
      </c>
      <c r="G123" s="1">
        <v>43.848399999999998</v>
      </c>
      <c r="H123" s="1">
        <v>28.8324</v>
      </c>
      <c r="I123" s="1">
        <v>28.355399999999999</v>
      </c>
      <c r="J123" s="1">
        <v>11.353199999999999</v>
      </c>
      <c r="K123" s="1">
        <v>12.065799999999999</v>
      </c>
      <c r="L123" s="1">
        <v>3.5876899999999998</v>
      </c>
      <c r="M123" s="1">
        <v>1.1229</v>
      </c>
      <c r="N123" s="1">
        <v>1.4529300000000001</v>
      </c>
      <c r="O123" s="1">
        <f t="shared" si="9"/>
        <v>9.9579638229983971E-3</v>
      </c>
      <c r="P123" s="1">
        <f t="shared" si="10"/>
        <v>2.5501038981684396E-4</v>
      </c>
      <c r="Q123" s="1">
        <f t="shared" si="11"/>
        <v>6.5478328999511726E-3</v>
      </c>
      <c r="R123" s="1">
        <f t="shared" si="12"/>
        <v>6.4395062849875659E-3</v>
      </c>
      <c r="S123" s="1">
        <f t="shared" si="13"/>
        <v>2.5783096960268885E-3</v>
      </c>
      <c r="T123" s="1">
        <f t="shared" si="14"/>
        <v>2.7401410289892921E-3</v>
      </c>
      <c r="U123" s="1">
        <f t="shared" si="15"/>
        <v>2.8587082471632436E-3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4667.4799999999996</v>
      </c>
      <c r="G124" s="1">
        <v>45.842399999999998</v>
      </c>
      <c r="H124" s="1">
        <v>30.016500000000001</v>
      </c>
      <c r="I124" s="1">
        <v>30.0563</v>
      </c>
      <c r="J124" s="1">
        <v>11.7826</v>
      </c>
      <c r="K124" s="1">
        <v>12.065799999999999</v>
      </c>
      <c r="L124" s="1">
        <v>3.5701399999999999</v>
      </c>
      <c r="M124" s="1">
        <v>-1.7812399999999999</v>
      </c>
      <c r="N124" s="1">
        <v>1.45888</v>
      </c>
      <c r="O124" s="1">
        <f t="shared" si="9"/>
        <v>9.8216596536032288E-3</v>
      </c>
      <c r="P124" s="1">
        <f t="shared" si="10"/>
        <v>-3.8162777344519959E-4</v>
      </c>
      <c r="Q124" s="1">
        <f t="shared" si="11"/>
        <v>6.430986313813879E-3</v>
      </c>
      <c r="R124" s="1">
        <f t="shared" si="12"/>
        <v>6.4395133990933018E-3</v>
      </c>
      <c r="S124" s="1">
        <f t="shared" si="13"/>
        <v>2.5244028897820668E-3</v>
      </c>
      <c r="T124" s="1">
        <f t="shared" si="14"/>
        <v>2.5850780292577579E-3</v>
      </c>
      <c r="U124" s="1">
        <f t="shared" si="15"/>
        <v>2.6958663473656223E-3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4934.7</v>
      </c>
      <c r="G125" s="1">
        <v>48.525700000000001</v>
      </c>
      <c r="H125" s="1">
        <v>31.404</v>
      </c>
      <c r="I125" s="1">
        <v>31.777100000000001</v>
      </c>
      <c r="J125" s="1">
        <v>14.0831</v>
      </c>
      <c r="K125" s="1">
        <v>12.065799999999999</v>
      </c>
      <c r="L125" s="1">
        <v>3.8512599999999999</v>
      </c>
      <c r="M125" s="1">
        <v>-8.3731600000000004</v>
      </c>
      <c r="N125" s="1">
        <v>2.5439600000000002</v>
      </c>
      <c r="O125" s="1">
        <f t="shared" si="9"/>
        <v>9.8335663768820813E-3</v>
      </c>
      <c r="P125" s="1">
        <f t="shared" si="10"/>
        <v>-1.6967921048898617E-3</v>
      </c>
      <c r="Q125" s="1">
        <f t="shared" si="11"/>
        <v>6.3639126998601744E-3</v>
      </c>
      <c r="R125" s="1">
        <f t="shared" si="12"/>
        <v>6.4395201329361463E-3</v>
      </c>
      <c r="S125" s="1">
        <f t="shared" si="13"/>
        <v>2.8538918272640688E-3</v>
      </c>
      <c r="T125" s="1">
        <f t="shared" si="14"/>
        <v>2.4450929134496526E-3</v>
      </c>
      <c r="U125" s="1">
        <f t="shared" si="15"/>
        <v>2.5666268017210743E-3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5208.8</v>
      </c>
      <c r="G126" s="1">
        <v>53.301900000000003</v>
      </c>
      <c r="H126" s="1">
        <v>32.789000000000001</v>
      </c>
      <c r="I126" s="1">
        <v>33.542200000000001</v>
      </c>
      <c r="J126" s="1">
        <v>21.531500000000001</v>
      </c>
      <c r="K126" s="1">
        <v>12.065799999999999</v>
      </c>
      <c r="L126" s="1">
        <v>5.6303299999999998</v>
      </c>
      <c r="M126" s="1">
        <v>11.261100000000001</v>
      </c>
      <c r="N126" s="1">
        <v>3.5708899999999999</v>
      </c>
      <c r="O126" s="1">
        <f t="shared" si="9"/>
        <v>1.0233047918906467E-2</v>
      </c>
      <c r="P126" s="1">
        <f t="shared" si="10"/>
        <v>2.1619374904008602E-3</v>
      </c>
      <c r="Q126" s="1">
        <f t="shared" si="11"/>
        <v>6.2949239748118571E-3</v>
      </c>
      <c r="R126" s="1">
        <f t="shared" si="12"/>
        <v>6.4395254185225003E-3</v>
      </c>
      <c r="S126" s="1">
        <f t="shared" si="13"/>
        <v>4.133677622485025E-3</v>
      </c>
      <c r="T126" s="1">
        <f t="shared" si="14"/>
        <v>2.3164260482260788E-3</v>
      </c>
      <c r="U126" s="1">
        <f t="shared" si="15"/>
        <v>2.5562143405290457E-3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2916.87</v>
      </c>
      <c r="G127" s="1">
        <v>40.805700000000002</v>
      </c>
      <c r="H127" s="1">
        <v>27.496200000000002</v>
      </c>
      <c r="I127" s="1">
        <v>18.783300000000001</v>
      </c>
      <c r="J127" s="1">
        <v>19.095099999999999</v>
      </c>
      <c r="K127" s="1">
        <v>12.065799999999999</v>
      </c>
      <c r="L127" s="1">
        <v>6.7861200000000004</v>
      </c>
      <c r="M127" s="1">
        <v>-1.2702800000000001</v>
      </c>
      <c r="N127" s="1">
        <v>3.3788299999999998</v>
      </c>
      <c r="O127" s="1">
        <f t="shared" si="9"/>
        <v>1.3989550442769134E-2</v>
      </c>
      <c r="P127" s="1">
        <f t="shared" si="10"/>
        <v>-4.3549421126070075E-4</v>
      </c>
      <c r="Q127" s="1">
        <f t="shared" si="11"/>
        <v>9.4266114019479798E-3</v>
      </c>
      <c r="R127" s="1">
        <f t="shared" si="12"/>
        <v>6.4395396435219946E-3</v>
      </c>
      <c r="S127" s="1">
        <f t="shared" si="13"/>
        <v>6.5464350485280451E-3</v>
      </c>
      <c r="T127" s="1">
        <f t="shared" si="14"/>
        <v>4.1365573371456386E-3</v>
      </c>
      <c r="U127" s="1">
        <f t="shared" si="15"/>
        <v>4.7459186529355468E-3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3206.83</v>
      </c>
      <c r="G128" s="1">
        <v>40.417299999999997</v>
      </c>
      <c r="H128" s="1">
        <v>28.102699999999999</v>
      </c>
      <c r="I128" s="1">
        <v>20.650400000000001</v>
      </c>
      <c r="J128" s="1">
        <v>15.601100000000001</v>
      </c>
      <c r="K128" s="1">
        <v>12.065799999999999</v>
      </c>
      <c r="L128" s="1">
        <v>5.3274299999999997</v>
      </c>
      <c r="M128" s="1">
        <v>-3.7271999999999998</v>
      </c>
      <c r="N128" s="1">
        <v>2.9954299999999998</v>
      </c>
      <c r="O128" s="1">
        <f t="shared" si="9"/>
        <v>1.2603505642643981E-2</v>
      </c>
      <c r="P128" s="1">
        <f t="shared" si="10"/>
        <v>-1.1622692815022935E-3</v>
      </c>
      <c r="Q128" s="1">
        <f t="shared" si="11"/>
        <v>8.7633893907690767E-3</v>
      </c>
      <c r="R128" s="1">
        <f t="shared" si="12"/>
        <v>6.4395056800641134E-3</v>
      </c>
      <c r="S128" s="1">
        <f t="shared" si="13"/>
        <v>4.8649601007848872E-3</v>
      </c>
      <c r="T128" s="1">
        <f t="shared" si="14"/>
        <v>3.7625318460909993E-3</v>
      </c>
      <c r="U128" s="1">
        <f t="shared" si="15"/>
        <v>4.1129653701710888E-3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3501.69</v>
      </c>
      <c r="G129" s="1">
        <v>41.532600000000002</v>
      </c>
      <c r="H129" s="1">
        <v>28.932200000000002</v>
      </c>
      <c r="I129" s="1">
        <v>22.549199999999999</v>
      </c>
      <c r="J129" s="1">
        <v>14.531000000000001</v>
      </c>
      <c r="K129" s="1">
        <v>12.065799999999999</v>
      </c>
      <c r="L129" s="1">
        <v>4.7631500000000004</v>
      </c>
      <c r="M129" s="1">
        <v>6.0642500000000004</v>
      </c>
      <c r="N129" s="1">
        <v>2.3940399999999999</v>
      </c>
      <c r="O129" s="1">
        <f t="shared" si="9"/>
        <v>1.1860730104606634E-2</v>
      </c>
      <c r="P129" s="1">
        <f t="shared" si="10"/>
        <v>1.7318066419357511E-3</v>
      </c>
      <c r="Q129" s="1">
        <f t="shared" si="11"/>
        <v>8.262353320825087E-3</v>
      </c>
      <c r="R129" s="1">
        <f t="shared" si="12"/>
        <v>6.4395192035845549E-3</v>
      </c>
      <c r="S129" s="1">
        <f t="shared" si="13"/>
        <v>4.1497105683255802E-3</v>
      </c>
      <c r="T129" s="1">
        <f t="shared" si="14"/>
        <v>3.4457076440233144E-3</v>
      </c>
      <c r="U129" s="1">
        <f t="shared" si="15"/>
        <v>3.7044787383213244E-3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3787.45</v>
      </c>
      <c r="G130" s="1">
        <v>43.028300000000002</v>
      </c>
      <c r="H130" s="1">
        <v>29.7835</v>
      </c>
      <c r="I130" s="1">
        <v>24.389399999999998</v>
      </c>
      <c r="J130" s="1">
        <v>14.274100000000001</v>
      </c>
      <c r="K130" s="1">
        <v>12.065799999999999</v>
      </c>
      <c r="L130" s="1">
        <v>4.4944600000000001</v>
      </c>
      <c r="M130" s="1">
        <v>-4.8146599999999999</v>
      </c>
      <c r="N130" s="1">
        <v>2.0905300000000002</v>
      </c>
      <c r="O130" s="1">
        <f t="shared" si="9"/>
        <v>1.136075723771931E-2</v>
      </c>
      <c r="P130" s="1">
        <f t="shared" si="10"/>
        <v>-1.2712141414408112E-3</v>
      </c>
      <c r="Q130" s="1">
        <f t="shared" si="11"/>
        <v>7.8637341747085782E-3</v>
      </c>
      <c r="R130" s="1">
        <f t="shared" si="12"/>
        <v>6.4395305548588097E-3</v>
      </c>
      <c r="S130" s="1">
        <f t="shared" si="13"/>
        <v>3.7687890269178475E-3</v>
      </c>
      <c r="T130" s="1">
        <f t="shared" si="14"/>
        <v>3.1857318248425721E-3</v>
      </c>
      <c r="U130" s="1">
        <f t="shared" si="15"/>
        <v>3.3995701423096651E-3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4073.71</v>
      </c>
      <c r="G131" s="1">
        <v>44.825099999999999</v>
      </c>
      <c r="H131" s="1">
        <v>30.626000000000001</v>
      </c>
      <c r="I131" s="1">
        <v>26.232800000000001</v>
      </c>
      <c r="J131" s="1">
        <v>14.755699999999999</v>
      </c>
      <c r="K131" s="1">
        <v>12.065799999999999</v>
      </c>
      <c r="L131" s="1">
        <v>4.4570800000000004</v>
      </c>
      <c r="M131" s="1">
        <v>6.8003200000000001</v>
      </c>
      <c r="N131" s="1">
        <v>2.0505399999999998</v>
      </c>
      <c r="O131" s="1">
        <f t="shared" ref="O131:O136" si="16">G131/F131</f>
        <v>1.1003507858929574E-2</v>
      </c>
      <c r="P131" s="1">
        <f t="shared" ref="P131:P136" si="17">M131/F131</f>
        <v>1.6693186309285639E-3</v>
      </c>
      <c r="Q131" s="1">
        <f t="shared" ref="Q131:Q136" si="18">H131/$F131</f>
        <v>7.517962741579543E-3</v>
      </c>
      <c r="R131" s="1">
        <f t="shared" ref="R131:R136" si="19">I131/$F131</f>
        <v>6.4395354603052259E-3</v>
      </c>
      <c r="S131" s="1">
        <f t="shared" ref="S131:S136" si="20">J131/$F131</f>
        <v>3.6221773273011578E-3</v>
      </c>
      <c r="T131" s="1">
        <f t="shared" ref="T131:T136" si="21">K131/$F131</f>
        <v>2.9618701380314258E-3</v>
      </c>
      <c r="U131" s="1">
        <f t="shared" ref="U131:U136" si="22">SQRT((L131/$F131)^2+(K131/$F131)^2)</f>
        <v>3.1574907328705444E-3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4354.3500000000004</v>
      </c>
      <c r="G132" s="1">
        <v>46.815199999999997</v>
      </c>
      <c r="H132" s="1">
        <v>31.654</v>
      </c>
      <c r="I132" s="1">
        <v>28.039899999999999</v>
      </c>
      <c r="J132" s="1">
        <v>15.416</v>
      </c>
      <c r="K132" s="1">
        <v>12.065799999999999</v>
      </c>
      <c r="L132" s="1">
        <v>4.4970800000000004</v>
      </c>
      <c r="M132" s="1">
        <v>5.7029300000000003</v>
      </c>
      <c r="N132" s="1">
        <v>2.1713900000000002</v>
      </c>
      <c r="O132" s="1">
        <f t="shared" si="16"/>
        <v>1.0751363578949784E-2</v>
      </c>
      <c r="P132" s="1">
        <f t="shared" si="17"/>
        <v>1.3097086821224752E-3</v>
      </c>
      <c r="Q132" s="1">
        <f t="shared" si="18"/>
        <v>7.269512097098303E-3</v>
      </c>
      <c r="R132" s="1">
        <f t="shared" si="19"/>
        <v>6.4395145084800249E-3</v>
      </c>
      <c r="S132" s="1">
        <f t="shared" si="20"/>
        <v>3.5403676782987128E-3</v>
      </c>
      <c r="T132" s="1">
        <f t="shared" si="21"/>
        <v>2.7709761502864947E-3</v>
      </c>
      <c r="U132" s="1">
        <f t="shared" si="22"/>
        <v>2.9571845902350282E-3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4634.67</v>
      </c>
      <c r="G133" s="1">
        <v>48.926900000000003</v>
      </c>
      <c r="H133" s="1">
        <v>32.632899999999999</v>
      </c>
      <c r="I133" s="1">
        <v>29.845099999999999</v>
      </c>
      <c r="J133" s="1">
        <v>16.464300000000001</v>
      </c>
      <c r="K133" s="1">
        <v>12.065799999999999</v>
      </c>
      <c r="L133" s="1">
        <v>4.6429099999999996</v>
      </c>
      <c r="M133" s="1">
        <v>8.1668900000000004</v>
      </c>
      <c r="N133" s="1">
        <v>2.3598400000000002</v>
      </c>
      <c r="O133" s="1">
        <f t="shared" si="16"/>
        <v>1.0556717090968721E-2</v>
      </c>
      <c r="P133" s="1">
        <f t="shared" si="17"/>
        <v>1.762129774072372E-3</v>
      </c>
      <c r="Q133" s="1">
        <f t="shared" si="18"/>
        <v>7.041040678192838E-3</v>
      </c>
      <c r="R133" s="1">
        <f t="shared" si="19"/>
        <v>6.43953075407742E-3</v>
      </c>
      <c r="S133" s="1">
        <f t="shared" si="20"/>
        <v>3.5524212079824456E-3</v>
      </c>
      <c r="T133" s="1">
        <f t="shared" si="21"/>
        <v>2.6033784498141182E-3</v>
      </c>
      <c r="U133" s="1">
        <f t="shared" si="22"/>
        <v>2.789469182948685E-3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4913.62</v>
      </c>
      <c r="G134" s="1">
        <v>51.398400000000002</v>
      </c>
      <c r="H134" s="1">
        <v>33.799999999999997</v>
      </c>
      <c r="I134" s="1">
        <v>31.641400000000001</v>
      </c>
      <c r="J134" s="1">
        <v>18.133199999999999</v>
      </c>
      <c r="K134" s="1">
        <v>12.065799999999999</v>
      </c>
      <c r="L134" s="1">
        <v>4.8765599999999996</v>
      </c>
      <c r="M134" s="1">
        <v>-14.2788</v>
      </c>
      <c r="N134" s="1">
        <v>2.8162799999999999</v>
      </c>
      <c r="O134" s="1">
        <f t="shared" si="16"/>
        <v>1.0460393762643428E-2</v>
      </c>
      <c r="P134" s="1">
        <f t="shared" si="17"/>
        <v>-2.905963424115011E-3</v>
      </c>
      <c r="Q134" s="1">
        <f t="shared" si="18"/>
        <v>6.8788388194447265E-3</v>
      </c>
      <c r="R134" s="1">
        <f t="shared" si="19"/>
        <v>6.4395293083307215E-3</v>
      </c>
      <c r="S134" s="1">
        <f t="shared" si="20"/>
        <v>3.6903952686613939E-3</v>
      </c>
      <c r="T134" s="1">
        <f t="shared" si="21"/>
        <v>2.4555826457886448E-3</v>
      </c>
      <c r="U134" s="1">
        <f t="shared" si="22"/>
        <v>2.6485577990715443E-3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5199.3100000000004</v>
      </c>
      <c r="G135" s="1">
        <v>54.771299999999997</v>
      </c>
      <c r="H135" s="1">
        <v>34.9343</v>
      </c>
      <c r="I135" s="1">
        <v>33.481099999999998</v>
      </c>
      <c r="J135" s="1">
        <v>21.9422</v>
      </c>
      <c r="K135" s="1">
        <v>12.065799999999999</v>
      </c>
      <c r="L135" s="1">
        <v>5.6094099999999996</v>
      </c>
      <c r="M135" s="1">
        <v>-6.9652500000000002</v>
      </c>
      <c r="N135" s="1">
        <v>3.7294100000000001</v>
      </c>
      <c r="O135" s="1">
        <f t="shared" si="16"/>
        <v>1.0534340133594649E-2</v>
      </c>
      <c r="P135" s="1">
        <f t="shared" si="17"/>
        <v>-1.3396489149521762E-3</v>
      </c>
      <c r="Q135" s="1">
        <f t="shared" si="18"/>
        <v>6.7190261784736815E-3</v>
      </c>
      <c r="R135" s="1">
        <f t="shared" si="19"/>
        <v>6.4395275526944913E-3</v>
      </c>
      <c r="S135" s="1">
        <f t="shared" si="20"/>
        <v>4.2202138360667085E-3</v>
      </c>
      <c r="T135" s="1">
        <f t="shared" si="21"/>
        <v>2.3206540867922857E-3</v>
      </c>
      <c r="U135" s="1">
        <f t="shared" si="22"/>
        <v>2.5591812151660224E-3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5480.57</v>
      </c>
      <c r="G136" s="1">
        <v>60.484299999999998</v>
      </c>
      <c r="H136" s="1">
        <v>36.171599999999998</v>
      </c>
      <c r="I136" s="1">
        <v>35.292200000000001</v>
      </c>
      <c r="J136" s="1">
        <v>29.9999</v>
      </c>
      <c r="K136" s="1">
        <v>12.065799999999999</v>
      </c>
      <c r="L136" s="1">
        <v>7.6708299999999996</v>
      </c>
      <c r="M136" s="1">
        <v>1.83955</v>
      </c>
      <c r="N136" s="1">
        <v>4.3270499999999998</v>
      </c>
      <c r="O136" s="1">
        <f t="shared" si="16"/>
        <v>1.1036133102943673E-2</v>
      </c>
      <c r="P136" s="1">
        <f t="shared" si="17"/>
        <v>3.3564939413236215E-4</v>
      </c>
      <c r="Q136" s="1">
        <f t="shared" si="18"/>
        <v>6.5999704410307685E-3</v>
      </c>
      <c r="R136" s="1">
        <f t="shared" si="19"/>
        <v>6.4395126784257848E-3</v>
      </c>
      <c r="S136" s="1">
        <f t="shared" si="20"/>
        <v>5.4738649447046567E-3</v>
      </c>
      <c r="T136" s="1">
        <f t="shared" si="21"/>
        <v>2.2015593268583378E-3</v>
      </c>
      <c r="U136" s="1">
        <f t="shared" si="22"/>
        <v>2.6088039703580073E-3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1646.08</v>
      </c>
      <c r="G2" s="1">
        <v>109.154</v>
      </c>
      <c r="H2" s="1">
        <v>8.3107299999999995</v>
      </c>
      <c r="I2" s="1">
        <v>10.611599999999999</v>
      </c>
      <c r="J2" s="1">
        <v>99.383200000000002</v>
      </c>
      <c r="K2" s="1">
        <v>12.337199999999999</v>
      </c>
      <c r="L2" s="1">
        <v>41.2759</v>
      </c>
      <c r="M2" s="1">
        <v>-26.1952</v>
      </c>
      <c r="N2" s="1">
        <v>1.4462600000000001</v>
      </c>
      <c r="O2" s="1">
        <f>G2/F2</f>
        <v>6.6311479393468126E-2</v>
      </c>
      <c r="P2" s="1">
        <f>M2/F2</f>
        <v>-1.5913685847589426E-2</v>
      </c>
      <c r="Q2" s="1">
        <f>H2/$F2</f>
        <v>5.0488007873250385E-3</v>
      </c>
      <c r="R2" s="1">
        <f t="shared" ref="R2:T17" si="1">I2/$F2</f>
        <v>6.446588258164852E-3</v>
      </c>
      <c r="S2" s="1">
        <f t="shared" si="1"/>
        <v>6.0375680404354592E-2</v>
      </c>
      <c r="T2" s="1">
        <f t="shared" si="1"/>
        <v>7.4948969673405905E-3</v>
      </c>
      <c r="U2" s="1">
        <f>SQRT((L2/$F2)^2+(K2/$F2)^2)</f>
        <v>2.6171408687150937E-2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2625.62</v>
      </c>
      <c r="G3" s="1">
        <v>48.680300000000003</v>
      </c>
      <c r="H3" s="1">
        <v>39.343699999999998</v>
      </c>
      <c r="I3" s="1">
        <v>16.926300000000001</v>
      </c>
      <c r="J3" s="1">
        <v>18.713899999999999</v>
      </c>
      <c r="K3" s="1">
        <v>12.337199999999999</v>
      </c>
      <c r="L3" s="1">
        <v>5.7385799999999998</v>
      </c>
      <c r="M3" s="1">
        <v>0.85729500000000003</v>
      </c>
      <c r="N3" s="1">
        <v>5.3682999999999996</v>
      </c>
      <c r="O3" s="1">
        <f t="shared" ref="O3:O66" si="2">G3/F3</f>
        <v>1.8540497101636948E-2</v>
      </c>
      <c r="P3" s="1">
        <f t="shared" ref="P3:P66" si="3">M3/F3</f>
        <v>3.2651145253311599E-4</v>
      </c>
      <c r="Q3" s="1">
        <f t="shared" ref="Q3:T65" si="4">H3/$F3</f>
        <v>1.4984536985550079E-2</v>
      </c>
      <c r="R3" s="1">
        <f t="shared" si="1"/>
        <v>6.4465916621597955E-3</v>
      </c>
      <c r="S3" s="1">
        <f t="shared" si="1"/>
        <v>7.1274213328661419E-3</v>
      </c>
      <c r="T3" s="1">
        <f t="shared" si="1"/>
        <v>4.6987759081664523E-3</v>
      </c>
      <c r="U3" s="1">
        <f t="shared" ref="U3:U66" si="5">SQRT((L3/$F3)^2+(K3/$F3)^2)</f>
        <v>5.182218047905157E-3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2306.0500000000002</v>
      </c>
      <c r="G4" s="1">
        <v>25.5</v>
      </c>
      <c r="H4" s="1">
        <v>14.330299999999999</v>
      </c>
      <c r="I4" s="1">
        <v>14.866199999999999</v>
      </c>
      <c r="J4" s="1">
        <v>7.5430000000000001</v>
      </c>
      <c r="K4" s="1">
        <v>12.337199999999999</v>
      </c>
      <c r="L4" s="1">
        <v>3.8453499999999998</v>
      </c>
      <c r="M4" s="1">
        <v>0.15062</v>
      </c>
      <c r="N4" s="1">
        <v>1.6285000000000001</v>
      </c>
      <c r="O4" s="1">
        <f t="shared" si="2"/>
        <v>1.1057869517139697E-2</v>
      </c>
      <c r="P4" s="1">
        <f t="shared" si="3"/>
        <v>6.5315149281238474E-5</v>
      </c>
      <c r="Q4" s="1">
        <f t="shared" si="4"/>
        <v>6.2142191192732154E-3</v>
      </c>
      <c r="R4" s="1">
        <f t="shared" si="1"/>
        <v>6.4466078359098882E-3</v>
      </c>
      <c r="S4" s="1">
        <f t="shared" si="1"/>
        <v>3.2709611673641071E-3</v>
      </c>
      <c r="T4" s="1">
        <f t="shared" si="1"/>
        <v>5.3499273649747396E-3</v>
      </c>
      <c r="U4" s="1">
        <f t="shared" si="5"/>
        <v>5.6037751447178923E-3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2978.12</v>
      </c>
      <c r="G5" s="1">
        <v>37.550899999999999</v>
      </c>
      <c r="H5" s="1">
        <v>27.585100000000001</v>
      </c>
      <c r="I5" s="1">
        <v>19.198699999999999</v>
      </c>
      <c r="J5" s="1">
        <v>10.6538</v>
      </c>
      <c r="K5" s="1">
        <v>12.337199999999999</v>
      </c>
      <c r="L5" s="1">
        <v>3.8512400000000002</v>
      </c>
      <c r="M5" s="1">
        <v>-4.4024400000000004</v>
      </c>
      <c r="N5" s="1">
        <v>1.6478299999999999</v>
      </c>
      <c r="O5" s="1">
        <f t="shared" si="2"/>
        <v>1.2608927779941707E-2</v>
      </c>
      <c r="P5" s="1">
        <f t="shared" si="3"/>
        <v>-1.4782614535344446E-3</v>
      </c>
      <c r="Q5" s="1">
        <f t="shared" si="4"/>
        <v>9.2625884786375311E-3</v>
      </c>
      <c r="R5" s="1">
        <f t="shared" si="1"/>
        <v>6.4465837508226667E-3</v>
      </c>
      <c r="S5" s="1">
        <f t="shared" si="1"/>
        <v>3.5773575275677275E-3</v>
      </c>
      <c r="T5" s="1">
        <f t="shared" si="1"/>
        <v>4.1426134608410674E-3</v>
      </c>
      <c r="U5" s="1">
        <f t="shared" si="5"/>
        <v>4.3397645401134005E-3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3664.78</v>
      </c>
      <c r="G6" s="1">
        <v>40.796700000000001</v>
      </c>
      <c r="H6" s="1">
        <v>28.348099999999999</v>
      </c>
      <c r="I6" s="1">
        <v>23.625299999999999</v>
      </c>
      <c r="J6" s="1">
        <v>11.624499999999999</v>
      </c>
      <c r="K6" s="1">
        <v>12.337199999999999</v>
      </c>
      <c r="L6" s="1">
        <v>3.90727</v>
      </c>
      <c r="M6" s="1">
        <v>-1.03528</v>
      </c>
      <c r="N6" s="1">
        <v>2.0527299999999999</v>
      </c>
      <c r="O6" s="1">
        <f t="shared" si="2"/>
        <v>1.1132100699086985E-2</v>
      </c>
      <c r="P6" s="1">
        <f t="shared" si="3"/>
        <v>-2.8249444714280254E-4</v>
      </c>
      <c r="Q6" s="1">
        <f t="shared" si="4"/>
        <v>7.7352801532424862E-3</v>
      </c>
      <c r="R6" s="1">
        <f t="shared" si="1"/>
        <v>6.4465806951576896E-3</v>
      </c>
      <c r="S6" s="1">
        <f t="shared" si="1"/>
        <v>3.1719502944242218E-3</v>
      </c>
      <c r="T6" s="1">
        <f t="shared" si="1"/>
        <v>3.3664230867882926E-3</v>
      </c>
      <c r="U6" s="1">
        <f t="shared" si="5"/>
        <v>3.5312204585349308E-3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3425.17</v>
      </c>
      <c r="G7" s="1">
        <v>32.663400000000003</v>
      </c>
      <c r="H7" s="1">
        <v>18.372399999999999</v>
      </c>
      <c r="I7" s="1">
        <v>22.0807</v>
      </c>
      <c r="J7" s="1">
        <v>8.8764400000000006</v>
      </c>
      <c r="K7" s="1">
        <v>12.337199999999999</v>
      </c>
      <c r="L7" s="1">
        <v>3.2857699999999999</v>
      </c>
      <c r="M7" s="1">
        <v>-9.3875600000000006</v>
      </c>
      <c r="N7" s="1">
        <v>1.33321</v>
      </c>
      <c r="O7" s="1">
        <f t="shared" si="2"/>
        <v>9.5362857901943564E-3</v>
      </c>
      <c r="P7" s="1">
        <f t="shared" si="3"/>
        <v>-2.7407573930637022E-3</v>
      </c>
      <c r="Q7" s="1">
        <f t="shared" si="4"/>
        <v>5.3639381402966852E-3</v>
      </c>
      <c r="R7" s="1">
        <f t="shared" si="1"/>
        <v>6.4465997308162807E-3</v>
      </c>
      <c r="S7" s="1">
        <f t="shared" si="1"/>
        <v>2.5915326830493086E-3</v>
      </c>
      <c r="T7" s="1">
        <f t="shared" si="1"/>
        <v>3.6019234081811993E-3</v>
      </c>
      <c r="U7" s="1">
        <f t="shared" si="5"/>
        <v>3.7274805437046347E-3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3994.05</v>
      </c>
      <c r="G8" s="1">
        <v>40.3718</v>
      </c>
      <c r="H8" s="1">
        <v>25.9422</v>
      </c>
      <c r="I8" s="1">
        <v>25.748000000000001</v>
      </c>
      <c r="J8" s="1">
        <v>11.297800000000001</v>
      </c>
      <c r="K8" s="1">
        <v>12.337199999999999</v>
      </c>
      <c r="L8" s="1">
        <v>3.7523</v>
      </c>
      <c r="M8" s="1">
        <v>3.6188199999999999</v>
      </c>
      <c r="N8" s="1">
        <v>1.7236100000000001</v>
      </c>
      <c r="O8" s="1">
        <f t="shared" si="2"/>
        <v>1.0107985628622576E-2</v>
      </c>
      <c r="P8" s="1">
        <f t="shared" si="3"/>
        <v>9.0605275347078779E-4</v>
      </c>
      <c r="Q8" s="1">
        <f t="shared" si="4"/>
        <v>6.4952116272956016E-3</v>
      </c>
      <c r="R8" s="1">
        <f t="shared" si="1"/>
        <v>6.4465893015861093E-3</v>
      </c>
      <c r="S8" s="1">
        <f t="shared" si="1"/>
        <v>2.8286576282219801E-3</v>
      </c>
      <c r="T8" s="1">
        <f t="shared" si="1"/>
        <v>3.0888947309122318E-3</v>
      </c>
      <c r="U8" s="1">
        <f t="shared" si="5"/>
        <v>3.2286032849669537E-3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4243.1099999999997</v>
      </c>
      <c r="G9" s="1">
        <v>41.509700000000002</v>
      </c>
      <c r="H9" s="1">
        <v>26.126000000000001</v>
      </c>
      <c r="I9" s="1">
        <v>27.3536</v>
      </c>
      <c r="J9" s="1">
        <v>11.2525</v>
      </c>
      <c r="K9" s="1">
        <v>12.337199999999999</v>
      </c>
      <c r="L9" s="1">
        <v>3.6664300000000001</v>
      </c>
      <c r="M9" s="1">
        <v>10.207800000000001</v>
      </c>
      <c r="N9" s="1">
        <v>1.6337900000000001</v>
      </c>
      <c r="O9" s="1">
        <f t="shared" si="2"/>
        <v>9.7828479582193258E-3</v>
      </c>
      <c r="P9" s="1">
        <f t="shared" si="3"/>
        <v>2.4057354157681517E-3</v>
      </c>
      <c r="Q9" s="1">
        <f t="shared" si="4"/>
        <v>6.1572761488625097E-3</v>
      </c>
      <c r="R9" s="1">
        <f t="shared" si="1"/>
        <v>6.4465922401257571E-3</v>
      </c>
      <c r="S9" s="1">
        <f t="shared" si="1"/>
        <v>2.6519463318179356E-3</v>
      </c>
      <c r="T9" s="1">
        <f t="shared" si="1"/>
        <v>2.9075842954813806E-3</v>
      </c>
      <c r="U9" s="1">
        <f t="shared" si="5"/>
        <v>3.0332653038178015E-3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4455.8100000000004</v>
      </c>
      <c r="G10" s="1">
        <v>43.518300000000004</v>
      </c>
      <c r="H10" s="1">
        <v>27.7103</v>
      </c>
      <c r="I10" s="1">
        <v>28.724799999999998</v>
      </c>
      <c r="J10" s="1">
        <v>11.604100000000001</v>
      </c>
      <c r="K10" s="1">
        <v>12.337199999999999</v>
      </c>
      <c r="L10" s="1">
        <v>3.7428300000000001</v>
      </c>
      <c r="M10" s="1">
        <v>-8.0252700000000008</v>
      </c>
      <c r="N10" s="1">
        <v>1.8808400000000001</v>
      </c>
      <c r="O10" s="1">
        <f t="shared" si="2"/>
        <v>9.7666417553710777E-3</v>
      </c>
      <c r="P10" s="1">
        <f t="shared" si="3"/>
        <v>-1.8010799383277115E-3</v>
      </c>
      <c r="Q10" s="1">
        <f t="shared" si="4"/>
        <v>6.2189141817088249E-3</v>
      </c>
      <c r="R10" s="1">
        <f t="shared" si="1"/>
        <v>6.4465944463520655E-3</v>
      </c>
      <c r="S10" s="1">
        <f t="shared" si="1"/>
        <v>2.6042627490849026E-3</v>
      </c>
      <c r="T10" s="1">
        <f t="shared" si="1"/>
        <v>2.7687895130178346E-3</v>
      </c>
      <c r="U10" s="1">
        <f t="shared" si="5"/>
        <v>2.8934022127799467E-3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1646.08</v>
      </c>
      <c r="G11" s="1">
        <v>109.154</v>
      </c>
      <c r="H11" s="1">
        <v>8.3107299999999995</v>
      </c>
      <c r="I11" s="1">
        <v>10.611599999999999</v>
      </c>
      <c r="J11" s="1">
        <v>99.383200000000002</v>
      </c>
      <c r="K11" s="1">
        <v>12.337199999999999</v>
      </c>
      <c r="L11" s="1">
        <v>41.2759</v>
      </c>
      <c r="M11" s="1">
        <v>-26.1952</v>
      </c>
      <c r="N11" s="1">
        <v>1.4462600000000001</v>
      </c>
      <c r="O11" s="1">
        <f t="shared" si="2"/>
        <v>6.6311479393468126E-2</v>
      </c>
      <c r="P11" s="1">
        <f t="shared" si="3"/>
        <v>-1.5913685847589426E-2</v>
      </c>
      <c r="Q11" s="1">
        <f t="shared" si="4"/>
        <v>5.0488007873250385E-3</v>
      </c>
      <c r="R11" s="1">
        <f t="shared" si="1"/>
        <v>6.446588258164852E-3</v>
      </c>
      <c r="S11" s="1">
        <f t="shared" si="1"/>
        <v>6.0375680404354592E-2</v>
      </c>
      <c r="T11" s="1">
        <f t="shared" si="1"/>
        <v>7.4948969673405905E-3</v>
      </c>
      <c r="U11" s="1">
        <f t="shared" si="5"/>
        <v>2.6171408687150937E-2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2186.89</v>
      </c>
      <c r="G12" s="1">
        <v>32.880000000000003</v>
      </c>
      <c r="H12" s="1">
        <v>24.275200000000002</v>
      </c>
      <c r="I12" s="1">
        <v>14.097899999999999</v>
      </c>
      <c r="J12" s="1">
        <v>10.899900000000001</v>
      </c>
      <c r="K12" s="1">
        <v>12.337199999999999</v>
      </c>
      <c r="L12" s="1">
        <v>4.6954599999999997</v>
      </c>
      <c r="M12" s="1">
        <v>1.5663499999999999</v>
      </c>
      <c r="N12" s="1">
        <v>2.6312700000000002</v>
      </c>
      <c r="O12" s="1">
        <f t="shared" si="2"/>
        <v>1.5035049773879804E-2</v>
      </c>
      <c r="P12" s="1">
        <f t="shared" si="3"/>
        <v>7.1624544444393642E-4</v>
      </c>
      <c r="Q12" s="1">
        <f t="shared" si="4"/>
        <v>1.1100329691936953E-2</v>
      </c>
      <c r="R12" s="1">
        <f t="shared" si="1"/>
        <v>6.4465519527731165E-3</v>
      </c>
      <c r="S12" s="1">
        <f t="shared" si="1"/>
        <v>4.9842013087078004E-3</v>
      </c>
      <c r="T12" s="1">
        <f t="shared" si="1"/>
        <v>5.6414360118707384E-3</v>
      </c>
      <c r="U12" s="1">
        <f t="shared" si="5"/>
        <v>6.0362087494743996E-3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2824.01</v>
      </c>
      <c r="G13" s="1">
        <v>65.273899999999998</v>
      </c>
      <c r="H13" s="1">
        <v>44.175899999999999</v>
      </c>
      <c r="I13" s="1">
        <v>18.205200000000001</v>
      </c>
      <c r="J13" s="1">
        <v>40.827399999999997</v>
      </c>
      <c r="K13" s="1">
        <v>12.337199999999999</v>
      </c>
      <c r="L13" s="1">
        <v>12.595700000000001</v>
      </c>
      <c r="M13" s="1">
        <v>15.925599999999999</v>
      </c>
      <c r="N13" s="1">
        <v>5.8598499999999998</v>
      </c>
      <c r="O13" s="1">
        <f t="shared" si="2"/>
        <v>2.3113905404017688E-2</v>
      </c>
      <c r="P13" s="1">
        <f t="shared" si="3"/>
        <v>5.639356801144471E-3</v>
      </c>
      <c r="Q13" s="1">
        <f t="shared" si="4"/>
        <v>1.5642968686371505E-2</v>
      </c>
      <c r="R13" s="1">
        <f t="shared" si="1"/>
        <v>6.4465777387473838E-3</v>
      </c>
      <c r="S13" s="1">
        <f t="shared" si="1"/>
        <v>1.445724342335898E-2</v>
      </c>
      <c r="T13" s="1">
        <f t="shared" si="1"/>
        <v>4.3686814140176554E-3</v>
      </c>
      <c r="U13" s="1">
        <f t="shared" si="5"/>
        <v>6.2433101128314458E-3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1573.89</v>
      </c>
      <c r="G14" s="1">
        <v>101.69499999999999</v>
      </c>
      <c r="H14" s="1">
        <v>15.914199999999999</v>
      </c>
      <c r="I14" s="1">
        <v>10.1462</v>
      </c>
      <c r="J14" s="1">
        <v>91.866799999999998</v>
      </c>
      <c r="K14" s="1">
        <v>12.337199999999999</v>
      </c>
      <c r="L14" s="1">
        <v>37.335099999999997</v>
      </c>
      <c r="M14" s="1">
        <v>-24.161899999999999</v>
      </c>
      <c r="N14" s="1">
        <v>0.87135799999999997</v>
      </c>
      <c r="O14" s="1">
        <f t="shared" si="2"/>
        <v>6.4613791306889296E-2</v>
      </c>
      <c r="P14" s="1">
        <f t="shared" si="3"/>
        <v>-1.5351708187992806E-2</v>
      </c>
      <c r="Q14" s="1">
        <f t="shared" si="4"/>
        <v>1.0111380083741557E-2</v>
      </c>
      <c r="R14" s="1">
        <f t="shared" si="1"/>
        <v>6.4465750465407361E-3</v>
      </c>
      <c r="S14" s="1">
        <f t="shared" si="1"/>
        <v>5.836926341739257E-2</v>
      </c>
      <c r="T14" s="1">
        <f t="shared" si="1"/>
        <v>7.8386672512056107E-3</v>
      </c>
      <c r="U14" s="1">
        <f t="shared" si="5"/>
        <v>2.4983120848020457E-2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3056.91</v>
      </c>
      <c r="G15" s="1">
        <v>34.475099999999998</v>
      </c>
      <c r="H15" s="1">
        <v>24.011399999999998</v>
      </c>
      <c r="I15" s="1">
        <v>19.706600000000002</v>
      </c>
      <c r="J15" s="1">
        <v>7.7126700000000001</v>
      </c>
      <c r="K15" s="1">
        <v>12.337199999999999</v>
      </c>
      <c r="L15" s="1">
        <v>3.4555400000000001</v>
      </c>
      <c r="M15" s="1">
        <v>-7.3229199999999999</v>
      </c>
      <c r="N15" s="1">
        <v>1.2943499999999999</v>
      </c>
      <c r="O15" s="1">
        <f t="shared" si="2"/>
        <v>1.1277760876178886E-2</v>
      </c>
      <c r="P15" s="1">
        <f t="shared" si="3"/>
        <v>-2.3955301268274174E-3</v>
      </c>
      <c r="Q15" s="1">
        <f t="shared" si="4"/>
        <v>7.8547945474351545E-3</v>
      </c>
      <c r="R15" s="1">
        <f t="shared" si="1"/>
        <v>6.4465751363304786E-3</v>
      </c>
      <c r="S15" s="1">
        <f t="shared" si="1"/>
        <v>2.5230281558829017E-3</v>
      </c>
      <c r="T15" s="1">
        <f t="shared" si="1"/>
        <v>4.03584011305534E-3</v>
      </c>
      <c r="U15" s="1">
        <f t="shared" si="5"/>
        <v>4.1911592891413392E-3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3241.23</v>
      </c>
      <c r="G16" s="1">
        <v>32.133499999999998</v>
      </c>
      <c r="H16" s="1">
        <v>19.300899999999999</v>
      </c>
      <c r="I16" s="1">
        <v>20.8949</v>
      </c>
      <c r="J16" s="1">
        <v>7.8096699999999997</v>
      </c>
      <c r="K16" s="1">
        <v>12.337199999999999</v>
      </c>
      <c r="L16" s="1">
        <v>3.20078</v>
      </c>
      <c r="M16" s="1">
        <v>0.61138999999999999</v>
      </c>
      <c r="N16" s="1">
        <v>0.92009700000000005</v>
      </c>
      <c r="O16" s="1">
        <f t="shared" si="2"/>
        <v>9.9139832717826254E-3</v>
      </c>
      <c r="P16" s="1">
        <f t="shared" si="3"/>
        <v>1.8862900812345929E-4</v>
      </c>
      <c r="Q16" s="1">
        <f t="shared" si="4"/>
        <v>5.9548072799523637E-3</v>
      </c>
      <c r="R16" s="1">
        <f t="shared" si="1"/>
        <v>6.4465958910660459E-3</v>
      </c>
      <c r="S16" s="1">
        <f t="shared" si="1"/>
        <v>2.4094772663464177E-3</v>
      </c>
      <c r="T16" s="1">
        <f t="shared" si="1"/>
        <v>3.8063327810738514E-3</v>
      </c>
      <c r="U16" s="1">
        <f t="shared" si="5"/>
        <v>3.9323485763679538E-3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1772.51</v>
      </c>
      <c r="G17" s="1">
        <v>48.875999999999998</v>
      </c>
      <c r="H17" s="1">
        <v>20.318200000000001</v>
      </c>
      <c r="I17" s="1">
        <v>11.426600000000001</v>
      </c>
      <c r="J17" s="1">
        <v>38.057899999999997</v>
      </c>
      <c r="K17" s="1">
        <v>12.337199999999999</v>
      </c>
      <c r="L17" s="1">
        <v>15.648099999999999</v>
      </c>
      <c r="M17" s="1">
        <v>-3.5637300000000001</v>
      </c>
      <c r="N17" s="1">
        <v>3.3021400000000001</v>
      </c>
      <c r="O17" s="1">
        <f t="shared" si="2"/>
        <v>2.7574456561599087E-2</v>
      </c>
      <c r="P17" s="1">
        <f t="shared" si="3"/>
        <v>-2.0105556527184616E-3</v>
      </c>
      <c r="Q17" s="1">
        <f t="shared" si="4"/>
        <v>1.1462953664577351E-2</v>
      </c>
      <c r="R17" s="1">
        <f t="shared" si="1"/>
        <v>6.4465644763640265E-3</v>
      </c>
      <c r="S17" s="1">
        <f t="shared" si="1"/>
        <v>2.1471190571562358E-2</v>
      </c>
      <c r="T17" s="1">
        <f t="shared" si="1"/>
        <v>6.9602992366756744E-3</v>
      </c>
      <c r="U17" s="1">
        <f t="shared" si="5"/>
        <v>1.1242026144311012E-2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3159.47</v>
      </c>
      <c r="G18" s="1">
        <v>32.379199999999997</v>
      </c>
      <c r="H18" s="1">
        <v>19.746700000000001</v>
      </c>
      <c r="I18" s="1">
        <v>20.367799999999999</v>
      </c>
      <c r="J18" s="1">
        <v>8.8544999999999998</v>
      </c>
      <c r="K18" s="1">
        <v>12.337199999999999</v>
      </c>
      <c r="L18" s="1">
        <v>3.6085799999999999</v>
      </c>
      <c r="M18" s="1">
        <v>8.6548499999999997</v>
      </c>
      <c r="N18" s="1">
        <v>1.4853499999999999</v>
      </c>
      <c r="O18" s="1">
        <f t="shared" si="2"/>
        <v>1.0248301139115104E-2</v>
      </c>
      <c r="P18" s="1">
        <f t="shared" si="3"/>
        <v>2.7393360278780937E-3</v>
      </c>
      <c r="Q18" s="1">
        <f t="shared" si="4"/>
        <v>6.2500039563597697E-3</v>
      </c>
      <c r="R18" s="1">
        <f t="shared" si="4"/>
        <v>6.4465875605718686E-3</v>
      </c>
      <c r="S18" s="1">
        <f t="shared" si="4"/>
        <v>2.8025270061117847E-3</v>
      </c>
      <c r="T18" s="1">
        <f t="shared" si="4"/>
        <v>3.9048321395677124E-3</v>
      </c>
      <c r="U18" s="1">
        <f t="shared" si="5"/>
        <v>4.0684412738981775E-3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3377.14</v>
      </c>
      <c r="G19" s="1">
        <v>33.817900000000002</v>
      </c>
      <c r="H19" s="1">
        <v>20.681799999999999</v>
      </c>
      <c r="I19" s="1">
        <v>21.771000000000001</v>
      </c>
      <c r="J19" s="1">
        <v>8.8628499999999999</v>
      </c>
      <c r="K19" s="1">
        <v>12.337199999999999</v>
      </c>
      <c r="L19" s="1">
        <v>3.3431799999999998</v>
      </c>
      <c r="M19" s="1">
        <v>-0.80598800000000004</v>
      </c>
      <c r="N19" s="1">
        <v>1.3384400000000001</v>
      </c>
      <c r="O19" s="1">
        <f t="shared" si="2"/>
        <v>1.0013769047181936E-2</v>
      </c>
      <c r="P19" s="1">
        <f t="shared" si="3"/>
        <v>-2.3865993118437498E-4</v>
      </c>
      <c r="Q19" s="1">
        <f t="shared" si="4"/>
        <v>6.1240576345665265E-3</v>
      </c>
      <c r="R19" s="1">
        <f t="shared" si="4"/>
        <v>6.4465790580195085E-3</v>
      </c>
      <c r="S19" s="1">
        <f t="shared" si="4"/>
        <v>2.6243655874497356E-3</v>
      </c>
      <c r="T19" s="1">
        <f t="shared" si="4"/>
        <v>3.6531502987735185E-3</v>
      </c>
      <c r="U19" s="1">
        <f t="shared" si="5"/>
        <v>3.7849037680405266E-3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3591.66</v>
      </c>
      <c r="G20" s="1">
        <v>35.551099999999998</v>
      </c>
      <c r="H20" s="1">
        <v>21.755400000000002</v>
      </c>
      <c r="I20" s="1">
        <v>23.154</v>
      </c>
      <c r="J20" s="1">
        <v>9.5409400000000009</v>
      </c>
      <c r="K20" s="1">
        <v>12.337199999999999</v>
      </c>
      <c r="L20" s="1">
        <v>3.3527499999999999</v>
      </c>
      <c r="M20" s="1">
        <v>4.0206600000000003</v>
      </c>
      <c r="N20" s="1">
        <v>1.38476</v>
      </c>
      <c r="O20" s="1">
        <f t="shared" si="2"/>
        <v>9.8982364700444924E-3</v>
      </c>
      <c r="P20" s="1">
        <f t="shared" si="3"/>
        <v>1.1194433771570807E-3</v>
      </c>
      <c r="Q20" s="1">
        <f t="shared" si="4"/>
        <v>6.0571991780959226E-3</v>
      </c>
      <c r="R20" s="1">
        <f t="shared" si="4"/>
        <v>6.4466012929954393E-3</v>
      </c>
      <c r="S20" s="1">
        <f t="shared" si="4"/>
        <v>2.6564151395176605E-3</v>
      </c>
      <c r="T20" s="1">
        <f t="shared" si="4"/>
        <v>3.4349576518935532E-3</v>
      </c>
      <c r="U20" s="1">
        <f t="shared" si="5"/>
        <v>3.5595396802614674E-3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4701.1000000000004</v>
      </c>
      <c r="G21" s="1">
        <v>53.169699999999999</v>
      </c>
      <c r="H21" s="1">
        <v>29.718699999999998</v>
      </c>
      <c r="I21" s="1">
        <v>30.306000000000001</v>
      </c>
      <c r="J21" s="1">
        <v>28.261800000000001</v>
      </c>
      <c r="K21" s="1">
        <v>12.337199999999999</v>
      </c>
      <c r="L21" s="1">
        <v>8.6272900000000003</v>
      </c>
      <c r="M21" s="1">
        <v>-1.2352000000000001</v>
      </c>
      <c r="N21" s="1">
        <v>2.24126</v>
      </c>
      <c r="O21" s="1">
        <f t="shared" si="2"/>
        <v>1.1310055093488756E-2</v>
      </c>
      <c r="P21" s="1">
        <f t="shared" si="3"/>
        <v>-2.6274701665567632E-4</v>
      </c>
      <c r="Q21" s="1">
        <f t="shared" si="4"/>
        <v>6.3216481249069355E-3</v>
      </c>
      <c r="R21" s="1">
        <f t="shared" si="4"/>
        <v>6.4465763331986127E-3</v>
      </c>
      <c r="S21" s="1">
        <f t="shared" si="4"/>
        <v>6.0117419327391456E-3</v>
      </c>
      <c r="T21" s="1">
        <f t="shared" si="4"/>
        <v>2.6243219671991656E-3</v>
      </c>
      <c r="U21" s="1">
        <f t="shared" si="5"/>
        <v>3.2023262013873041E-3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2913.47</v>
      </c>
      <c r="G22" s="1">
        <v>40.312899999999999</v>
      </c>
      <c r="H22" s="1">
        <v>27.505199999999999</v>
      </c>
      <c r="I22" s="1">
        <v>18.7819</v>
      </c>
      <c r="J22" s="1">
        <v>17.967099999999999</v>
      </c>
      <c r="K22" s="1">
        <v>12.337199999999999</v>
      </c>
      <c r="L22" s="1">
        <v>6.3880699999999999</v>
      </c>
      <c r="M22" s="1">
        <v>-4.67319</v>
      </c>
      <c r="N22" s="1">
        <v>3.19903</v>
      </c>
      <c r="O22" s="1">
        <f t="shared" si="2"/>
        <v>1.3836730771210962E-2</v>
      </c>
      <c r="P22" s="1">
        <f t="shared" si="3"/>
        <v>-1.6039945494547739E-3</v>
      </c>
      <c r="Q22" s="1">
        <f t="shared" si="4"/>
        <v>9.440701294332875E-3</v>
      </c>
      <c r="R22" s="1">
        <f t="shared" si="4"/>
        <v>6.4465740165507114E-3</v>
      </c>
      <c r="S22" s="1">
        <f t="shared" si="4"/>
        <v>6.1669075020508194E-3</v>
      </c>
      <c r="T22" s="1">
        <f t="shared" si="4"/>
        <v>4.2345381967207486E-3</v>
      </c>
      <c r="U22" s="1">
        <f t="shared" si="5"/>
        <v>4.7685219926351195E-3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4074.31</v>
      </c>
      <c r="G23" s="1">
        <v>45.0017</v>
      </c>
      <c r="H23" s="1">
        <v>30.6723</v>
      </c>
      <c r="I23" s="1">
        <v>26.2654</v>
      </c>
      <c r="J23" s="1">
        <v>14.8591</v>
      </c>
      <c r="K23" s="1">
        <v>12.337199999999999</v>
      </c>
      <c r="L23" s="1">
        <v>4.6363000000000003</v>
      </c>
      <c r="M23" s="1">
        <v>7.3990900000000002</v>
      </c>
      <c r="N23" s="1">
        <v>2.2196400000000001</v>
      </c>
      <c r="O23" s="1">
        <f t="shared" si="2"/>
        <v>1.1045232198826305E-2</v>
      </c>
      <c r="P23" s="1">
        <f t="shared" si="3"/>
        <v>1.8160351077851219E-3</v>
      </c>
      <c r="Q23" s="1">
        <f t="shared" si="4"/>
        <v>7.5282195021979179E-3</v>
      </c>
      <c r="R23" s="1">
        <f t="shared" si="4"/>
        <v>6.4465885021021962E-3</v>
      </c>
      <c r="S23" s="1">
        <f t="shared" si="4"/>
        <v>3.6470224406095755E-3</v>
      </c>
      <c r="T23" s="1">
        <f t="shared" si="4"/>
        <v>3.0280464667636971E-3</v>
      </c>
      <c r="U23" s="1">
        <f t="shared" si="5"/>
        <v>3.2348047077247824E-3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5487.3</v>
      </c>
      <c r="G24" s="1">
        <v>68.015100000000004</v>
      </c>
      <c r="H24" s="1">
        <v>36.448900000000002</v>
      </c>
      <c r="I24" s="1">
        <v>35.374400000000001</v>
      </c>
      <c r="J24" s="1">
        <v>41.829000000000001</v>
      </c>
      <c r="K24" s="1">
        <v>12.337199999999999</v>
      </c>
      <c r="L24" s="1">
        <v>12.0131</v>
      </c>
      <c r="M24" s="1">
        <v>8.5701699999999992</v>
      </c>
      <c r="N24" s="1">
        <v>4.2835700000000001</v>
      </c>
      <c r="O24" s="1">
        <f t="shared" si="2"/>
        <v>1.2395003006943305E-2</v>
      </c>
      <c r="P24" s="1">
        <f t="shared" si="3"/>
        <v>1.5618191095803035E-3</v>
      </c>
      <c r="Q24" s="1">
        <f t="shared" si="4"/>
        <v>6.6424106573360307E-3</v>
      </c>
      <c r="R24" s="1">
        <f t="shared" si="4"/>
        <v>6.4465948645053119E-3</v>
      </c>
      <c r="S24" s="1">
        <f t="shared" si="4"/>
        <v>7.6228746378000107E-3</v>
      </c>
      <c r="T24" s="1">
        <f t="shared" si="4"/>
        <v>2.2483188453337704E-3</v>
      </c>
      <c r="U24" s="1">
        <f t="shared" si="5"/>
        <v>3.138116618923483E-3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1646.08</v>
      </c>
      <c r="G25" s="1">
        <v>109.154</v>
      </c>
      <c r="H25" s="1">
        <v>8.3107299999999995</v>
      </c>
      <c r="I25" s="1">
        <v>10.611599999999999</v>
      </c>
      <c r="J25" s="1">
        <v>99.383200000000002</v>
      </c>
      <c r="K25" s="1">
        <v>12.337199999999999</v>
      </c>
      <c r="L25" s="1">
        <v>41.2759</v>
      </c>
      <c r="M25" s="1">
        <v>-26.1952</v>
      </c>
      <c r="N25" s="1">
        <v>1.4462600000000001</v>
      </c>
      <c r="O25" s="1">
        <f t="shared" si="2"/>
        <v>6.6311479393468126E-2</v>
      </c>
      <c r="P25" s="1">
        <f t="shared" si="3"/>
        <v>-1.5913685847589426E-2</v>
      </c>
      <c r="Q25" s="1">
        <f t="shared" si="4"/>
        <v>5.0488007873250385E-3</v>
      </c>
      <c r="R25" s="1">
        <f t="shared" si="4"/>
        <v>6.446588258164852E-3</v>
      </c>
      <c r="S25" s="1">
        <f t="shared" si="4"/>
        <v>6.0375680404354592E-2</v>
      </c>
      <c r="T25" s="1">
        <f t="shared" si="4"/>
        <v>7.4948969673405905E-3</v>
      </c>
      <c r="U25" s="1">
        <f t="shared" si="5"/>
        <v>2.6171408687150937E-2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1741.07</v>
      </c>
      <c r="G26" s="1">
        <v>75.168700000000001</v>
      </c>
      <c r="H26" s="1">
        <v>9.8721499999999995</v>
      </c>
      <c r="I26" s="1">
        <v>11.2239</v>
      </c>
      <c r="J26" s="1">
        <v>66.784300000000002</v>
      </c>
      <c r="K26" s="1">
        <v>12.337199999999999</v>
      </c>
      <c r="L26" s="1">
        <v>28.540299999999998</v>
      </c>
      <c r="M26" s="1">
        <v>-15.130699999999999</v>
      </c>
      <c r="N26" s="1">
        <v>1.74295</v>
      </c>
      <c r="O26" s="1">
        <f t="shared" si="2"/>
        <v>4.3173852860597224E-2</v>
      </c>
      <c r="P26" s="1">
        <f t="shared" si="3"/>
        <v>-8.6904604639675594E-3</v>
      </c>
      <c r="Q26" s="1">
        <f t="shared" si="4"/>
        <v>5.6701626011590577E-3</v>
      </c>
      <c r="R26" s="1">
        <f t="shared" si="4"/>
        <v>6.4465529817870626E-3</v>
      </c>
      <c r="S26" s="1">
        <f t="shared" si="4"/>
        <v>3.835819352467161E-2</v>
      </c>
      <c r="T26" s="1">
        <f t="shared" si="4"/>
        <v>7.085987352605007E-3</v>
      </c>
      <c r="U26" s="1">
        <f t="shared" si="5"/>
        <v>1.7858378866033798E-2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1825.75</v>
      </c>
      <c r="G27" s="1">
        <v>51.3874</v>
      </c>
      <c r="H27" s="1">
        <v>12.641999999999999</v>
      </c>
      <c r="I27" s="1">
        <v>11.7698</v>
      </c>
      <c r="J27" s="1">
        <v>42.742199999999997</v>
      </c>
      <c r="K27" s="1">
        <v>12.337199999999999</v>
      </c>
      <c r="L27" s="1">
        <v>19.058299999999999</v>
      </c>
      <c r="M27" s="1">
        <v>-19.269100000000002</v>
      </c>
      <c r="N27" s="1">
        <v>2.21522</v>
      </c>
      <c r="O27" s="1">
        <f t="shared" si="2"/>
        <v>2.8145912638641656E-2</v>
      </c>
      <c r="P27" s="1">
        <f t="shared" si="3"/>
        <v>-1.0554073668355471E-2</v>
      </c>
      <c r="Q27" s="1">
        <f t="shared" si="4"/>
        <v>6.9242776940983157E-3</v>
      </c>
      <c r="R27" s="1">
        <f t="shared" si="4"/>
        <v>6.4465562097768044E-3</v>
      </c>
      <c r="S27" s="1">
        <f t="shared" si="4"/>
        <v>2.3410762700260164E-2</v>
      </c>
      <c r="T27" s="1">
        <f t="shared" si="4"/>
        <v>6.7573326030398459E-3</v>
      </c>
      <c r="U27" s="1">
        <f t="shared" si="5"/>
        <v>1.2434878839235788E-2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1907.72</v>
      </c>
      <c r="G28" s="1">
        <v>38.451700000000002</v>
      </c>
      <c r="H28" s="1">
        <v>19.372699999999998</v>
      </c>
      <c r="I28" s="1">
        <v>12.298299999999999</v>
      </c>
      <c r="J28" s="1">
        <v>25.534099999999999</v>
      </c>
      <c r="K28" s="1">
        <v>12.337199999999999</v>
      </c>
      <c r="L28" s="1">
        <v>12.156499999999999</v>
      </c>
      <c r="M28" s="1">
        <v>-9.6242999999999999</v>
      </c>
      <c r="N28" s="1">
        <v>2.79576</v>
      </c>
      <c r="O28" s="1">
        <f t="shared" si="2"/>
        <v>2.0155840479734972E-2</v>
      </c>
      <c r="P28" s="1">
        <f t="shared" si="3"/>
        <v>-5.0449227349925567E-3</v>
      </c>
      <c r="Q28" s="1">
        <f t="shared" si="4"/>
        <v>1.0154896945044345E-2</v>
      </c>
      <c r="R28" s="1">
        <f t="shared" si="4"/>
        <v>6.4465959365105985E-3</v>
      </c>
      <c r="S28" s="1">
        <f t="shared" si="4"/>
        <v>1.338461619105529E-2</v>
      </c>
      <c r="T28" s="1">
        <f t="shared" si="4"/>
        <v>6.4669867695468933E-3</v>
      </c>
      <c r="U28" s="1">
        <f t="shared" si="5"/>
        <v>9.0789700171271352E-3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1981.88</v>
      </c>
      <c r="G29" s="1">
        <v>29.753</v>
      </c>
      <c r="H29" s="1">
        <v>16.7181</v>
      </c>
      <c r="I29" s="1">
        <v>12.776400000000001</v>
      </c>
      <c r="J29" s="1">
        <v>15.1523</v>
      </c>
      <c r="K29" s="1">
        <v>12.337199999999999</v>
      </c>
      <c r="L29" s="1">
        <v>7.7919</v>
      </c>
      <c r="M29" s="1">
        <v>-6.0619899999999998</v>
      </c>
      <c r="N29" s="1">
        <v>3.40842</v>
      </c>
      <c r="O29" s="1">
        <f t="shared" si="2"/>
        <v>1.5012513371142551E-2</v>
      </c>
      <c r="P29" s="1">
        <f t="shared" si="3"/>
        <v>-3.0587068843724139E-3</v>
      </c>
      <c r="Q29" s="1">
        <f t="shared" si="4"/>
        <v>8.4354754071891327E-3</v>
      </c>
      <c r="R29" s="1">
        <f t="shared" si="4"/>
        <v>6.4466062526489995E-3</v>
      </c>
      <c r="S29" s="1">
        <f t="shared" si="4"/>
        <v>7.6454174823904573E-3</v>
      </c>
      <c r="T29" s="1">
        <f t="shared" si="4"/>
        <v>6.2249984862857485E-3</v>
      </c>
      <c r="U29" s="1">
        <f t="shared" si="5"/>
        <v>7.3625979797343017E-3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2053.8200000000002</v>
      </c>
      <c r="G30" s="1">
        <v>29.116199999999999</v>
      </c>
      <c r="H30" s="1">
        <v>19.194299999999998</v>
      </c>
      <c r="I30" s="1">
        <v>13.2401</v>
      </c>
      <c r="J30" s="1">
        <v>10.971399999999999</v>
      </c>
      <c r="K30" s="1">
        <v>12.337199999999999</v>
      </c>
      <c r="L30" s="1">
        <v>5.6082900000000002</v>
      </c>
      <c r="M30" s="1">
        <v>2.1428400000000001</v>
      </c>
      <c r="N30" s="1">
        <v>3.2699400000000001</v>
      </c>
      <c r="O30" s="1">
        <f t="shared" si="2"/>
        <v>1.4176607492380051E-2</v>
      </c>
      <c r="P30" s="1">
        <f t="shared" si="3"/>
        <v>1.0433436231023167E-3</v>
      </c>
      <c r="Q30" s="1">
        <f t="shared" si="4"/>
        <v>9.3456583342259765E-3</v>
      </c>
      <c r="R30" s="1">
        <f t="shared" si="4"/>
        <v>6.446572727892415E-3</v>
      </c>
      <c r="S30" s="1">
        <f t="shared" si="4"/>
        <v>5.3419481746209497E-3</v>
      </c>
      <c r="T30" s="1">
        <f t="shared" si="4"/>
        <v>6.0069528975275335E-3</v>
      </c>
      <c r="U30" s="1">
        <f t="shared" si="5"/>
        <v>6.5984848852642239E-3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2119.3200000000002</v>
      </c>
      <c r="G31" s="1">
        <v>30.786799999999999</v>
      </c>
      <c r="H31" s="1">
        <v>21.7516</v>
      </c>
      <c r="I31" s="1">
        <v>13.6624</v>
      </c>
      <c r="J31" s="1">
        <v>10.5717</v>
      </c>
      <c r="K31" s="1">
        <v>12.337199999999999</v>
      </c>
      <c r="L31" s="1">
        <v>4.90557</v>
      </c>
      <c r="M31" s="1">
        <v>0.273262</v>
      </c>
      <c r="N31" s="1">
        <v>2.61232</v>
      </c>
      <c r="O31" s="1">
        <f t="shared" si="2"/>
        <v>1.4526734990468639E-2</v>
      </c>
      <c r="P31" s="1">
        <f t="shared" si="3"/>
        <v>1.2893852745220164E-4</v>
      </c>
      <c r="Q31" s="1">
        <f t="shared" si="4"/>
        <v>1.0263480739104994E-2</v>
      </c>
      <c r="R31" s="1">
        <f t="shared" si="4"/>
        <v>6.4465960779872787E-3</v>
      </c>
      <c r="S31" s="1">
        <f t="shared" si="4"/>
        <v>4.9882509484174163E-3</v>
      </c>
      <c r="T31" s="1">
        <f t="shared" si="4"/>
        <v>5.8213011720740608E-3</v>
      </c>
      <c r="U31" s="1">
        <f t="shared" si="5"/>
        <v>6.2646101019731863E-3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2186.89</v>
      </c>
      <c r="G32" s="1">
        <v>32.880000000000003</v>
      </c>
      <c r="H32" s="1">
        <v>24.275200000000002</v>
      </c>
      <c r="I32" s="1">
        <v>14.097899999999999</v>
      </c>
      <c r="J32" s="1">
        <v>10.899900000000001</v>
      </c>
      <c r="K32" s="1">
        <v>12.337199999999999</v>
      </c>
      <c r="L32" s="1">
        <v>4.6954599999999997</v>
      </c>
      <c r="M32" s="1">
        <v>1.5663499999999999</v>
      </c>
      <c r="N32" s="1">
        <v>2.6312700000000002</v>
      </c>
      <c r="O32" s="1">
        <f t="shared" si="2"/>
        <v>1.5035049773879804E-2</v>
      </c>
      <c r="P32" s="1">
        <f t="shared" si="3"/>
        <v>7.1624544444393642E-4</v>
      </c>
      <c r="Q32" s="1">
        <f t="shared" si="4"/>
        <v>1.1100329691936953E-2</v>
      </c>
      <c r="R32" s="1">
        <f t="shared" si="4"/>
        <v>6.4465519527731165E-3</v>
      </c>
      <c r="S32" s="1">
        <f t="shared" si="4"/>
        <v>4.9842013087078004E-3</v>
      </c>
      <c r="T32" s="1">
        <f t="shared" si="4"/>
        <v>5.6414360118707384E-3</v>
      </c>
      <c r="U32" s="1">
        <f t="shared" si="5"/>
        <v>6.0362087494743996E-3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2252.36</v>
      </c>
      <c r="G33" s="1">
        <v>35.151400000000002</v>
      </c>
      <c r="H33" s="1">
        <v>26.909199999999998</v>
      </c>
      <c r="I33" s="1">
        <v>14.52</v>
      </c>
      <c r="J33" s="1">
        <v>11.2813</v>
      </c>
      <c r="K33" s="1">
        <v>12.337199999999999</v>
      </c>
      <c r="L33" s="1">
        <v>4.6054700000000004</v>
      </c>
      <c r="M33" s="1">
        <v>3.25345</v>
      </c>
      <c r="N33" s="1">
        <v>2.7926700000000002</v>
      </c>
      <c r="O33" s="1">
        <f t="shared" si="2"/>
        <v>1.5606474986236659E-2</v>
      </c>
      <c r="P33" s="1">
        <f t="shared" si="3"/>
        <v>1.4444626969045799E-3</v>
      </c>
      <c r="Q33" s="1">
        <f t="shared" si="4"/>
        <v>1.1947113250102113E-2</v>
      </c>
      <c r="R33" s="1">
        <f t="shared" si="4"/>
        <v>6.4465715960148459E-3</v>
      </c>
      <c r="S33" s="1">
        <f t="shared" si="4"/>
        <v>5.0086575858210936E-3</v>
      </c>
      <c r="T33" s="1">
        <f t="shared" si="4"/>
        <v>5.4774547585643499E-3</v>
      </c>
      <c r="U33" s="1">
        <f t="shared" si="5"/>
        <v>5.8466601510832631E-3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2319.4699999999998</v>
      </c>
      <c r="G34" s="1">
        <v>37.436500000000002</v>
      </c>
      <c r="H34" s="1">
        <v>29.390499999999999</v>
      </c>
      <c r="I34" s="1">
        <v>14.9527</v>
      </c>
      <c r="J34" s="1">
        <v>11.8683</v>
      </c>
      <c r="K34" s="1">
        <v>12.337199999999999</v>
      </c>
      <c r="L34" s="1">
        <v>4.5872299999999999</v>
      </c>
      <c r="M34" s="1">
        <v>-0.79008199999999995</v>
      </c>
      <c r="N34" s="1">
        <v>2.9096500000000001</v>
      </c>
      <c r="O34" s="1">
        <f t="shared" si="2"/>
        <v>1.614010959400208E-2</v>
      </c>
      <c r="P34" s="1">
        <f t="shared" si="3"/>
        <v>-3.4063040263508475E-4</v>
      </c>
      <c r="Q34" s="1">
        <f t="shared" si="4"/>
        <v>1.2671213682436075E-2</v>
      </c>
      <c r="R34" s="1">
        <f t="shared" si="4"/>
        <v>6.4466020254627145E-3</v>
      </c>
      <c r="S34" s="1">
        <f t="shared" si="4"/>
        <v>5.1168154793983112E-3</v>
      </c>
      <c r="T34" s="1">
        <f t="shared" si="4"/>
        <v>5.3189737310678732E-3</v>
      </c>
      <c r="U34" s="1">
        <f t="shared" si="5"/>
        <v>5.6747513623712645E-3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2393.11</v>
      </c>
      <c r="G35" s="1">
        <v>39.490699999999997</v>
      </c>
      <c r="H35" s="1">
        <v>31.400400000000001</v>
      </c>
      <c r="I35" s="1">
        <v>15.4274</v>
      </c>
      <c r="J35" s="1">
        <v>12.715199999999999</v>
      </c>
      <c r="K35" s="1">
        <v>12.337199999999999</v>
      </c>
      <c r="L35" s="1">
        <v>4.6523199999999996</v>
      </c>
      <c r="M35" s="1">
        <v>-4.0699399999999999</v>
      </c>
      <c r="N35" s="1">
        <v>3.2283900000000001</v>
      </c>
      <c r="O35" s="1">
        <f t="shared" si="2"/>
        <v>1.6501832343686663E-2</v>
      </c>
      <c r="P35" s="1">
        <f t="shared" si="3"/>
        <v>-1.7006907329792612E-3</v>
      </c>
      <c r="Q35" s="1">
        <f t="shared" si="4"/>
        <v>1.3121168688443072E-2</v>
      </c>
      <c r="R35" s="1">
        <f t="shared" si="4"/>
        <v>6.4465904199974087E-3</v>
      </c>
      <c r="S35" s="1">
        <f t="shared" si="4"/>
        <v>5.3132534651562187E-3</v>
      </c>
      <c r="T35" s="1">
        <f t="shared" si="4"/>
        <v>5.1553000071037263E-3</v>
      </c>
      <c r="U35" s="1">
        <f t="shared" si="5"/>
        <v>5.5096678336518197E-3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2464.62</v>
      </c>
      <c r="G36" s="1">
        <v>42.434600000000003</v>
      </c>
      <c r="H36" s="1">
        <v>34.379199999999997</v>
      </c>
      <c r="I36" s="1">
        <v>15.888400000000001</v>
      </c>
      <c r="J36" s="1">
        <v>13.824</v>
      </c>
      <c r="K36" s="1">
        <v>12.337199999999999</v>
      </c>
      <c r="L36" s="1">
        <v>4.7974699999999997</v>
      </c>
      <c r="M36" s="1">
        <v>-2.2661699999999998</v>
      </c>
      <c r="N36" s="1">
        <v>3.4012899999999999</v>
      </c>
      <c r="O36" s="1">
        <f t="shared" si="2"/>
        <v>1.721750208957162E-2</v>
      </c>
      <c r="P36" s="1">
        <f t="shared" si="3"/>
        <v>-9.1948048786425493E-4</v>
      </c>
      <c r="Q36" s="1">
        <f t="shared" si="4"/>
        <v>1.3949087486103334E-2</v>
      </c>
      <c r="R36" s="1">
        <f t="shared" si="4"/>
        <v>6.4465921724241471E-3</v>
      </c>
      <c r="S36" s="1">
        <f t="shared" si="4"/>
        <v>5.6089782603403367E-3</v>
      </c>
      <c r="T36" s="1">
        <f t="shared" si="4"/>
        <v>5.0057209630693577E-3</v>
      </c>
      <c r="U36" s="1">
        <f t="shared" si="5"/>
        <v>5.3708697899941408E-3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2541.5300000000002</v>
      </c>
      <c r="G37" s="1">
        <v>45.1877</v>
      </c>
      <c r="H37" s="1">
        <v>36.920299999999997</v>
      </c>
      <c r="I37" s="1">
        <v>16.3842</v>
      </c>
      <c r="J37" s="1">
        <v>15.273</v>
      </c>
      <c r="K37" s="1">
        <v>12.337199999999999</v>
      </c>
      <c r="L37" s="1">
        <v>4.99132</v>
      </c>
      <c r="M37" s="1">
        <v>4.7515200000000002</v>
      </c>
      <c r="N37" s="1">
        <v>4.0227300000000001</v>
      </c>
      <c r="O37" s="1">
        <f t="shared" si="2"/>
        <v>1.7779723237577365E-2</v>
      </c>
      <c r="P37" s="1">
        <f t="shared" si="3"/>
        <v>1.8695510184809938E-3</v>
      </c>
      <c r="Q37" s="1">
        <f t="shared" si="4"/>
        <v>1.4526800785353702E-2</v>
      </c>
      <c r="R37" s="1">
        <f t="shared" si="4"/>
        <v>6.4465892592257415E-3</v>
      </c>
      <c r="S37" s="1">
        <f t="shared" si="4"/>
        <v>6.0093723072322568E-3</v>
      </c>
      <c r="T37" s="1">
        <f t="shared" si="4"/>
        <v>4.8542413428131863E-3</v>
      </c>
      <c r="U37" s="1">
        <f t="shared" si="5"/>
        <v>5.2364660309604247E-3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2625.62</v>
      </c>
      <c r="G38" s="1">
        <v>48.680300000000003</v>
      </c>
      <c r="H38" s="1">
        <v>39.343699999999998</v>
      </c>
      <c r="I38" s="1">
        <v>16.926300000000001</v>
      </c>
      <c r="J38" s="1">
        <v>18.713899999999999</v>
      </c>
      <c r="K38" s="1">
        <v>12.337199999999999</v>
      </c>
      <c r="L38" s="1">
        <v>5.7385799999999998</v>
      </c>
      <c r="M38" s="1">
        <v>0.85729500000000003</v>
      </c>
      <c r="N38" s="1">
        <v>5.3682999999999996</v>
      </c>
      <c r="O38" s="1">
        <f t="shared" si="2"/>
        <v>1.8540497101636948E-2</v>
      </c>
      <c r="P38" s="1">
        <f t="shared" si="3"/>
        <v>3.2651145253311599E-4</v>
      </c>
      <c r="Q38" s="1">
        <f t="shared" si="4"/>
        <v>1.4984536985550079E-2</v>
      </c>
      <c r="R38" s="1">
        <f t="shared" si="4"/>
        <v>6.4465916621597955E-3</v>
      </c>
      <c r="S38" s="1">
        <f t="shared" si="4"/>
        <v>7.1274213328661419E-3</v>
      </c>
      <c r="T38" s="1">
        <f t="shared" si="4"/>
        <v>4.6987759081664523E-3</v>
      </c>
      <c r="U38" s="1">
        <f t="shared" si="5"/>
        <v>5.182218047905157E-3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2720.1</v>
      </c>
      <c r="G39" s="1">
        <v>54.589100000000002</v>
      </c>
      <c r="H39" s="1">
        <v>41.779499999999999</v>
      </c>
      <c r="I39" s="1">
        <v>17.535399999999999</v>
      </c>
      <c r="J39" s="1">
        <v>26.65</v>
      </c>
      <c r="K39" s="1">
        <v>12.337199999999999</v>
      </c>
      <c r="L39" s="1">
        <v>8.0327500000000001</v>
      </c>
      <c r="M39" s="1">
        <v>3.0088300000000001</v>
      </c>
      <c r="N39" s="1">
        <v>6.0023</v>
      </c>
      <c r="O39" s="1">
        <f t="shared" si="2"/>
        <v>2.0068784235873681E-2</v>
      </c>
      <c r="P39" s="1">
        <f t="shared" si="3"/>
        <v>1.1061468328370282E-3</v>
      </c>
      <c r="Q39" s="1">
        <f t="shared" si="4"/>
        <v>1.5359545604940995E-2</v>
      </c>
      <c r="R39" s="1">
        <f t="shared" si="4"/>
        <v>6.4466012278960334E-3</v>
      </c>
      <c r="S39" s="1">
        <f t="shared" si="4"/>
        <v>9.7974339178706661E-3</v>
      </c>
      <c r="T39" s="1">
        <f t="shared" si="4"/>
        <v>4.5355685452740709E-3</v>
      </c>
      <c r="U39" s="1">
        <f t="shared" si="5"/>
        <v>5.4122297536354745E-3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2824.01</v>
      </c>
      <c r="G40" s="1">
        <v>65.273899999999998</v>
      </c>
      <c r="H40" s="1">
        <v>44.175899999999999</v>
      </c>
      <c r="I40" s="1">
        <v>18.205200000000001</v>
      </c>
      <c r="J40" s="1">
        <v>40.827399999999997</v>
      </c>
      <c r="K40" s="1">
        <v>12.337199999999999</v>
      </c>
      <c r="L40" s="1">
        <v>12.595700000000001</v>
      </c>
      <c r="M40" s="1">
        <v>15.925599999999999</v>
      </c>
      <c r="N40" s="1">
        <v>5.8598499999999998</v>
      </c>
      <c r="O40" s="1">
        <f t="shared" si="2"/>
        <v>2.3113905404017688E-2</v>
      </c>
      <c r="P40" s="1">
        <f t="shared" si="3"/>
        <v>5.639356801144471E-3</v>
      </c>
      <c r="Q40" s="1">
        <f t="shared" si="4"/>
        <v>1.5642968686371505E-2</v>
      </c>
      <c r="R40" s="1">
        <f t="shared" si="4"/>
        <v>6.4465777387473838E-3</v>
      </c>
      <c r="S40" s="1">
        <f t="shared" si="4"/>
        <v>1.445724342335898E-2</v>
      </c>
      <c r="T40" s="1">
        <f t="shared" si="4"/>
        <v>4.3686814140176554E-3</v>
      </c>
      <c r="U40" s="1">
        <f t="shared" si="5"/>
        <v>6.2433101128314458E-3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1661.44</v>
      </c>
      <c r="G41" s="1">
        <v>103.324</v>
      </c>
      <c r="H41" s="1">
        <v>10.927099999999999</v>
      </c>
      <c r="I41" s="1">
        <v>10.710599999999999</v>
      </c>
      <c r="J41" s="1">
        <v>93.826300000000003</v>
      </c>
      <c r="K41" s="1">
        <v>12.337199999999999</v>
      </c>
      <c r="L41" s="1">
        <v>38.550199999999997</v>
      </c>
      <c r="M41" s="1">
        <v>-24.6038</v>
      </c>
      <c r="N41" s="1">
        <v>0.94537899999999997</v>
      </c>
      <c r="O41" s="1">
        <f t="shared" si="2"/>
        <v>6.2189426040061627E-2</v>
      </c>
      <c r="P41" s="1">
        <f t="shared" si="3"/>
        <v>-1.4808720146379043E-2</v>
      </c>
      <c r="Q41" s="1">
        <f t="shared" si="4"/>
        <v>6.5768851117103226E-3</v>
      </c>
      <c r="R41" s="1">
        <f t="shared" si="4"/>
        <v>6.446576463790446E-3</v>
      </c>
      <c r="S41" s="1">
        <f t="shared" si="4"/>
        <v>5.6472878948382127E-2</v>
      </c>
      <c r="T41" s="1">
        <f t="shared" si="4"/>
        <v>7.4256067026194136E-3</v>
      </c>
      <c r="U41" s="1">
        <f t="shared" si="5"/>
        <v>2.4362131930282662E-2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1803.93</v>
      </c>
      <c r="G42" s="1">
        <v>70.040800000000004</v>
      </c>
      <c r="H42" s="1">
        <v>9.4983699999999995</v>
      </c>
      <c r="I42" s="1">
        <v>11.629200000000001</v>
      </c>
      <c r="J42" s="1">
        <v>62.012900000000002</v>
      </c>
      <c r="K42" s="1">
        <v>12.337199999999999</v>
      </c>
      <c r="L42" s="1">
        <v>26.123699999999999</v>
      </c>
      <c r="M42" s="1">
        <v>-13.8109</v>
      </c>
      <c r="N42" s="1">
        <v>1.05589</v>
      </c>
      <c r="O42" s="1">
        <f t="shared" si="2"/>
        <v>3.8826783744380325E-2</v>
      </c>
      <c r="P42" s="1">
        <f t="shared" si="3"/>
        <v>-7.6560066077952021E-3</v>
      </c>
      <c r="Q42" s="1">
        <f t="shared" si="4"/>
        <v>5.2653761509592941E-3</v>
      </c>
      <c r="R42" s="1">
        <f t="shared" si="4"/>
        <v>6.4465916083218311E-3</v>
      </c>
      <c r="S42" s="1">
        <f t="shared" si="4"/>
        <v>3.4376555631316072E-2</v>
      </c>
      <c r="T42" s="1">
        <f t="shared" si="4"/>
        <v>6.8390680347907061E-3</v>
      </c>
      <c r="U42" s="1">
        <f t="shared" si="5"/>
        <v>1.6015245923325028E-2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1939.82</v>
      </c>
      <c r="G43" s="1">
        <v>46.026000000000003</v>
      </c>
      <c r="H43" s="1">
        <v>10.3363</v>
      </c>
      <c r="I43" s="1">
        <v>12.5052</v>
      </c>
      <c r="J43" s="1">
        <v>37.791899999999998</v>
      </c>
      <c r="K43" s="1">
        <v>12.337199999999999</v>
      </c>
      <c r="L43" s="1">
        <v>16.575099999999999</v>
      </c>
      <c r="M43" s="1">
        <v>-11.093299999999999</v>
      </c>
      <c r="N43" s="1">
        <v>1.2858700000000001</v>
      </c>
      <c r="O43" s="1">
        <f t="shared" si="2"/>
        <v>2.372694373704777E-2</v>
      </c>
      <c r="P43" s="1">
        <f t="shared" si="3"/>
        <v>-5.7187264797764741E-3</v>
      </c>
      <c r="Q43" s="1">
        <f t="shared" si="4"/>
        <v>5.3284840861523236E-3</v>
      </c>
      <c r="R43" s="1">
        <f t="shared" si="4"/>
        <v>6.4465775175016242E-3</v>
      </c>
      <c r="S43" s="1">
        <f t="shared" si="4"/>
        <v>1.9482168448618945E-2</v>
      </c>
      <c r="T43" s="1">
        <f t="shared" si="4"/>
        <v>6.3599715437514821E-3</v>
      </c>
      <c r="U43" s="1">
        <f t="shared" si="5"/>
        <v>1.0651780684531559E-2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2067.44</v>
      </c>
      <c r="G44" s="1">
        <v>32.004199999999997</v>
      </c>
      <c r="H44" s="1">
        <v>12.622299999999999</v>
      </c>
      <c r="I44" s="1">
        <v>13.3279</v>
      </c>
      <c r="J44" s="1">
        <v>20.937200000000001</v>
      </c>
      <c r="K44" s="1">
        <v>12.337199999999999</v>
      </c>
      <c r="L44" s="1">
        <v>9.8355099999999993</v>
      </c>
      <c r="M44" s="1">
        <v>-5.3821199999999996</v>
      </c>
      <c r="N44" s="1">
        <v>1.6848399999999999</v>
      </c>
      <c r="O44" s="1">
        <f t="shared" si="2"/>
        <v>1.5480110668266066E-2</v>
      </c>
      <c r="P44" s="1">
        <f t="shared" si="3"/>
        <v>-2.6032774832643268E-3</v>
      </c>
      <c r="Q44" s="1">
        <f t="shared" si="4"/>
        <v>6.1052799597569934E-3</v>
      </c>
      <c r="R44" s="1">
        <f t="shared" si="4"/>
        <v>6.4465716054637615E-3</v>
      </c>
      <c r="S44" s="1">
        <f t="shared" si="4"/>
        <v>1.0127113725186704E-2</v>
      </c>
      <c r="T44" s="1">
        <f t="shared" si="4"/>
        <v>5.967379948148434E-3</v>
      </c>
      <c r="U44" s="1">
        <f t="shared" si="5"/>
        <v>7.6316370633182345E-3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2189.42</v>
      </c>
      <c r="G45" s="1">
        <v>25.647600000000001</v>
      </c>
      <c r="H45" s="1">
        <v>12.624000000000001</v>
      </c>
      <c r="I45" s="1">
        <v>14.1143</v>
      </c>
      <c r="J45" s="1">
        <v>10.7502</v>
      </c>
      <c r="K45" s="1">
        <v>12.337199999999999</v>
      </c>
      <c r="L45" s="1">
        <v>5.6077399999999997</v>
      </c>
      <c r="M45" s="1">
        <v>-3.1870099999999999</v>
      </c>
      <c r="N45" s="1">
        <v>2.4583900000000001</v>
      </c>
      <c r="O45" s="1">
        <f t="shared" si="2"/>
        <v>1.1714335303413689E-2</v>
      </c>
      <c r="P45" s="1">
        <f t="shared" si="3"/>
        <v>-1.4556412200491453E-3</v>
      </c>
      <c r="Q45" s="1">
        <f t="shared" si="4"/>
        <v>5.7659106064619856E-3</v>
      </c>
      <c r="R45" s="1">
        <f t="shared" si="4"/>
        <v>6.4465931616592524E-3</v>
      </c>
      <c r="S45" s="1">
        <f t="shared" si="4"/>
        <v>4.9100675064628983E-3</v>
      </c>
      <c r="T45" s="1">
        <f t="shared" si="4"/>
        <v>5.6349170099843785E-3</v>
      </c>
      <c r="U45" s="1">
        <f t="shared" si="5"/>
        <v>6.1897089771784626E-3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2306.0500000000002</v>
      </c>
      <c r="G46" s="1">
        <v>25.5</v>
      </c>
      <c r="H46" s="1">
        <v>14.330299999999999</v>
      </c>
      <c r="I46" s="1">
        <v>14.866199999999999</v>
      </c>
      <c r="J46" s="1">
        <v>7.5430000000000001</v>
      </c>
      <c r="K46" s="1">
        <v>12.337199999999999</v>
      </c>
      <c r="L46" s="1">
        <v>3.8453499999999998</v>
      </c>
      <c r="M46" s="1">
        <v>0.15062</v>
      </c>
      <c r="N46" s="1">
        <v>1.6285000000000001</v>
      </c>
      <c r="O46" s="1">
        <f t="shared" si="2"/>
        <v>1.1057869517139697E-2</v>
      </c>
      <c r="P46" s="1">
        <f t="shared" si="3"/>
        <v>6.5315149281238474E-5</v>
      </c>
      <c r="Q46" s="1">
        <f t="shared" si="4"/>
        <v>6.2142191192732154E-3</v>
      </c>
      <c r="R46" s="1">
        <f t="shared" si="4"/>
        <v>6.4466078359098882E-3</v>
      </c>
      <c r="S46" s="1">
        <f t="shared" si="4"/>
        <v>3.2709611673641071E-3</v>
      </c>
      <c r="T46" s="1">
        <f t="shared" si="4"/>
        <v>5.3499273649747396E-3</v>
      </c>
      <c r="U46" s="1">
        <f t="shared" si="5"/>
        <v>5.6037751447178923E-3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2418.36</v>
      </c>
      <c r="G47" s="1">
        <v>27.232299999999999</v>
      </c>
      <c r="H47" s="1">
        <v>16.385000000000002</v>
      </c>
      <c r="I47" s="1">
        <v>15.5901</v>
      </c>
      <c r="J47" s="1">
        <v>8.0478699999999996</v>
      </c>
      <c r="K47" s="1">
        <v>12.337199999999999</v>
      </c>
      <c r="L47" s="1">
        <v>3.6200899999999998</v>
      </c>
      <c r="M47" s="1">
        <v>10.689</v>
      </c>
      <c r="N47" s="1">
        <v>1.10063</v>
      </c>
      <c r="O47" s="1">
        <f t="shared" si="2"/>
        <v>1.1260647711672372E-2</v>
      </c>
      <c r="P47" s="1">
        <f t="shared" si="3"/>
        <v>4.4199374782910731E-3</v>
      </c>
      <c r="Q47" s="1">
        <f t="shared" si="4"/>
        <v>6.7752526505565755E-3</v>
      </c>
      <c r="R47" s="1">
        <f t="shared" si="4"/>
        <v>6.4465588249888349E-3</v>
      </c>
      <c r="S47" s="1">
        <f t="shared" si="4"/>
        <v>3.3278213334656543E-3</v>
      </c>
      <c r="T47" s="1">
        <f t="shared" si="4"/>
        <v>5.1014737259961291E-3</v>
      </c>
      <c r="U47" s="1">
        <f t="shared" si="5"/>
        <v>5.3165592131469205E-3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2533.06</v>
      </c>
      <c r="G48" s="1">
        <v>29.089099999999998</v>
      </c>
      <c r="H48" s="1">
        <v>18.463899999999999</v>
      </c>
      <c r="I48" s="1">
        <v>16.329599999999999</v>
      </c>
      <c r="J48" s="1">
        <v>8.5392499999999991</v>
      </c>
      <c r="K48" s="1">
        <v>12.337199999999999</v>
      </c>
      <c r="L48" s="1">
        <v>3.6714699999999998</v>
      </c>
      <c r="M48" s="1">
        <v>2.1108600000000002</v>
      </c>
      <c r="N48" s="1">
        <v>1.2156800000000001</v>
      </c>
      <c r="O48" s="1">
        <f t="shared" si="2"/>
        <v>1.1483778512944817E-2</v>
      </c>
      <c r="P48" s="1">
        <f t="shared" si="3"/>
        <v>8.333241218131431E-4</v>
      </c>
      <c r="Q48" s="1">
        <f t="shared" si="4"/>
        <v>7.2891680418150379E-3</v>
      </c>
      <c r="R48" s="1">
        <f t="shared" si="4"/>
        <v>6.4465902900049743E-3</v>
      </c>
      <c r="S48" s="1">
        <f t="shared" si="4"/>
        <v>3.3711203050855484E-3</v>
      </c>
      <c r="T48" s="1">
        <f t="shared" si="4"/>
        <v>4.8704728668093134E-3</v>
      </c>
      <c r="U48" s="1">
        <f t="shared" si="5"/>
        <v>5.0815673538361032E-3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2641.04</v>
      </c>
      <c r="G49" s="1">
        <v>30.979800000000001</v>
      </c>
      <c r="H49" s="1">
        <v>20.711600000000001</v>
      </c>
      <c r="I49" s="1">
        <v>17.025700000000001</v>
      </c>
      <c r="J49" s="1">
        <v>8.6917500000000008</v>
      </c>
      <c r="K49" s="1">
        <v>12.337199999999999</v>
      </c>
      <c r="L49" s="1">
        <v>3.62656</v>
      </c>
      <c r="M49" s="1">
        <v>-12.6088</v>
      </c>
      <c r="N49" s="1">
        <v>1.3673900000000001</v>
      </c>
      <c r="O49" s="1">
        <f t="shared" si="2"/>
        <v>1.1730151758398207E-2</v>
      </c>
      <c r="P49" s="1">
        <f t="shared" si="3"/>
        <v>-4.7741798685366375E-3</v>
      </c>
      <c r="Q49" s="1">
        <f t="shared" si="4"/>
        <v>7.8422136734013874E-3</v>
      </c>
      <c r="R49" s="1">
        <f t="shared" si="4"/>
        <v>6.4465892224275286E-3</v>
      </c>
      <c r="S49" s="1">
        <f t="shared" si="4"/>
        <v>3.2910330778784117E-3</v>
      </c>
      <c r="T49" s="1">
        <f t="shared" si="4"/>
        <v>4.6713415927059033E-3</v>
      </c>
      <c r="U49" s="1">
        <f t="shared" si="5"/>
        <v>4.8689824149343204E-3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2749.91</v>
      </c>
      <c r="G50" s="1">
        <v>33.065800000000003</v>
      </c>
      <c r="H50" s="1">
        <v>23.021000000000001</v>
      </c>
      <c r="I50" s="1">
        <v>17.727499999999999</v>
      </c>
      <c r="J50" s="1">
        <v>9.1535200000000003</v>
      </c>
      <c r="K50" s="1">
        <v>12.337199999999999</v>
      </c>
      <c r="L50" s="1">
        <v>3.6226799999999999</v>
      </c>
      <c r="M50" s="1">
        <v>0.917736</v>
      </c>
      <c r="N50" s="1">
        <v>1.6973400000000001</v>
      </c>
      <c r="O50" s="1">
        <f t="shared" si="2"/>
        <v>1.2024320795953324E-2</v>
      </c>
      <c r="P50" s="1">
        <f t="shared" si="3"/>
        <v>3.3373310399249431E-4</v>
      </c>
      <c r="Q50" s="1">
        <f t="shared" si="4"/>
        <v>8.3715467051648975E-3</v>
      </c>
      <c r="R50" s="1">
        <f t="shared" si="4"/>
        <v>6.4465746151692238E-3</v>
      </c>
      <c r="S50" s="1">
        <f t="shared" si="4"/>
        <v>3.3286616652908642E-3</v>
      </c>
      <c r="T50" s="1">
        <f t="shared" si="4"/>
        <v>4.4864013731358478E-3</v>
      </c>
      <c r="U50" s="1">
        <f t="shared" si="5"/>
        <v>4.6758197955256188E-3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2864.42</v>
      </c>
      <c r="G51" s="1">
        <v>35.284199999999998</v>
      </c>
      <c r="H51" s="1">
        <v>25.258500000000002</v>
      </c>
      <c r="I51" s="1">
        <v>18.465699999999998</v>
      </c>
      <c r="J51" s="1">
        <v>9.9882500000000007</v>
      </c>
      <c r="K51" s="1">
        <v>12.337199999999999</v>
      </c>
      <c r="L51" s="1">
        <v>3.7453099999999999</v>
      </c>
      <c r="M51" s="1">
        <v>11.213800000000001</v>
      </c>
      <c r="N51" s="1">
        <v>1.65923</v>
      </c>
      <c r="O51" s="1">
        <f t="shared" si="2"/>
        <v>1.2318095809972E-2</v>
      </c>
      <c r="P51" s="1">
        <f t="shared" si="3"/>
        <v>3.9148588544975944E-3</v>
      </c>
      <c r="Q51" s="1">
        <f t="shared" si="4"/>
        <v>8.8180155144846079E-3</v>
      </c>
      <c r="R51" s="1">
        <f t="shared" si="4"/>
        <v>6.4465755720180696E-3</v>
      </c>
      <c r="S51" s="1">
        <f t="shared" si="4"/>
        <v>3.4870060954748259E-3</v>
      </c>
      <c r="T51" s="1">
        <f t="shared" si="4"/>
        <v>4.3070499437931585E-3</v>
      </c>
      <c r="U51" s="1">
        <f t="shared" si="5"/>
        <v>4.5011453297015246E-3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2978.12</v>
      </c>
      <c r="G52" s="1">
        <v>37.550899999999999</v>
      </c>
      <c r="H52" s="1">
        <v>27.585100000000001</v>
      </c>
      <c r="I52" s="1">
        <v>19.198699999999999</v>
      </c>
      <c r="J52" s="1">
        <v>10.6538</v>
      </c>
      <c r="K52" s="1">
        <v>12.337199999999999</v>
      </c>
      <c r="L52" s="1">
        <v>3.8512400000000002</v>
      </c>
      <c r="M52" s="1">
        <v>-4.4024400000000004</v>
      </c>
      <c r="N52" s="1">
        <v>1.6478299999999999</v>
      </c>
      <c r="O52" s="1">
        <f t="shared" si="2"/>
        <v>1.2608927779941707E-2</v>
      </c>
      <c r="P52" s="1">
        <f t="shared" si="3"/>
        <v>-1.4782614535344446E-3</v>
      </c>
      <c r="Q52" s="1">
        <f t="shared" si="4"/>
        <v>9.2625884786375311E-3</v>
      </c>
      <c r="R52" s="1">
        <f t="shared" si="4"/>
        <v>6.4465837508226667E-3</v>
      </c>
      <c r="S52" s="1">
        <f t="shared" si="4"/>
        <v>3.5773575275677275E-3</v>
      </c>
      <c r="T52" s="1">
        <f t="shared" si="4"/>
        <v>4.1426134608410674E-3</v>
      </c>
      <c r="U52" s="1">
        <f t="shared" si="5"/>
        <v>4.3397645401134005E-3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3098.88</v>
      </c>
      <c r="G53" s="1">
        <v>39.771799999999999</v>
      </c>
      <c r="H53" s="1">
        <v>29.954000000000001</v>
      </c>
      <c r="I53" s="1">
        <v>19.9772</v>
      </c>
      <c r="J53" s="1">
        <v>10.9084</v>
      </c>
      <c r="K53" s="1">
        <v>12.337199999999999</v>
      </c>
      <c r="L53" s="1">
        <v>3.77691</v>
      </c>
      <c r="M53" s="1">
        <v>-0.73814999999999997</v>
      </c>
      <c r="N53" s="1">
        <v>1.7152400000000001</v>
      </c>
      <c r="O53" s="1">
        <f t="shared" si="2"/>
        <v>1.283424979347377E-2</v>
      </c>
      <c r="P53" s="1">
        <f t="shared" si="3"/>
        <v>-2.3819896220570011E-4</v>
      </c>
      <c r="Q53" s="1">
        <f t="shared" si="4"/>
        <v>9.6660729037587774E-3</v>
      </c>
      <c r="R53" s="1">
        <f t="shared" si="4"/>
        <v>6.4465871540685662E-3</v>
      </c>
      <c r="S53" s="1">
        <f t="shared" si="4"/>
        <v>3.5201104915324245E-3</v>
      </c>
      <c r="T53" s="1">
        <f t="shared" si="4"/>
        <v>3.9811802973977696E-3</v>
      </c>
      <c r="U53" s="1">
        <f t="shared" si="5"/>
        <v>4.1635641116004023E-3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3222.38</v>
      </c>
      <c r="G54" s="1">
        <v>42.397199999999998</v>
      </c>
      <c r="H54" s="1">
        <v>32.362299999999998</v>
      </c>
      <c r="I54" s="1">
        <v>20.773399999999999</v>
      </c>
      <c r="J54" s="1">
        <v>12.304600000000001</v>
      </c>
      <c r="K54" s="1">
        <v>12.337199999999999</v>
      </c>
      <c r="L54" s="1">
        <v>3.8806500000000002</v>
      </c>
      <c r="M54" s="1">
        <v>-0.76278199999999996</v>
      </c>
      <c r="N54" s="1">
        <v>2.9028499999999999</v>
      </c>
      <c r="O54" s="1">
        <f t="shared" si="2"/>
        <v>1.3157107479564792E-2</v>
      </c>
      <c r="P54" s="1">
        <f t="shared" si="3"/>
        <v>-2.3671385745939336E-4</v>
      </c>
      <c r="Q54" s="1">
        <f t="shared" si="4"/>
        <v>1.0042980654050732E-2</v>
      </c>
      <c r="R54" s="1">
        <f t="shared" si="4"/>
        <v>6.4466015801984862E-3</v>
      </c>
      <c r="S54" s="1">
        <f t="shared" si="4"/>
        <v>3.8184819915714472E-3</v>
      </c>
      <c r="T54" s="1">
        <f t="shared" si="4"/>
        <v>3.8285987375790563E-3</v>
      </c>
      <c r="U54" s="1">
        <f t="shared" si="5"/>
        <v>4.0135346349997143E-3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3352.41</v>
      </c>
      <c r="G55" s="1">
        <v>46.985799999999998</v>
      </c>
      <c r="H55" s="1">
        <v>34.745899999999999</v>
      </c>
      <c r="I55" s="1">
        <v>21.611599999999999</v>
      </c>
      <c r="J55" s="1">
        <v>18.71</v>
      </c>
      <c r="K55" s="1">
        <v>12.337199999999999</v>
      </c>
      <c r="L55" s="1">
        <v>5.5723599999999998</v>
      </c>
      <c r="M55" s="1">
        <v>-5.3228</v>
      </c>
      <c r="N55" s="1">
        <v>4.1821799999999998</v>
      </c>
      <c r="O55" s="1">
        <f t="shared" si="2"/>
        <v>1.4015529126807282E-2</v>
      </c>
      <c r="P55" s="1">
        <f t="shared" si="3"/>
        <v>-1.5877532879331586E-3</v>
      </c>
      <c r="Q55" s="1">
        <f t="shared" si="4"/>
        <v>1.0364454228450578E-2</v>
      </c>
      <c r="R55" s="1">
        <f t="shared" si="4"/>
        <v>6.4465861872503661E-3</v>
      </c>
      <c r="S55" s="1">
        <f t="shared" si="4"/>
        <v>5.5810595959324789E-3</v>
      </c>
      <c r="T55" s="1">
        <f t="shared" si="4"/>
        <v>3.6800987945985126E-3</v>
      </c>
      <c r="U55" s="1">
        <f t="shared" si="5"/>
        <v>4.0380713476723083E-3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3492.64</v>
      </c>
      <c r="G56" s="1">
        <v>56.2393</v>
      </c>
      <c r="H56" s="1">
        <v>37.158499999999997</v>
      </c>
      <c r="I56" s="1">
        <v>22.515599999999999</v>
      </c>
      <c r="J56" s="1">
        <v>32.042200000000001</v>
      </c>
      <c r="K56" s="1">
        <v>12.337199999999999</v>
      </c>
      <c r="L56" s="1">
        <v>9.8106299999999997</v>
      </c>
      <c r="M56" s="1">
        <v>8.1354100000000003</v>
      </c>
      <c r="N56" s="1">
        <v>4.2377799999999999</v>
      </c>
      <c r="O56" s="1">
        <f t="shared" si="2"/>
        <v>1.6102232122405975E-2</v>
      </c>
      <c r="P56" s="1">
        <f t="shared" si="3"/>
        <v>2.3293010444821109E-3</v>
      </c>
      <c r="Q56" s="1">
        <f t="shared" si="4"/>
        <v>1.0639086765312198E-2</v>
      </c>
      <c r="R56" s="1">
        <f t="shared" si="4"/>
        <v>6.4465848183608964E-3</v>
      </c>
      <c r="S56" s="1">
        <f t="shared" si="4"/>
        <v>9.1742063310275325E-3</v>
      </c>
      <c r="T56" s="1">
        <f t="shared" si="4"/>
        <v>3.5323422969444317E-3</v>
      </c>
      <c r="U56" s="1">
        <f t="shared" si="5"/>
        <v>4.5130486614926345E-3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1573.89</v>
      </c>
      <c r="G57" s="1">
        <v>101.69499999999999</v>
      </c>
      <c r="H57" s="1">
        <v>15.914199999999999</v>
      </c>
      <c r="I57" s="1">
        <v>10.1462</v>
      </c>
      <c r="J57" s="1">
        <v>91.866799999999998</v>
      </c>
      <c r="K57" s="1">
        <v>12.337199999999999</v>
      </c>
      <c r="L57" s="1">
        <v>37.335099999999997</v>
      </c>
      <c r="M57" s="1">
        <v>-24.161899999999999</v>
      </c>
      <c r="N57" s="1">
        <v>0.87135799999999997</v>
      </c>
      <c r="O57" s="1">
        <f t="shared" si="2"/>
        <v>6.4613791306889296E-2</v>
      </c>
      <c r="P57" s="1">
        <f t="shared" si="3"/>
        <v>-1.5351708187992806E-2</v>
      </c>
      <c r="Q57" s="1">
        <f t="shared" si="4"/>
        <v>1.0111380083741557E-2</v>
      </c>
      <c r="R57" s="1">
        <f t="shared" si="4"/>
        <v>6.4465750465407361E-3</v>
      </c>
      <c r="S57" s="1">
        <f t="shared" si="4"/>
        <v>5.836926341739257E-2</v>
      </c>
      <c r="T57" s="1">
        <f t="shared" si="4"/>
        <v>7.8386672512056107E-3</v>
      </c>
      <c r="U57" s="1">
        <f t="shared" si="5"/>
        <v>2.4983120848020457E-2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1764.42</v>
      </c>
      <c r="G58" s="1">
        <v>68.394400000000005</v>
      </c>
      <c r="H58" s="1">
        <v>14.3903</v>
      </c>
      <c r="I58" s="1">
        <v>11.374499999999999</v>
      </c>
      <c r="J58" s="1">
        <v>59.7697</v>
      </c>
      <c r="K58" s="1">
        <v>12.337199999999999</v>
      </c>
      <c r="L58" s="1">
        <v>24.833500000000001</v>
      </c>
      <c r="M58" s="1">
        <v>-18.075800000000001</v>
      </c>
      <c r="N58" s="1">
        <v>0.94692399999999999</v>
      </c>
      <c r="O58" s="1">
        <f t="shared" si="2"/>
        <v>3.8763106289885628E-2</v>
      </c>
      <c r="P58" s="1">
        <f t="shared" si="3"/>
        <v>-1.0244612960632955E-2</v>
      </c>
      <c r="Q58" s="1">
        <f t="shared" si="4"/>
        <v>8.1558245769147927E-3</v>
      </c>
      <c r="R58" s="1">
        <f t="shared" si="4"/>
        <v>6.4465943482844212E-3</v>
      </c>
      <c r="S58" s="1">
        <f t="shared" si="4"/>
        <v>3.3874984414141759E-2</v>
      </c>
      <c r="T58" s="1">
        <f t="shared" si="4"/>
        <v>6.9922127384636308E-3</v>
      </c>
      <c r="U58" s="1">
        <f t="shared" si="5"/>
        <v>1.5715766373065439E-2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1944.58</v>
      </c>
      <c r="G59" s="1">
        <v>45.148699999999998</v>
      </c>
      <c r="H59" s="1">
        <v>13.886100000000001</v>
      </c>
      <c r="I59" s="1">
        <v>12.5359</v>
      </c>
      <c r="J59" s="1">
        <v>36.003599999999999</v>
      </c>
      <c r="K59" s="1">
        <v>12.337199999999999</v>
      </c>
      <c r="L59" s="1">
        <v>15.4909</v>
      </c>
      <c r="M59" s="1">
        <v>-4.68079</v>
      </c>
      <c r="N59" s="1">
        <v>1.17428</v>
      </c>
      <c r="O59" s="1">
        <f t="shared" si="2"/>
        <v>2.3217712822306103E-2</v>
      </c>
      <c r="P59" s="1">
        <f t="shared" si="3"/>
        <v>-2.4070956196196609E-3</v>
      </c>
      <c r="Q59" s="1">
        <f t="shared" si="4"/>
        <v>7.1409250326548669E-3</v>
      </c>
      <c r="R59" s="1">
        <f t="shared" si="4"/>
        <v>6.4465848666550108E-3</v>
      </c>
      <c r="S59" s="1">
        <f t="shared" si="4"/>
        <v>1.8514846393565706E-2</v>
      </c>
      <c r="T59" s="1">
        <f t="shared" si="4"/>
        <v>6.3444034187330935E-3</v>
      </c>
      <c r="U59" s="1">
        <f t="shared" si="5"/>
        <v>1.018389361009606E-2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2114.88</v>
      </c>
      <c r="G60" s="1">
        <v>32.573</v>
      </c>
      <c r="H60" s="1">
        <v>15.8332</v>
      </c>
      <c r="I60" s="1">
        <v>13.633699999999999</v>
      </c>
      <c r="J60" s="1">
        <v>19.7651</v>
      </c>
      <c r="K60" s="1">
        <v>12.337199999999999</v>
      </c>
      <c r="L60" s="1">
        <v>9.0314300000000003</v>
      </c>
      <c r="M60" s="1">
        <v>0.88390000000000002</v>
      </c>
      <c r="N60" s="1">
        <v>1.4541500000000001</v>
      </c>
      <c r="O60" s="1">
        <f t="shared" si="2"/>
        <v>1.5401819488576184E-2</v>
      </c>
      <c r="P60" s="1">
        <f t="shared" si="3"/>
        <v>4.1794333484642152E-4</v>
      </c>
      <c r="Q60" s="1">
        <f t="shared" si="4"/>
        <v>7.4865713421092446E-3</v>
      </c>
      <c r="R60" s="1">
        <f t="shared" si="4"/>
        <v>6.4465596156755931E-3</v>
      </c>
      <c r="S60" s="1">
        <f t="shared" si="4"/>
        <v>9.3457311998789531E-3</v>
      </c>
      <c r="T60" s="1">
        <f t="shared" si="4"/>
        <v>5.8335224693599631E-3</v>
      </c>
      <c r="U60" s="1">
        <f t="shared" si="5"/>
        <v>7.229556565801246E-3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2279.09</v>
      </c>
      <c r="G61" s="1">
        <v>26.029399999999999</v>
      </c>
      <c r="H61" s="1">
        <v>13.116400000000001</v>
      </c>
      <c r="I61" s="1">
        <v>14.692299999999999</v>
      </c>
      <c r="J61" s="1">
        <v>10.501099999999999</v>
      </c>
      <c r="K61" s="1">
        <v>12.337199999999999</v>
      </c>
      <c r="L61" s="1">
        <v>5.2103700000000002</v>
      </c>
      <c r="M61" s="1">
        <v>-2.24803</v>
      </c>
      <c r="N61" s="1">
        <v>1.91039</v>
      </c>
      <c r="O61" s="1">
        <f t="shared" si="2"/>
        <v>1.1420961875134373E-2</v>
      </c>
      <c r="P61" s="1">
        <f t="shared" si="3"/>
        <v>-9.8637175363851357E-4</v>
      </c>
      <c r="Q61" s="1">
        <f t="shared" si="4"/>
        <v>5.7551040108113323E-3</v>
      </c>
      <c r="R61" s="1">
        <f t="shared" si="4"/>
        <v>6.446564198868846E-3</v>
      </c>
      <c r="S61" s="1">
        <f t="shared" si="4"/>
        <v>4.6075846061366596E-3</v>
      </c>
      <c r="T61" s="1">
        <f t="shared" si="4"/>
        <v>5.4132131684137084E-3</v>
      </c>
      <c r="U61" s="1">
        <f t="shared" si="5"/>
        <v>5.876173550727724E-3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2438.1999999999998</v>
      </c>
      <c r="G62" s="1">
        <v>25.874600000000001</v>
      </c>
      <c r="H62" s="1">
        <v>13.7494</v>
      </c>
      <c r="I62" s="1">
        <v>15.7181</v>
      </c>
      <c r="J62" s="1">
        <v>8.1191999999999993</v>
      </c>
      <c r="K62" s="1">
        <v>12.337199999999999</v>
      </c>
      <c r="L62" s="1">
        <v>3.9069099999999999</v>
      </c>
      <c r="M62" s="1">
        <v>2.1854800000000001</v>
      </c>
      <c r="N62" s="1">
        <v>1.2578100000000001</v>
      </c>
      <c r="O62" s="1">
        <f t="shared" si="2"/>
        <v>1.0612172914445083E-2</v>
      </c>
      <c r="P62" s="1">
        <f t="shared" si="3"/>
        <v>8.9634976622098277E-4</v>
      </c>
      <c r="Q62" s="1">
        <f t="shared" si="4"/>
        <v>5.6391600360921994E-3</v>
      </c>
      <c r="R62" s="1">
        <f t="shared" si="4"/>
        <v>6.4465999507833651E-3</v>
      </c>
      <c r="S62" s="1">
        <f t="shared" si="4"/>
        <v>3.329997539168239E-3</v>
      </c>
      <c r="T62" s="1">
        <f t="shared" si="4"/>
        <v>5.0599622672463295E-3</v>
      </c>
      <c r="U62" s="1">
        <f t="shared" si="5"/>
        <v>5.3076193188328494E-3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2595.92</v>
      </c>
      <c r="G63" s="1">
        <v>27.220199999999998</v>
      </c>
      <c r="H63" s="1">
        <v>14.828900000000001</v>
      </c>
      <c r="I63" s="1">
        <v>16.7348</v>
      </c>
      <c r="J63" s="1">
        <v>8.5879799999999999</v>
      </c>
      <c r="K63" s="1">
        <v>12.337199999999999</v>
      </c>
      <c r="L63" s="1">
        <v>3.8769200000000001</v>
      </c>
      <c r="M63" s="1">
        <v>7.5393600000000003</v>
      </c>
      <c r="N63" s="1">
        <v>1.2236800000000001</v>
      </c>
      <c r="O63" s="1">
        <f t="shared" si="2"/>
        <v>1.0485762273105487E-2</v>
      </c>
      <c r="P63" s="1">
        <f t="shared" si="3"/>
        <v>2.9043113809362384E-3</v>
      </c>
      <c r="Q63" s="1">
        <f t="shared" si="4"/>
        <v>5.7123871305741316E-3</v>
      </c>
      <c r="R63" s="1">
        <f t="shared" si="4"/>
        <v>6.4465777065549016E-3</v>
      </c>
      <c r="S63" s="1">
        <f t="shared" si="4"/>
        <v>3.3082606551819776E-3</v>
      </c>
      <c r="T63" s="1">
        <f t="shared" si="4"/>
        <v>4.7525347468334918E-3</v>
      </c>
      <c r="U63" s="1">
        <f t="shared" si="5"/>
        <v>4.9816693202758321E-3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2746.36</v>
      </c>
      <c r="G64" s="1">
        <v>28.592400000000001</v>
      </c>
      <c r="H64" s="1">
        <v>16.204699999999999</v>
      </c>
      <c r="I64" s="1">
        <v>17.704599999999999</v>
      </c>
      <c r="J64" s="1">
        <v>8.6274099999999994</v>
      </c>
      <c r="K64" s="1">
        <v>12.337199999999999</v>
      </c>
      <c r="L64" s="1">
        <v>3.8522599999999998</v>
      </c>
      <c r="M64" s="1">
        <v>4.18316</v>
      </c>
      <c r="N64" s="1">
        <v>1.20635</v>
      </c>
      <c r="O64" s="1">
        <f t="shared" si="2"/>
        <v>1.0411016764007632E-2</v>
      </c>
      <c r="P64" s="1">
        <f t="shared" si="3"/>
        <v>1.5231652077659155E-3</v>
      </c>
      <c r="Q64" s="1">
        <f t="shared" si="4"/>
        <v>5.9004282031488945E-3</v>
      </c>
      <c r="R64" s="1">
        <f t="shared" si="4"/>
        <v>6.4465692771523029E-3</v>
      </c>
      <c r="S64" s="1">
        <f t="shared" si="4"/>
        <v>3.1413980687164098E-3</v>
      </c>
      <c r="T64" s="1">
        <f t="shared" si="4"/>
        <v>4.4922005855022647E-3</v>
      </c>
      <c r="U64" s="1">
        <f t="shared" si="5"/>
        <v>4.706099547055748E-3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2893.26</v>
      </c>
      <c r="G65" s="1">
        <v>30.0108</v>
      </c>
      <c r="H65" s="1">
        <v>17.816600000000001</v>
      </c>
      <c r="I65" s="1">
        <v>18.651700000000002</v>
      </c>
      <c r="J65" s="1">
        <v>8.3501700000000003</v>
      </c>
      <c r="K65" s="1">
        <v>12.337199999999999</v>
      </c>
      <c r="L65" s="1">
        <v>3.6603500000000002</v>
      </c>
      <c r="M65" s="1">
        <v>0.77084900000000001</v>
      </c>
      <c r="N65" s="1">
        <v>1.16784</v>
      </c>
      <c r="O65" s="1">
        <f t="shared" si="2"/>
        <v>1.0372659214864893E-2</v>
      </c>
      <c r="P65" s="1">
        <f t="shared" si="3"/>
        <v>2.6642921825207548E-4</v>
      </c>
      <c r="Q65" s="1">
        <f t="shared" si="4"/>
        <v>6.1579671374159253E-3</v>
      </c>
      <c r="R65" s="1">
        <f t="shared" si="4"/>
        <v>6.4466034853417941E-3</v>
      </c>
      <c r="S65" s="1">
        <f t="shared" si="4"/>
        <v>2.8860766056282533E-3</v>
      </c>
      <c r="T65" s="1">
        <f t="shared" si="4"/>
        <v>4.2641172932954517E-3</v>
      </c>
      <c r="U65" s="1">
        <f t="shared" si="5"/>
        <v>4.4478365737813897E-3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3044.65</v>
      </c>
      <c r="G66" s="1">
        <v>31.7913</v>
      </c>
      <c r="H66" s="1">
        <v>19.645800000000001</v>
      </c>
      <c r="I66" s="1">
        <v>19.627600000000001</v>
      </c>
      <c r="J66" s="1">
        <v>8.6442599999999992</v>
      </c>
      <c r="K66" s="1">
        <v>12.337199999999999</v>
      </c>
      <c r="L66" s="1">
        <v>3.5437699999999999</v>
      </c>
      <c r="M66" s="1">
        <v>-5.0599999999999996</v>
      </c>
      <c r="N66" s="1">
        <v>1.5010300000000001</v>
      </c>
      <c r="O66" s="1">
        <f t="shared" si="2"/>
        <v>1.0441692805412774E-2</v>
      </c>
      <c r="P66" s="1">
        <f t="shared" si="3"/>
        <v>-1.6619315849112377E-3</v>
      </c>
      <c r="Q66" s="1">
        <f t="shared" ref="Q66:T116" si="6">H66/$F66</f>
        <v>6.4525643341599203E-3</v>
      </c>
      <c r="R66" s="1">
        <f t="shared" si="6"/>
        <v>6.4465866355738755E-3</v>
      </c>
      <c r="S66" s="1">
        <f t="shared" si="6"/>
        <v>2.8391637790879079E-3</v>
      </c>
      <c r="T66" s="1">
        <f t="shared" si="6"/>
        <v>4.0520913733926717E-3</v>
      </c>
      <c r="U66" s="1">
        <f t="shared" si="5"/>
        <v>4.2159442110585501E-3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3195.77</v>
      </c>
      <c r="G67" s="1">
        <v>33.898000000000003</v>
      </c>
      <c r="H67" s="1">
        <v>21.575600000000001</v>
      </c>
      <c r="I67" s="1">
        <v>20.601800000000001</v>
      </c>
      <c r="J67" s="1">
        <v>9.6656999999999993</v>
      </c>
      <c r="K67" s="1">
        <v>12.337199999999999</v>
      </c>
      <c r="L67" s="1">
        <v>3.67448</v>
      </c>
      <c r="M67" s="1">
        <v>1.4373499999999999</v>
      </c>
      <c r="N67" s="1">
        <v>1.6001300000000001</v>
      </c>
      <c r="O67" s="1">
        <f t="shared" ref="O67:O130" si="7">G67/F67</f>
        <v>1.0607146321543791E-2</v>
      </c>
      <c r="P67" s="1">
        <f t="shared" ref="P67:P130" si="8">M67/F67</f>
        <v>4.4976640997318327E-4</v>
      </c>
      <c r="Q67" s="1">
        <f t="shared" si="6"/>
        <v>6.7512993738598212E-3</v>
      </c>
      <c r="R67" s="1">
        <f t="shared" si="6"/>
        <v>6.4465840783285407E-3</v>
      </c>
      <c r="S67" s="1">
        <f t="shared" si="6"/>
        <v>3.0245292996679985E-3</v>
      </c>
      <c r="T67" s="1">
        <f t="shared" si="6"/>
        <v>3.8604780694480516E-3</v>
      </c>
      <c r="U67" s="1">
        <f t="shared" ref="U67:U130" si="9">SQRT((L67/$F67)^2+(K67/$F67)^2)</f>
        <v>4.0280664347206487E-3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3351.33</v>
      </c>
      <c r="G68" s="1">
        <v>35.1053</v>
      </c>
      <c r="H68" s="1">
        <v>22.035699999999999</v>
      </c>
      <c r="I68" s="1">
        <v>21.604700000000001</v>
      </c>
      <c r="J68" s="1">
        <v>10.619300000000001</v>
      </c>
      <c r="K68" s="1">
        <v>12.337199999999999</v>
      </c>
      <c r="L68" s="1">
        <v>3.8825799999999999</v>
      </c>
      <c r="M68" s="1">
        <v>-13.4354</v>
      </c>
      <c r="N68" s="1">
        <v>1.3949499999999999</v>
      </c>
      <c r="O68" s="1">
        <f t="shared" si="7"/>
        <v>1.0475035284498991E-2</v>
      </c>
      <c r="P68" s="1">
        <f t="shared" si="8"/>
        <v>-4.0089755410538499E-3</v>
      </c>
      <c r="Q68" s="1">
        <f t="shared" si="6"/>
        <v>6.5752104388406988E-3</v>
      </c>
      <c r="R68" s="1">
        <f t="shared" si="6"/>
        <v>6.4466047807885231E-3</v>
      </c>
      <c r="S68" s="1">
        <f t="shared" si="6"/>
        <v>3.1686822843468121E-3</v>
      </c>
      <c r="T68" s="1">
        <f t="shared" si="6"/>
        <v>3.6812847436689315E-3</v>
      </c>
      <c r="U68" s="1">
        <f t="shared" si="9"/>
        <v>3.8592776521858179E-3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3504.13</v>
      </c>
      <c r="G69" s="1">
        <v>38.176900000000003</v>
      </c>
      <c r="H69" s="1">
        <v>25.6982</v>
      </c>
      <c r="I69" s="1">
        <v>22.589700000000001</v>
      </c>
      <c r="J69" s="1">
        <v>10.922000000000001</v>
      </c>
      <c r="K69" s="1">
        <v>12.337199999999999</v>
      </c>
      <c r="L69" s="1">
        <v>3.9098199999999999</v>
      </c>
      <c r="M69" s="1">
        <v>-8.5894399999999997</v>
      </c>
      <c r="N69" s="1">
        <v>1.33392</v>
      </c>
      <c r="O69" s="1">
        <f t="shared" si="7"/>
        <v>1.0894829815103892E-2</v>
      </c>
      <c r="P69" s="1">
        <f t="shared" si="8"/>
        <v>-2.4512332590400469E-3</v>
      </c>
      <c r="Q69" s="1">
        <f t="shared" si="6"/>
        <v>7.3336891040001366E-3</v>
      </c>
      <c r="R69" s="1">
        <f t="shared" si="6"/>
        <v>6.4465930202361214E-3</v>
      </c>
      <c r="S69" s="1">
        <f t="shared" si="6"/>
        <v>3.1168934942482156E-3</v>
      </c>
      <c r="T69" s="1">
        <f t="shared" si="6"/>
        <v>3.520759789163073E-3</v>
      </c>
      <c r="U69" s="1">
        <f t="shared" si="9"/>
        <v>3.6933322256727397E-3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3664.78</v>
      </c>
      <c r="G70" s="1">
        <v>40.796700000000001</v>
      </c>
      <c r="H70" s="1">
        <v>28.348099999999999</v>
      </c>
      <c r="I70" s="1">
        <v>23.625299999999999</v>
      </c>
      <c r="J70" s="1">
        <v>11.624499999999999</v>
      </c>
      <c r="K70" s="1">
        <v>12.337199999999999</v>
      </c>
      <c r="L70" s="1">
        <v>3.90727</v>
      </c>
      <c r="M70" s="1">
        <v>-1.03528</v>
      </c>
      <c r="N70" s="1">
        <v>2.0527299999999999</v>
      </c>
      <c r="O70" s="1">
        <f t="shared" si="7"/>
        <v>1.1132100699086985E-2</v>
      </c>
      <c r="P70" s="1">
        <f t="shared" si="8"/>
        <v>-2.8249444714280254E-4</v>
      </c>
      <c r="Q70" s="1">
        <f t="shared" si="6"/>
        <v>7.7352801532424862E-3</v>
      </c>
      <c r="R70" s="1">
        <f t="shared" si="6"/>
        <v>6.4465806951576896E-3</v>
      </c>
      <c r="S70" s="1">
        <f t="shared" si="6"/>
        <v>3.1719502944242218E-3</v>
      </c>
      <c r="T70" s="1">
        <f t="shared" si="6"/>
        <v>3.3664230867882926E-3</v>
      </c>
      <c r="U70" s="1">
        <f t="shared" si="9"/>
        <v>3.5312204585349308E-3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3830.18</v>
      </c>
      <c r="G71" s="1">
        <v>50.062199999999997</v>
      </c>
      <c r="H71" s="1">
        <v>37.991</v>
      </c>
      <c r="I71" s="1">
        <v>24.691600000000001</v>
      </c>
      <c r="J71" s="1">
        <v>16.5806</v>
      </c>
      <c r="K71" s="1">
        <v>12.337199999999999</v>
      </c>
      <c r="L71" s="1">
        <v>5.1103699999999996</v>
      </c>
      <c r="M71" s="1">
        <v>-0.19294600000000001</v>
      </c>
      <c r="N71" s="1">
        <v>2.7979599999999998</v>
      </c>
      <c r="O71" s="1">
        <f t="shared" si="7"/>
        <v>1.3070456218767786E-2</v>
      </c>
      <c r="P71" s="1">
        <f t="shared" si="8"/>
        <v>-5.0375178190058959E-5</v>
      </c>
      <c r="Q71" s="1">
        <f t="shared" si="6"/>
        <v>9.9188549885383982E-3</v>
      </c>
      <c r="R71" s="1">
        <f t="shared" si="6"/>
        <v>6.4465899774945306E-3</v>
      </c>
      <c r="S71" s="1">
        <f t="shared" si="6"/>
        <v>4.3289349325619161E-3</v>
      </c>
      <c r="T71" s="1">
        <f t="shared" si="6"/>
        <v>3.2210496634622918E-3</v>
      </c>
      <c r="U71" s="1">
        <f t="shared" si="9"/>
        <v>3.4864524647226641E-3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4000.79</v>
      </c>
      <c r="G72" s="1">
        <v>52.743099999999998</v>
      </c>
      <c r="H72" s="1">
        <v>32.367400000000004</v>
      </c>
      <c r="I72" s="1">
        <v>25.791399999999999</v>
      </c>
      <c r="J72" s="1">
        <v>28.932700000000001</v>
      </c>
      <c r="K72" s="1">
        <v>12.337199999999999</v>
      </c>
      <c r="L72" s="1">
        <v>8.9259400000000007</v>
      </c>
      <c r="M72" s="1">
        <v>-1.4828399999999999</v>
      </c>
      <c r="N72" s="1">
        <v>2.8009400000000002</v>
      </c>
      <c r="O72" s="1">
        <f t="shared" si="7"/>
        <v>1.3183171323663576E-2</v>
      </c>
      <c r="P72" s="1">
        <f t="shared" si="8"/>
        <v>-3.7063679923215163E-4</v>
      </c>
      <c r="Q72" s="1">
        <f t="shared" si="6"/>
        <v>8.090252175195399E-3</v>
      </c>
      <c r="R72" s="1">
        <f t="shared" si="6"/>
        <v>6.4465768010817858E-3</v>
      </c>
      <c r="S72" s="1">
        <f t="shared" si="6"/>
        <v>7.2317467300208214E-3</v>
      </c>
      <c r="T72" s="1">
        <f t="shared" si="6"/>
        <v>3.0836909710332209E-3</v>
      </c>
      <c r="U72" s="1">
        <f t="shared" si="9"/>
        <v>3.8061409564157846E-3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1655.78</v>
      </c>
      <c r="G73" s="1">
        <v>69.959000000000003</v>
      </c>
      <c r="H73" s="1">
        <v>21.247</v>
      </c>
      <c r="I73" s="1">
        <v>10.674099999999999</v>
      </c>
      <c r="J73" s="1">
        <v>59.807400000000001</v>
      </c>
      <c r="K73" s="1">
        <v>12.337199999999999</v>
      </c>
      <c r="L73" s="1">
        <v>24.49</v>
      </c>
      <c r="M73" s="1">
        <v>-4.8669200000000004</v>
      </c>
      <c r="N73" s="1">
        <v>1.61646</v>
      </c>
      <c r="O73" s="1">
        <f t="shared" si="7"/>
        <v>4.2251386053702787E-2</v>
      </c>
      <c r="P73" s="1">
        <f t="shared" si="8"/>
        <v>-2.9393518462597691E-3</v>
      </c>
      <c r="Q73" s="1">
        <f t="shared" si="6"/>
        <v>1.2832018746451823E-2</v>
      </c>
      <c r="R73" s="1">
        <f t="shared" si="6"/>
        <v>6.4465689886337553E-3</v>
      </c>
      <c r="S73" s="1">
        <f t="shared" si="6"/>
        <v>3.6120378311128291E-2</v>
      </c>
      <c r="T73" s="1">
        <f t="shared" si="6"/>
        <v>7.450989865803428E-3</v>
      </c>
      <c r="U73" s="1">
        <f t="shared" si="9"/>
        <v>1.6561384651656172E-2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1876.04</v>
      </c>
      <c r="G74" s="1">
        <v>46.126399999999997</v>
      </c>
      <c r="H74" s="1">
        <v>17.2776</v>
      </c>
      <c r="I74" s="1">
        <v>12.094099999999999</v>
      </c>
      <c r="J74" s="1">
        <v>36.045499999999997</v>
      </c>
      <c r="K74" s="1">
        <v>12.337199999999999</v>
      </c>
      <c r="L74" s="1">
        <v>15.211</v>
      </c>
      <c r="M74" s="1">
        <v>-7.7161299999999997</v>
      </c>
      <c r="N74" s="1">
        <v>1.9266799999999999</v>
      </c>
      <c r="O74" s="1">
        <f t="shared" si="7"/>
        <v>2.4587109016865311E-2</v>
      </c>
      <c r="P74" s="1">
        <f t="shared" si="8"/>
        <v>-4.1129879959915568E-3</v>
      </c>
      <c r="Q74" s="1">
        <f t="shared" si="6"/>
        <v>9.209611735357455E-3</v>
      </c>
      <c r="R74" s="1">
        <f t="shared" si="6"/>
        <v>6.4466109464616957E-3</v>
      </c>
      <c r="S74" s="1">
        <f t="shared" si="6"/>
        <v>1.9213609517920727E-2</v>
      </c>
      <c r="T74" s="1">
        <f t="shared" si="6"/>
        <v>6.576192405279205E-3</v>
      </c>
      <c r="U74" s="1">
        <f t="shared" si="9"/>
        <v>1.0439662617192416E-2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2086.14</v>
      </c>
      <c r="G75" s="1">
        <v>32.683399999999999</v>
      </c>
      <c r="H75" s="1">
        <v>16.455400000000001</v>
      </c>
      <c r="I75" s="1">
        <v>13.448499999999999</v>
      </c>
      <c r="J75" s="1">
        <v>19.682200000000002</v>
      </c>
      <c r="K75" s="1">
        <v>12.337199999999999</v>
      </c>
      <c r="L75" s="1">
        <v>8.7730999999999995</v>
      </c>
      <c r="M75" s="1">
        <v>-2.30836</v>
      </c>
      <c r="N75" s="1">
        <v>2.1543899999999998</v>
      </c>
      <c r="O75" s="1">
        <f t="shared" si="7"/>
        <v>1.5666925517942229E-2</v>
      </c>
      <c r="P75" s="1">
        <f t="shared" si="8"/>
        <v>-1.1065220934357235E-3</v>
      </c>
      <c r="Q75" s="1">
        <f t="shared" si="6"/>
        <v>7.8879653331032449E-3</v>
      </c>
      <c r="R75" s="1">
        <f t="shared" si="6"/>
        <v>6.4465951470179372E-3</v>
      </c>
      <c r="S75" s="1">
        <f t="shared" si="6"/>
        <v>9.4347455108477873E-3</v>
      </c>
      <c r="T75" s="1">
        <f t="shared" si="6"/>
        <v>5.9138888089965199E-3</v>
      </c>
      <c r="U75" s="1">
        <f t="shared" si="9"/>
        <v>7.2566975180924417E-3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2291.7600000000002</v>
      </c>
      <c r="G76" s="1">
        <v>28.994599999999998</v>
      </c>
      <c r="H76" s="1">
        <v>18.377199999999998</v>
      </c>
      <c r="I76" s="1">
        <v>14.773999999999999</v>
      </c>
      <c r="J76" s="1">
        <v>10.352399999999999</v>
      </c>
      <c r="K76" s="1">
        <v>12.337199999999999</v>
      </c>
      <c r="L76" s="1">
        <v>5.0315000000000003</v>
      </c>
      <c r="M76" s="1">
        <v>4.6641399999999997</v>
      </c>
      <c r="N76" s="1">
        <v>2.3010799999999998</v>
      </c>
      <c r="O76" s="1">
        <f t="shared" si="7"/>
        <v>1.2651673822738853E-2</v>
      </c>
      <c r="P76" s="1">
        <f t="shared" si="8"/>
        <v>2.0351782036513418E-3</v>
      </c>
      <c r="Q76" s="1">
        <f t="shared" si="6"/>
        <v>8.0188152337068441E-3</v>
      </c>
      <c r="R76" s="1">
        <f t="shared" si="6"/>
        <v>6.4465738122665541E-3</v>
      </c>
      <c r="S76" s="1">
        <f t="shared" si="6"/>
        <v>4.5172269347575657E-3</v>
      </c>
      <c r="T76" s="1">
        <f t="shared" si="6"/>
        <v>5.3832862079798921E-3</v>
      </c>
      <c r="U76" s="1">
        <f t="shared" si="9"/>
        <v>5.8137662019318061E-3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2486.9499999999998</v>
      </c>
      <c r="G77" s="1">
        <v>27.275600000000001</v>
      </c>
      <c r="H77" s="1">
        <v>15.9361</v>
      </c>
      <c r="I77" s="1">
        <v>16.032299999999999</v>
      </c>
      <c r="J77" s="1">
        <v>8.0931599999999992</v>
      </c>
      <c r="K77" s="1">
        <v>12.337199999999999</v>
      </c>
      <c r="L77" s="1">
        <v>3.9062899999999998</v>
      </c>
      <c r="M77" s="1">
        <v>-3.0375399999999999</v>
      </c>
      <c r="N77" s="1">
        <v>1.69163</v>
      </c>
      <c r="O77" s="1">
        <f t="shared" si="7"/>
        <v>1.0967490299362673E-2</v>
      </c>
      <c r="P77" s="1">
        <f t="shared" si="8"/>
        <v>-1.2213916644886306E-3</v>
      </c>
      <c r="Q77" s="1">
        <f t="shared" si="6"/>
        <v>6.4078891815275742E-3</v>
      </c>
      <c r="R77" s="1">
        <f t="shared" si="6"/>
        <v>6.4465711011479927E-3</v>
      </c>
      <c r="S77" s="1">
        <f t="shared" si="6"/>
        <v>3.2542511912181586E-3</v>
      </c>
      <c r="T77" s="1">
        <f t="shared" si="6"/>
        <v>4.9607752467882345E-3</v>
      </c>
      <c r="U77" s="1">
        <f t="shared" si="9"/>
        <v>5.2035023857171384E-3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2682.18</v>
      </c>
      <c r="G78" s="1">
        <v>28.331800000000001</v>
      </c>
      <c r="H78" s="1">
        <v>16.253699999999998</v>
      </c>
      <c r="I78" s="1">
        <v>17.290900000000001</v>
      </c>
      <c r="J78" s="1">
        <v>8.4891500000000004</v>
      </c>
      <c r="K78" s="1">
        <v>12.337199999999999</v>
      </c>
      <c r="L78" s="1">
        <v>3.9062399999999999</v>
      </c>
      <c r="M78" s="1">
        <v>3.1277900000000001</v>
      </c>
      <c r="N78" s="1">
        <v>1.42947</v>
      </c>
      <c r="O78" s="1">
        <f t="shared" si="7"/>
        <v>1.0562974893556735E-2</v>
      </c>
      <c r="P78" s="1">
        <f t="shared" si="8"/>
        <v>1.1661372465680902E-3</v>
      </c>
      <c r="Q78" s="1">
        <f t="shared" si="6"/>
        <v>6.0598841241080014E-3</v>
      </c>
      <c r="R78" s="1">
        <f t="shared" si="6"/>
        <v>6.446584494702071E-3</v>
      </c>
      <c r="S78" s="1">
        <f t="shared" si="6"/>
        <v>3.1650187534020837E-3</v>
      </c>
      <c r="T78" s="1">
        <f t="shared" si="6"/>
        <v>4.5996912958861822E-3</v>
      </c>
      <c r="U78" s="1">
        <f t="shared" si="9"/>
        <v>4.8247452316334061E-3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2872.55</v>
      </c>
      <c r="G79" s="1">
        <v>29.441199999999998</v>
      </c>
      <c r="H79" s="1">
        <v>16.979500000000002</v>
      </c>
      <c r="I79" s="1">
        <v>18.5181</v>
      </c>
      <c r="J79" s="1">
        <v>8.3030399999999993</v>
      </c>
      <c r="K79" s="1">
        <v>12.337199999999999</v>
      </c>
      <c r="L79" s="1">
        <v>3.7965300000000002</v>
      </c>
      <c r="M79" s="1">
        <v>0.47245700000000002</v>
      </c>
      <c r="N79" s="1">
        <v>1.5399799999999999</v>
      </c>
      <c r="O79" s="1">
        <f t="shared" si="7"/>
        <v>1.0249151450801552E-2</v>
      </c>
      <c r="P79" s="1">
        <f t="shared" si="8"/>
        <v>1.6447302919009242E-4</v>
      </c>
      <c r="Q79" s="1">
        <f t="shared" si="6"/>
        <v>5.9109502010408869E-3</v>
      </c>
      <c r="R79" s="1">
        <f t="shared" si="6"/>
        <v>6.4465718612382724E-3</v>
      </c>
      <c r="S79" s="1">
        <f t="shared" si="6"/>
        <v>2.8904771022262446E-3</v>
      </c>
      <c r="T79" s="1">
        <f t="shared" si="6"/>
        <v>4.2948599676245836E-3</v>
      </c>
      <c r="U79" s="1">
        <f t="shared" si="9"/>
        <v>4.4936180542921988E-3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3056.91</v>
      </c>
      <c r="G80" s="1">
        <v>34.475099999999998</v>
      </c>
      <c r="H80" s="1">
        <v>24.011399999999998</v>
      </c>
      <c r="I80" s="1">
        <v>19.706600000000002</v>
      </c>
      <c r="J80" s="1">
        <v>7.7126700000000001</v>
      </c>
      <c r="K80" s="1">
        <v>12.337199999999999</v>
      </c>
      <c r="L80" s="1">
        <v>3.4555400000000001</v>
      </c>
      <c r="M80" s="1">
        <v>-7.3229199999999999</v>
      </c>
      <c r="N80" s="1">
        <v>1.2943499999999999</v>
      </c>
      <c r="O80" s="1">
        <f t="shared" si="7"/>
        <v>1.1277760876178886E-2</v>
      </c>
      <c r="P80" s="1">
        <f t="shared" si="8"/>
        <v>-2.3955301268274174E-3</v>
      </c>
      <c r="Q80" s="1">
        <f t="shared" si="6"/>
        <v>7.8547945474351545E-3</v>
      </c>
      <c r="R80" s="1">
        <f t="shared" si="6"/>
        <v>6.4465751363304786E-3</v>
      </c>
      <c r="S80" s="1">
        <f t="shared" si="6"/>
        <v>2.5230281558829017E-3</v>
      </c>
      <c r="T80" s="1">
        <f t="shared" si="6"/>
        <v>4.03584011305534E-3</v>
      </c>
      <c r="U80" s="1">
        <f t="shared" si="9"/>
        <v>4.1911592891413392E-3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3241.23</v>
      </c>
      <c r="G81" s="1">
        <v>32.133499999999998</v>
      </c>
      <c r="H81" s="1">
        <v>19.300899999999999</v>
      </c>
      <c r="I81" s="1">
        <v>20.8949</v>
      </c>
      <c r="J81" s="1">
        <v>7.8096699999999997</v>
      </c>
      <c r="K81" s="1">
        <v>12.337199999999999</v>
      </c>
      <c r="L81" s="1">
        <v>3.20078</v>
      </c>
      <c r="M81" s="1">
        <v>0.61138999999999999</v>
      </c>
      <c r="N81" s="1">
        <v>0.92009700000000005</v>
      </c>
      <c r="O81" s="1">
        <f t="shared" si="7"/>
        <v>9.9139832717826254E-3</v>
      </c>
      <c r="P81" s="1">
        <f t="shared" si="8"/>
        <v>1.8862900812345929E-4</v>
      </c>
      <c r="Q81" s="1">
        <f t="shared" si="6"/>
        <v>5.9548072799523637E-3</v>
      </c>
      <c r="R81" s="1">
        <f t="shared" si="6"/>
        <v>6.4465958910660459E-3</v>
      </c>
      <c r="S81" s="1">
        <f t="shared" si="6"/>
        <v>2.4094772663464177E-3</v>
      </c>
      <c r="T81" s="1">
        <f t="shared" si="6"/>
        <v>3.8063327810738514E-3</v>
      </c>
      <c r="U81" s="1">
        <f t="shared" si="9"/>
        <v>3.9323485763679538E-3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3425.17</v>
      </c>
      <c r="G82" s="1">
        <v>32.663400000000003</v>
      </c>
      <c r="H82" s="1">
        <v>18.372399999999999</v>
      </c>
      <c r="I82" s="1">
        <v>22.0807</v>
      </c>
      <c r="J82" s="1">
        <v>8.8764400000000006</v>
      </c>
      <c r="K82" s="1">
        <v>12.337199999999999</v>
      </c>
      <c r="L82" s="1">
        <v>3.2857699999999999</v>
      </c>
      <c r="M82" s="1">
        <v>-9.3875600000000006</v>
      </c>
      <c r="N82" s="1">
        <v>1.33321</v>
      </c>
      <c r="O82" s="1">
        <f t="shared" si="7"/>
        <v>9.5362857901943564E-3</v>
      </c>
      <c r="P82" s="1">
        <f t="shared" si="8"/>
        <v>-2.7407573930637022E-3</v>
      </c>
      <c r="Q82" s="1">
        <f t="shared" si="6"/>
        <v>5.3639381402966852E-3</v>
      </c>
      <c r="R82" s="1">
        <f t="shared" si="6"/>
        <v>6.4465997308162807E-3</v>
      </c>
      <c r="S82" s="1">
        <f t="shared" si="6"/>
        <v>2.5915326830493086E-3</v>
      </c>
      <c r="T82" s="1">
        <f t="shared" si="6"/>
        <v>3.6019234081811993E-3</v>
      </c>
      <c r="U82" s="1">
        <f t="shared" si="9"/>
        <v>3.7274805437046347E-3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3612.21</v>
      </c>
      <c r="G83" s="1">
        <v>36.142099999999999</v>
      </c>
      <c r="H83" s="1">
        <v>22.333500000000001</v>
      </c>
      <c r="I83" s="1">
        <v>23.2864</v>
      </c>
      <c r="J83" s="1">
        <v>10.020200000000001</v>
      </c>
      <c r="K83" s="1">
        <v>12.337199999999999</v>
      </c>
      <c r="L83" s="1">
        <v>3.54955</v>
      </c>
      <c r="M83" s="1">
        <v>2.2181199999999999</v>
      </c>
      <c r="N83" s="1">
        <v>1.4278</v>
      </c>
      <c r="O83" s="1">
        <f t="shared" si="7"/>
        <v>1.0005536776654734E-2</v>
      </c>
      <c r="P83" s="1">
        <f t="shared" si="8"/>
        <v>6.140617516700302E-4</v>
      </c>
      <c r="Q83" s="1">
        <f t="shared" si="6"/>
        <v>6.1827800709261093E-3</v>
      </c>
      <c r="R83" s="1">
        <f t="shared" si="6"/>
        <v>6.4465797946409538E-3</v>
      </c>
      <c r="S83" s="1">
        <f t="shared" si="6"/>
        <v>2.7739804717887388E-3</v>
      </c>
      <c r="T83" s="1">
        <f t="shared" si="6"/>
        <v>3.4154160472397782E-3</v>
      </c>
      <c r="U83" s="1">
        <f t="shared" si="9"/>
        <v>3.5539659877329819E-3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3802.88</v>
      </c>
      <c r="G84" s="1">
        <v>38.1995</v>
      </c>
      <c r="H84" s="1">
        <v>24.117599999999999</v>
      </c>
      <c r="I84" s="1">
        <v>24.515599999999999</v>
      </c>
      <c r="J84" s="1">
        <v>10.526899999999999</v>
      </c>
      <c r="K84" s="1">
        <v>12.337199999999999</v>
      </c>
      <c r="L84" s="1">
        <v>3.6750600000000002</v>
      </c>
      <c r="M84" s="1">
        <v>9.4292200000000008</v>
      </c>
      <c r="N84" s="1">
        <v>1.26553</v>
      </c>
      <c r="O84" s="1">
        <f t="shared" si="7"/>
        <v>1.0044887032985526E-2</v>
      </c>
      <c r="P84" s="1">
        <f t="shared" si="8"/>
        <v>2.4794944883877483E-3</v>
      </c>
      <c r="Q84" s="1">
        <f t="shared" si="6"/>
        <v>6.3419303264893971E-3</v>
      </c>
      <c r="R84" s="1">
        <f t="shared" si="6"/>
        <v>6.4465878492090201E-3</v>
      </c>
      <c r="S84" s="1">
        <f t="shared" si="6"/>
        <v>2.768138884214069E-3</v>
      </c>
      <c r="T84" s="1">
        <f t="shared" si="6"/>
        <v>3.2441728374284751E-3</v>
      </c>
      <c r="U84" s="1">
        <f t="shared" si="9"/>
        <v>3.3850501306081698E-3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3994.05</v>
      </c>
      <c r="G85" s="1">
        <v>40.3718</v>
      </c>
      <c r="H85" s="1">
        <v>25.9422</v>
      </c>
      <c r="I85" s="1">
        <v>25.748000000000001</v>
      </c>
      <c r="J85" s="1">
        <v>11.297800000000001</v>
      </c>
      <c r="K85" s="1">
        <v>12.337199999999999</v>
      </c>
      <c r="L85" s="1">
        <v>3.7523</v>
      </c>
      <c r="M85" s="1">
        <v>3.6188199999999999</v>
      </c>
      <c r="N85" s="1">
        <v>1.7236100000000001</v>
      </c>
      <c r="O85" s="1">
        <f t="shared" si="7"/>
        <v>1.0107985628622576E-2</v>
      </c>
      <c r="P85" s="1">
        <f t="shared" si="8"/>
        <v>9.0605275347078779E-4</v>
      </c>
      <c r="Q85" s="1">
        <f t="shared" si="6"/>
        <v>6.4952116272956016E-3</v>
      </c>
      <c r="R85" s="1">
        <f t="shared" si="6"/>
        <v>6.4465893015861093E-3</v>
      </c>
      <c r="S85" s="1">
        <f t="shared" si="6"/>
        <v>2.8286576282219801E-3</v>
      </c>
      <c r="T85" s="1">
        <f t="shared" si="6"/>
        <v>3.0888947309122318E-3</v>
      </c>
      <c r="U85" s="1">
        <f t="shared" si="9"/>
        <v>3.2286032849669537E-3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4190.4399999999996</v>
      </c>
      <c r="G86" s="1">
        <v>44.162100000000002</v>
      </c>
      <c r="H86" s="1">
        <v>28.003399999999999</v>
      </c>
      <c r="I86" s="1">
        <v>27.014099999999999</v>
      </c>
      <c r="J86" s="1">
        <v>16.112200000000001</v>
      </c>
      <c r="K86" s="1">
        <v>12.337199999999999</v>
      </c>
      <c r="L86" s="1">
        <v>4.9531099999999997</v>
      </c>
      <c r="M86" s="1">
        <v>-2.99532</v>
      </c>
      <c r="N86" s="1">
        <v>2.4012199999999999</v>
      </c>
      <c r="O86" s="1">
        <f t="shared" si="7"/>
        <v>1.0538773971229752E-2</v>
      </c>
      <c r="P86" s="1">
        <f t="shared" si="8"/>
        <v>-7.1479844598657904E-4</v>
      </c>
      <c r="Q86" s="1">
        <f t="shared" si="6"/>
        <v>6.6826872595717873E-3</v>
      </c>
      <c r="R86" s="1">
        <f t="shared" si="6"/>
        <v>6.4466022661104801E-3</v>
      </c>
      <c r="S86" s="1">
        <f t="shared" si="6"/>
        <v>3.8449900249138522E-3</v>
      </c>
      <c r="T86" s="1">
        <f t="shared" si="6"/>
        <v>2.9441299720315769E-3</v>
      </c>
      <c r="U86" s="1">
        <f t="shared" si="9"/>
        <v>3.1725432839444945E-3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4390.83</v>
      </c>
      <c r="G87" s="1">
        <v>51.9268</v>
      </c>
      <c r="H87" s="1">
        <v>29.935400000000001</v>
      </c>
      <c r="I87" s="1">
        <v>28.305800000000001</v>
      </c>
      <c r="J87" s="1">
        <v>27.813500000000001</v>
      </c>
      <c r="K87" s="1">
        <v>12.337199999999999</v>
      </c>
      <c r="L87" s="1">
        <v>8.5580999999999996</v>
      </c>
      <c r="M87" s="1">
        <v>-3.7902399999999998</v>
      </c>
      <c r="N87" s="1">
        <v>2.26749</v>
      </c>
      <c r="O87" s="1">
        <f t="shared" si="7"/>
        <v>1.1826192314437134E-2</v>
      </c>
      <c r="P87" s="1">
        <f t="shared" si="8"/>
        <v>-8.6321720494758397E-4</v>
      </c>
      <c r="Q87" s="1">
        <f t="shared" si="6"/>
        <v>6.8177087247741318E-3</v>
      </c>
      <c r="R87" s="1">
        <f t="shared" si="6"/>
        <v>6.4465716049129668E-3</v>
      </c>
      <c r="S87" s="1">
        <f t="shared" si="6"/>
        <v>6.3344515729372355E-3</v>
      </c>
      <c r="T87" s="1">
        <f t="shared" si="6"/>
        <v>2.8097648963863321E-3</v>
      </c>
      <c r="U87" s="1">
        <f t="shared" si="9"/>
        <v>3.4196067492566228E-3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1772.51</v>
      </c>
      <c r="G88" s="1">
        <v>48.875999999999998</v>
      </c>
      <c r="H88" s="1">
        <v>20.318200000000001</v>
      </c>
      <c r="I88" s="1">
        <v>11.426600000000001</v>
      </c>
      <c r="J88" s="1">
        <v>38.057899999999997</v>
      </c>
      <c r="K88" s="1">
        <v>12.337199999999999</v>
      </c>
      <c r="L88" s="1">
        <v>15.648099999999999</v>
      </c>
      <c r="M88" s="1">
        <v>-3.5637300000000001</v>
      </c>
      <c r="N88" s="1">
        <v>3.3021400000000001</v>
      </c>
      <c r="O88" s="1">
        <f t="shared" si="7"/>
        <v>2.7574456561599087E-2</v>
      </c>
      <c r="P88" s="1">
        <f t="shared" si="8"/>
        <v>-2.0105556527184616E-3</v>
      </c>
      <c r="Q88" s="1">
        <f t="shared" si="6"/>
        <v>1.1462953664577351E-2</v>
      </c>
      <c r="R88" s="1">
        <f t="shared" si="6"/>
        <v>6.4465644763640265E-3</v>
      </c>
      <c r="S88" s="1">
        <f t="shared" si="6"/>
        <v>2.1471190571562358E-2</v>
      </c>
      <c r="T88" s="1">
        <f t="shared" si="6"/>
        <v>6.9602992366756744E-3</v>
      </c>
      <c r="U88" s="1">
        <f t="shared" si="9"/>
        <v>1.1242026144311012E-2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2019.7</v>
      </c>
      <c r="G89" s="1">
        <v>35.001600000000003</v>
      </c>
      <c r="H89" s="1">
        <v>19.4742</v>
      </c>
      <c r="I89" s="1">
        <v>13.020200000000001</v>
      </c>
      <c r="J89" s="1">
        <v>21.052499999999998</v>
      </c>
      <c r="K89" s="1">
        <v>12.337199999999999</v>
      </c>
      <c r="L89" s="1">
        <v>8.9960199999999997</v>
      </c>
      <c r="M89" s="1">
        <v>4.0693099999999998</v>
      </c>
      <c r="N89" s="1">
        <v>3.7056900000000002</v>
      </c>
      <c r="O89" s="1">
        <f t="shared" si="7"/>
        <v>1.733009852948458E-2</v>
      </c>
      <c r="P89" s="1">
        <f t="shared" si="8"/>
        <v>2.0148091300688218E-3</v>
      </c>
      <c r="Q89" s="1">
        <f t="shared" si="6"/>
        <v>9.6421250680794168E-3</v>
      </c>
      <c r="R89" s="1">
        <f t="shared" si="6"/>
        <v>6.4466009803436156E-3</v>
      </c>
      <c r="S89" s="1">
        <f t="shared" si="6"/>
        <v>1.0423577759073129E-2</v>
      </c>
      <c r="T89" s="1">
        <f t="shared" si="6"/>
        <v>6.1084319453384162E-3</v>
      </c>
      <c r="U89" s="1">
        <f t="shared" si="9"/>
        <v>7.5599123702001893E-3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2258.35</v>
      </c>
      <c r="G90" s="1">
        <v>29.591200000000001</v>
      </c>
      <c r="H90" s="1">
        <v>18.915700000000001</v>
      </c>
      <c r="I90" s="1">
        <v>14.5586</v>
      </c>
      <c r="J90" s="1">
        <v>11.2895</v>
      </c>
      <c r="K90" s="1">
        <v>12.337199999999999</v>
      </c>
      <c r="L90" s="1">
        <v>5.1207700000000003</v>
      </c>
      <c r="M90" s="1">
        <v>-4.4256500000000001</v>
      </c>
      <c r="N90" s="1">
        <v>3.3066499999999999</v>
      </c>
      <c r="O90" s="1">
        <f t="shared" si="7"/>
        <v>1.3103017689906349E-2</v>
      </c>
      <c r="P90" s="1">
        <f t="shared" si="8"/>
        <v>-1.9596829543693404E-3</v>
      </c>
      <c r="Q90" s="1">
        <f t="shared" si="6"/>
        <v>8.3758939048420317E-3</v>
      </c>
      <c r="R90" s="1">
        <f t="shared" si="6"/>
        <v>6.4465649700002218E-3</v>
      </c>
      <c r="S90" s="1">
        <f t="shared" si="6"/>
        <v>4.9990036973896878E-3</v>
      </c>
      <c r="T90" s="1">
        <f t="shared" si="6"/>
        <v>5.4629264728673589E-3</v>
      </c>
      <c r="U90" s="1">
        <f t="shared" si="9"/>
        <v>5.9148156636753321E-3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2492.38</v>
      </c>
      <c r="G91" s="1">
        <v>29.121600000000001</v>
      </c>
      <c r="H91" s="1">
        <v>18.660599999999999</v>
      </c>
      <c r="I91" s="1">
        <v>16.067299999999999</v>
      </c>
      <c r="J91" s="1">
        <v>8.6221200000000007</v>
      </c>
      <c r="K91" s="1">
        <v>12.337199999999999</v>
      </c>
      <c r="L91" s="1">
        <v>3.8909899999999999</v>
      </c>
      <c r="M91" s="1">
        <v>3.3761800000000002</v>
      </c>
      <c r="N91" s="1">
        <v>1.65079</v>
      </c>
      <c r="O91" s="1">
        <f t="shared" si="7"/>
        <v>1.1684253604988003E-2</v>
      </c>
      <c r="P91" s="1">
        <f t="shared" si="8"/>
        <v>1.3546008233094472E-3</v>
      </c>
      <c r="Q91" s="1">
        <f t="shared" si="6"/>
        <v>7.4870605605886738E-3</v>
      </c>
      <c r="R91" s="1">
        <f t="shared" si="6"/>
        <v>6.4465691427470929E-3</v>
      </c>
      <c r="S91" s="1">
        <f t="shared" si="6"/>
        <v>3.4593922275094487E-3</v>
      </c>
      <c r="T91" s="1">
        <f t="shared" si="6"/>
        <v>4.9499675009428735E-3</v>
      </c>
      <c r="U91" s="1">
        <f t="shared" si="9"/>
        <v>5.1903161095139937E-3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2719.77</v>
      </c>
      <c r="G92" s="1">
        <v>30.153199999999998</v>
      </c>
      <c r="H92" s="1">
        <v>18.729399999999998</v>
      </c>
      <c r="I92" s="1">
        <v>17.533200000000001</v>
      </c>
      <c r="J92" s="1">
        <v>9.1259499999999996</v>
      </c>
      <c r="K92" s="1">
        <v>12.337199999999999</v>
      </c>
      <c r="L92" s="1">
        <v>3.93994</v>
      </c>
      <c r="M92" s="1">
        <v>0.97951900000000003</v>
      </c>
      <c r="N92" s="1">
        <v>1.5122599999999999</v>
      </c>
      <c r="O92" s="1">
        <f t="shared" si="7"/>
        <v>1.1086672770123944E-2</v>
      </c>
      <c r="P92" s="1">
        <f t="shared" si="8"/>
        <v>3.6014773308037077E-4</v>
      </c>
      <c r="Q92" s="1">
        <f t="shared" si="6"/>
        <v>6.8863911286616139E-3</v>
      </c>
      <c r="R92" s="1">
        <f t="shared" si="6"/>
        <v>6.4465745265224637E-3</v>
      </c>
      <c r="S92" s="1">
        <f t="shared" si="6"/>
        <v>3.3554124061961122E-3</v>
      </c>
      <c r="T92" s="1">
        <f t="shared" si="6"/>
        <v>4.5361188629920914E-3</v>
      </c>
      <c r="U92" s="1">
        <f t="shared" si="9"/>
        <v>4.761817171406689E-3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2941.43</v>
      </c>
      <c r="G93" s="1">
        <v>31.244900000000001</v>
      </c>
      <c r="H93" s="1">
        <v>19.0776</v>
      </c>
      <c r="I93" s="1">
        <v>18.962199999999999</v>
      </c>
      <c r="J93" s="1">
        <v>9.23428</v>
      </c>
      <c r="K93" s="1">
        <v>12.337199999999999</v>
      </c>
      <c r="L93" s="1">
        <v>3.9043800000000002</v>
      </c>
      <c r="M93" s="1">
        <v>7.8799000000000001</v>
      </c>
      <c r="N93" s="1">
        <v>1.5000199999999999</v>
      </c>
      <c r="O93" s="1">
        <f t="shared" si="7"/>
        <v>1.0622350353399538E-2</v>
      </c>
      <c r="P93" s="1">
        <f t="shared" si="8"/>
        <v>2.6789350757964667E-3</v>
      </c>
      <c r="Q93" s="1">
        <f t="shared" si="6"/>
        <v>6.4858249218917334E-3</v>
      </c>
      <c r="R93" s="1">
        <f t="shared" si="6"/>
        <v>6.4465923037434177E-3</v>
      </c>
      <c r="S93" s="1">
        <f t="shared" si="6"/>
        <v>3.1393845850487688E-3</v>
      </c>
      <c r="T93" s="1">
        <f t="shared" si="6"/>
        <v>4.1942864525077936E-3</v>
      </c>
      <c r="U93" s="1">
        <f t="shared" si="9"/>
        <v>4.3993138843518307E-3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3159.47</v>
      </c>
      <c r="G94" s="1">
        <v>32.379199999999997</v>
      </c>
      <c r="H94" s="1">
        <v>19.746700000000001</v>
      </c>
      <c r="I94" s="1">
        <v>20.367799999999999</v>
      </c>
      <c r="J94" s="1">
        <v>8.8544999999999998</v>
      </c>
      <c r="K94" s="1">
        <v>12.337199999999999</v>
      </c>
      <c r="L94" s="1">
        <v>3.6085799999999999</v>
      </c>
      <c r="M94" s="1">
        <v>8.6548499999999997</v>
      </c>
      <c r="N94" s="1">
        <v>1.4853499999999999</v>
      </c>
      <c r="O94" s="1">
        <f t="shared" si="7"/>
        <v>1.0248301139115104E-2</v>
      </c>
      <c r="P94" s="1">
        <f t="shared" si="8"/>
        <v>2.7393360278780937E-3</v>
      </c>
      <c r="Q94" s="1">
        <f t="shared" si="6"/>
        <v>6.2500039563597697E-3</v>
      </c>
      <c r="R94" s="1">
        <f t="shared" si="6"/>
        <v>6.4465875605718686E-3</v>
      </c>
      <c r="S94" s="1">
        <f t="shared" si="6"/>
        <v>2.8025270061117847E-3</v>
      </c>
      <c r="T94" s="1">
        <f t="shared" si="6"/>
        <v>3.9048321395677124E-3</v>
      </c>
      <c r="U94" s="1">
        <f t="shared" si="9"/>
        <v>4.0684412738981775E-3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3377.14</v>
      </c>
      <c r="G95" s="1">
        <v>33.817900000000002</v>
      </c>
      <c r="H95" s="1">
        <v>20.681799999999999</v>
      </c>
      <c r="I95" s="1">
        <v>21.771000000000001</v>
      </c>
      <c r="J95" s="1">
        <v>8.8628499999999999</v>
      </c>
      <c r="K95" s="1">
        <v>12.337199999999999</v>
      </c>
      <c r="L95" s="1">
        <v>3.3431799999999998</v>
      </c>
      <c r="M95" s="1">
        <v>-0.80598800000000004</v>
      </c>
      <c r="N95" s="1">
        <v>1.3384400000000001</v>
      </c>
      <c r="O95" s="1">
        <f t="shared" si="7"/>
        <v>1.0013769047181936E-2</v>
      </c>
      <c r="P95" s="1">
        <f t="shared" si="8"/>
        <v>-2.3865993118437498E-4</v>
      </c>
      <c r="Q95" s="1">
        <f t="shared" si="6"/>
        <v>6.1240576345665265E-3</v>
      </c>
      <c r="R95" s="1">
        <f t="shared" si="6"/>
        <v>6.4465790580195085E-3</v>
      </c>
      <c r="S95" s="1">
        <f t="shared" si="6"/>
        <v>2.6243655874497356E-3</v>
      </c>
      <c r="T95" s="1">
        <f t="shared" si="6"/>
        <v>3.6531502987735185E-3</v>
      </c>
      <c r="U95" s="1">
        <f t="shared" si="9"/>
        <v>3.7849037680405266E-3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3591.66</v>
      </c>
      <c r="G96" s="1">
        <v>35.551099999999998</v>
      </c>
      <c r="H96" s="1">
        <v>21.755400000000002</v>
      </c>
      <c r="I96" s="1">
        <v>23.154</v>
      </c>
      <c r="J96" s="1">
        <v>9.5409400000000009</v>
      </c>
      <c r="K96" s="1">
        <v>12.337199999999999</v>
      </c>
      <c r="L96" s="1">
        <v>3.3527499999999999</v>
      </c>
      <c r="M96" s="1">
        <v>4.0206600000000003</v>
      </c>
      <c r="N96" s="1">
        <v>1.38476</v>
      </c>
      <c r="O96" s="1">
        <f t="shared" si="7"/>
        <v>9.8982364700444924E-3</v>
      </c>
      <c r="P96" s="1">
        <f t="shared" si="8"/>
        <v>1.1194433771570807E-3</v>
      </c>
      <c r="Q96" s="1">
        <f t="shared" si="6"/>
        <v>6.0571991780959226E-3</v>
      </c>
      <c r="R96" s="1">
        <f t="shared" si="6"/>
        <v>6.4466012929954393E-3</v>
      </c>
      <c r="S96" s="1">
        <f t="shared" si="6"/>
        <v>2.6564151395176605E-3</v>
      </c>
      <c r="T96" s="1">
        <f t="shared" si="6"/>
        <v>3.4349576518935532E-3</v>
      </c>
      <c r="U96" s="1">
        <f t="shared" si="9"/>
        <v>3.5595396802614674E-3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3807.63</v>
      </c>
      <c r="G97" s="1">
        <v>37.478000000000002</v>
      </c>
      <c r="H97" s="1">
        <v>23.053799999999999</v>
      </c>
      <c r="I97" s="1">
        <v>24.546199999999999</v>
      </c>
      <c r="J97" s="1">
        <v>10.2919</v>
      </c>
      <c r="K97" s="1">
        <v>12.337199999999999</v>
      </c>
      <c r="L97" s="1">
        <v>3.5315099999999999</v>
      </c>
      <c r="M97" s="1">
        <v>2.7948200000000001</v>
      </c>
      <c r="N97" s="1">
        <v>1.4192100000000001</v>
      </c>
      <c r="O97" s="1">
        <f t="shared" si="7"/>
        <v>9.8428681358220214E-3</v>
      </c>
      <c r="P97" s="1">
        <f t="shared" si="8"/>
        <v>7.3400514230636908E-4</v>
      </c>
      <c r="Q97" s="1">
        <f t="shared" si="6"/>
        <v>6.0546324091363913E-3</v>
      </c>
      <c r="R97" s="1">
        <f t="shared" si="6"/>
        <v>6.446582257204612E-3</v>
      </c>
      <c r="S97" s="1">
        <f t="shared" si="6"/>
        <v>2.7029674626998946E-3</v>
      </c>
      <c r="T97" s="1">
        <f t="shared" si="6"/>
        <v>3.2401257475122318E-3</v>
      </c>
      <c r="U97" s="1">
        <f t="shared" si="9"/>
        <v>3.3702579358584677E-3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4025.05</v>
      </c>
      <c r="G98" s="1">
        <v>39.379399999999997</v>
      </c>
      <c r="H98" s="1">
        <v>24.524999999999999</v>
      </c>
      <c r="I98" s="1">
        <v>25.947800000000001</v>
      </c>
      <c r="J98" s="1">
        <v>10.527900000000001</v>
      </c>
      <c r="K98" s="1">
        <v>12.337199999999999</v>
      </c>
      <c r="L98" s="1">
        <v>3.5960999999999999</v>
      </c>
      <c r="M98" s="1">
        <v>-4.09938</v>
      </c>
      <c r="N98" s="1">
        <v>1.26647</v>
      </c>
      <c r="O98" s="1">
        <f t="shared" si="7"/>
        <v>9.7835803281946798E-3</v>
      </c>
      <c r="P98" s="1">
        <f t="shared" si="8"/>
        <v>-1.0184668513434614E-3</v>
      </c>
      <c r="Q98" s="1">
        <f t="shared" si="6"/>
        <v>6.0930920112793625E-3</v>
      </c>
      <c r="R98" s="1">
        <f t="shared" si="6"/>
        <v>6.4465783033751129E-3</v>
      </c>
      <c r="S98" s="1">
        <f t="shared" si="6"/>
        <v>2.6155948373312132E-3</v>
      </c>
      <c r="T98" s="1">
        <f t="shared" si="6"/>
        <v>3.0651047813070641E-3</v>
      </c>
      <c r="U98" s="1">
        <f t="shared" si="9"/>
        <v>3.1926610058339885E-3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4243.1099999999997</v>
      </c>
      <c r="G99" s="1">
        <v>41.509700000000002</v>
      </c>
      <c r="H99" s="1">
        <v>26.126000000000001</v>
      </c>
      <c r="I99" s="1">
        <v>27.3536</v>
      </c>
      <c r="J99" s="1">
        <v>11.2525</v>
      </c>
      <c r="K99" s="1">
        <v>12.337199999999999</v>
      </c>
      <c r="L99" s="1">
        <v>3.6664300000000001</v>
      </c>
      <c r="M99" s="1">
        <v>10.207800000000001</v>
      </c>
      <c r="N99" s="1">
        <v>1.6337900000000001</v>
      </c>
      <c r="O99" s="1">
        <f t="shared" si="7"/>
        <v>9.7828479582193258E-3</v>
      </c>
      <c r="P99" s="1">
        <f t="shared" si="8"/>
        <v>2.4057354157681517E-3</v>
      </c>
      <c r="Q99" s="1">
        <f t="shared" si="6"/>
        <v>6.1572761488625097E-3</v>
      </c>
      <c r="R99" s="1">
        <f t="shared" si="6"/>
        <v>6.4465922401257571E-3</v>
      </c>
      <c r="S99" s="1">
        <f t="shared" si="6"/>
        <v>2.6519463318179356E-3</v>
      </c>
      <c r="T99" s="1">
        <f t="shared" si="6"/>
        <v>2.9075842954813806E-3</v>
      </c>
      <c r="U99" s="1">
        <f t="shared" si="9"/>
        <v>3.0332653038178015E-3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4469.1499999999996</v>
      </c>
      <c r="G100" s="1">
        <v>45.207700000000003</v>
      </c>
      <c r="H100" s="1">
        <v>27.863099999999999</v>
      </c>
      <c r="I100" s="1">
        <v>28.810700000000001</v>
      </c>
      <c r="J100" s="1">
        <v>16.158899999999999</v>
      </c>
      <c r="K100" s="1">
        <v>12.337199999999999</v>
      </c>
      <c r="L100" s="1">
        <v>4.8998799999999996</v>
      </c>
      <c r="M100" s="1">
        <v>12.0716</v>
      </c>
      <c r="N100" s="1">
        <v>2.31271</v>
      </c>
      <c r="O100" s="1">
        <f t="shared" si="7"/>
        <v>1.0115502947987874E-2</v>
      </c>
      <c r="P100" s="1">
        <f t="shared" si="8"/>
        <v>2.7010952865757472E-3</v>
      </c>
      <c r="Q100" s="1">
        <f t="shared" si="6"/>
        <v>6.23454124386069E-3</v>
      </c>
      <c r="R100" s="1">
        <f t="shared" si="6"/>
        <v>6.4465726144792637E-3</v>
      </c>
      <c r="S100" s="1">
        <f t="shared" si="6"/>
        <v>3.6156539834196659E-3</v>
      </c>
      <c r="T100" s="1">
        <f t="shared" si="6"/>
        <v>2.7605249320340557E-3</v>
      </c>
      <c r="U100" s="1">
        <f t="shared" si="9"/>
        <v>2.9702767091226217E-3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4701.1000000000004</v>
      </c>
      <c r="G101" s="1">
        <v>53.169699999999999</v>
      </c>
      <c r="H101" s="1">
        <v>29.718699999999998</v>
      </c>
      <c r="I101" s="1">
        <v>30.306000000000001</v>
      </c>
      <c r="J101" s="1">
        <v>28.261800000000001</v>
      </c>
      <c r="K101" s="1">
        <v>12.337199999999999</v>
      </c>
      <c r="L101" s="1">
        <v>8.6272900000000003</v>
      </c>
      <c r="M101" s="1">
        <v>-1.2352000000000001</v>
      </c>
      <c r="N101" s="1">
        <v>2.24126</v>
      </c>
      <c r="O101" s="1">
        <f t="shared" si="7"/>
        <v>1.1310055093488756E-2</v>
      </c>
      <c r="P101" s="1">
        <f t="shared" si="8"/>
        <v>-2.6274701665567632E-4</v>
      </c>
      <c r="Q101" s="1">
        <f t="shared" si="6"/>
        <v>6.3216481249069355E-3</v>
      </c>
      <c r="R101" s="1">
        <f t="shared" si="6"/>
        <v>6.4465763331986127E-3</v>
      </c>
      <c r="S101" s="1">
        <f t="shared" si="6"/>
        <v>6.0117419327391456E-3</v>
      </c>
      <c r="T101" s="1">
        <f t="shared" si="6"/>
        <v>2.6243219671991656E-3</v>
      </c>
      <c r="U101" s="1">
        <f t="shared" si="9"/>
        <v>3.2023262013873041E-3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1954.44</v>
      </c>
      <c r="G102" s="1">
        <v>38.6218</v>
      </c>
      <c r="H102" s="1">
        <v>21.756799999999998</v>
      </c>
      <c r="I102" s="1">
        <v>12.599500000000001</v>
      </c>
      <c r="J102" s="1">
        <v>24.651900000000001</v>
      </c>
      <c r="K102" s="1">
        <v>12.337199999999999</v>
      </c>
      <c r="L102" s="1">
        <v>9.9806799999999996</v>
      </c>
      <c r="M102" s="1">
        <v>-7.3232200000000001</v>
      </c>
      <c r="N102" s="1">
        <v>5.2116100000000003</v>
      </c>
      <c r="O102" s="1">
        <f t="shared" si="7"/>
        <v>1.9761056875626778E-2</v>
      </c>
      <c r="P102" s="1">
        <f t="shared" si="8"/>
        <v>-3.7469658828104212E-3</v>
      </c>
      <c r="Q102" s="1">
        <f t="shared" si="6"/>
        <v>1.1131986656024231E-2</v>
      </c>
      <c r="R102" s="1">
        <f t="shared" si="6"/>
        <v>6.4466036307075179E-3</v>
      </c>
      <c r="S102" s="1">
        <f t="shared" si="6"/>
        <v>1.2613280530484435E-2</v>
      </c>
      <c r="T102" s="1">
        <f t="shared" si="6"/>
        <v>6.3123963897587024E-3</v>
      </c>
      <c r="U102" s="1">
        <f t="shared" si="9"/>
        <v>8.1193858185472992E-3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2226.48</v>
      </c>
      <c r="G103" s="1">
        <v>32.059600000000003</v>
      </c>
      <c r="H103" s="1">
        <v>21.234100000000002</v>
      </c>
      <c r="I103" s="1">
        <v>14.353199999999999</v>
      </c>
      <c r="J103" s="1">
        <v>13.6645</v>
      </c>
      <c r="K103" s="1">
        <v>12.337199999999999</v>
      </c>
      <c r="L103" s="1">
        <v>5.65578</v>
      </c>
      <c r="M103" s="1">
        <v>-4.9002100000000004</v>
      </c>
      <c r="N103" s="1">
        <v>5.0036300000000002</v>
      </c>
      <c r="O103" s="1">
        <f t="shared" si="7"/>
        <v>1.4399231073263628E-2</v>
      </c>
      <c r="P103" s="1">
        <f t="shared" si="8"/>
        <v>-2.2008776184829866E-3</v>
      </c>
      <c r="Q103" s="1">
        <f t="shared" si="6"/>
        <v>9.5370719701052785E-3</v>
      </c>
      <c r="R103" s="1">
        <f t="shared" si="6"/>
        <v>6.4465883367467924E-3</v>
      </c>
      <c r="S103" s="1">
        <f t="shared" si="6"/>
        <v>6.1372659983471673E-3</v>
      </c>
      <c r="T103" s="1">
        <f t="shared" si="6"/>
        <v>5.5411232079335985E-3</v>
      </c>
      <c r="U103" s="1">
        <f t="shared" si="9"/>
        <v>6.0956406334597667E-3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2488.7800000000002</v>
      </c>
      <c r="G104" s="1">
        <v>31.028700000000001</v>
      </c>
      <c r="H104" s="1">
        <v>21.082000000000001</v>
      </c>
      <c r="I104" s="1">
        <v>16.0441</v>
      </c>
      <c r="J104" s="1">
        <v>9.63659</v>
      </c>
      <c r="K104" s="1">
        <v>12.337199999999999</v>
      </c>
      <c r="L104" s="1">
        <v>3.9804900000000001</v>
      </c>
      <c r="M104" s="1">
        <v>4.3932500000000001</v>
      </c>
      <c r="N104" s="1">
        <v>2.46774</v>
      </c>
      <c r="O104" s="1">
        <f t="shared" si="7"/>
        <v>1.2467433843087777E-2</v>
      </c>
      <c r="P104" s="1">
        <f t="shared" si="8"/>
        <v>1.7652223177621162E-3</v>
      </c>
      <c r="Q104" s="1">
        <f t="shared" si="6"/>
        <v>8.4708170268163515E-3</v>
      </c>
      <c r="R104" s="1">
        <f t="shared" si="6"/>
        <v>6.4465722161058826E-3</v>
      </c>
      <c r="S104" s="1">
        <f t="shared" si="6"/>
        <v>3.8720135970234408E-3</v>
      </c>
      <c r="T104" s="1">
        <f t="shared" si="6"/>
        <v>4.9571275886177157E-3</v>
      </c>
      <c r="U104" s="1">
        <f t="shared" si="9"/>
        <v>5.2087533144913236E-3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2743.82</v>
      </c>
      <c r="G105" s="1">
        <v>32.003999999999998</v>
      </c>
      <c r="H105" s="1">
        <v>21.207999999999998</v>
      </c>
      <c r="I105" s="1">
        <v>17.688199999999998</v>
      </c>
      <c r="J105" s="1">
        <v>9.7035599999999995</v>
      </c>
      <c r="K105" s="1">
        <v>12.337199999999999</v>
      </c>
      <c r="L105" s="1">
        <v>3.9037799999999998</v>
      </c>
      <c r="M105" s="1">
        <v>-6.3840000000000003</v>
      </c>
      <c r="N105" s="1">
        <v>1.3824399999999999</v>
      </c>
      <c r="O105" s="1">
        <f t="shared" si="7"/>
        <v>1.1664030439314532E-2</v>
      </c>
      <c r="P105" s="1">
        <f t="shared" si="8"/>
        <v>-2.3266832372385942E-3</v>
      </c>
      <c r="Q105" s="1">
        <f t="shared" si="6"/>
        <v>7.7293700024054042E-3</v>
      </c>
      <c r="R105" s="1">
        <f t="shared" si="6"/>
        <v>6.4465599055331608E-3</v>
      </c>
      <c r="S105" s="1">
        <f t="shared" si="6"/>
        <v>3.5365147859553465E-3</v>
      </c>
      <c r="T105" s="1">
        <f t="shared" si="6"/>
        <v>4.4963590906109E-3</v>
      </c>
      <c r="U105" s="1">
        <f t="shared" si="9"/>
        <v>4.7160866301767142E-3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2996.52</v>
      </c>
      <c r="G106" s="1">
        <v>33.329799999999999</v>
      </c>
      <c r="H106" s="1">
        <v>21.584399999999999</v>
      </c>
      <c r="I106" s="1">
        <v>19.317299999999999</v>
      </c>
      <c r="J106" s="1">
        <v>10.179500000000001</v>
      </c>
      <c r="K106" s="1">
        <v>12.337199999999999</v>
      </c>
      <c r="L106" s="1">
        <v>4.0000299999999998</v>
      </c>
      <c r="M106" s="1">
        <v>0.23324800000000001</v>
      </c>
      <c r="N106" s="1">
        <v>1.59212</v>
      </c>
      <c r="O106" s="1">
        <f t="shared" si="7"/>
        <v>1.1122835822887882E-2</v>
      </c>
      <c r="P106" s="1">
        <f t="shared" si="8"/>
        <v>7.7839627301002495E-5</v>
      </c>
      <c r="Q106" s="1">
        <f t="shared" si="6"/>
        <v>7.2031556605662564E-3</v>
      </c>
      <c r="R106" s="1">
        <f t="shared" si="6"/>
        <v>6.4465780305153981E-3</v>
      </c>
      <c r="S106" s="1">
        <f t="shared" si="6"/>
        <v>3.397107311147598E-3</v>
      </c>
      <c r="T106" s="1">
        <f t="shared" si="6"/>
        <v>4.117175924071923E-3</v>
      </c>
      <c r="U106" s="1">
        <f t="shared" si="9"/>
        <v>4.3281721001330632E-3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3244.74</v>
      </c>
      <c r="G107" s="1">
        <v>34.669499999999999</v>
      </c>
      <c r="H107" s="1">
        <v>22.1692</v>
      </c>
      <c r="I107" s="1">
        <v>20.9175</v>
      </c>
      <c r="J107" s="1">
        <v>10.2758</v>
      </c>
      <c r="K107" s="1">
        <v>12.337199999999999</v>
      </c>
      <c r="L107" s="1">
        <v>3.8932899999999999</v>
      </c>
      <c r="M107" s="1">
        <v>-12.403</v>
      </c>
      <c r="N107" s="1">
        <v>1.5741400000000001</v>
      </c>
      <c r="O107" s="1">
        <f t="shared" si="7"/>
        <v>1.0684831450285693E-2</v>
      </c>
      <c r="P107" s="1">
        <f t="shared" si="8"/>
        <v>-3.8224942522359267E-3</v>
      </c>
      <c r="Q107" s="1">
        <f t="shared" si="6"/>
        <v>6.8323502037143198E-3</v>
      </c>
      <c r="R107" s="1">
        <f t="shared" si="6"/>
        <v>6.4465873999149399E-3</v>
      </c>
      <c r="S107" s="1">
        <f t="shared" si="6"/>
        <v>3.1669101376381468E-3</v>
      </c>
      <c r="T107" s="1">
        <f t="shared" si="6"/>
        <v>3.8022152776493647E-3</v>
      </c>
      <c r="U107" s="1">
        <f t="shared" si="9"/>
        <v>3.9870473597004097E-3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3485.15</v>
      </c>
      <c r="G108" s="1">
        <v>36.100499999999997</v>
      </c>
      <c r="H108" s="1">
        <v>22.883299999999998</v>
      </c>
      <c r="I108" s="1">
        <v>22.467300000000002</v>
      </c>
      <c r="J108" s="1">
        <v>10.4152</v>
      </c>
      <c r="K108" s="1">
        <v>12.337199999999999</v>
      </c>
      <c r="L108" s="1">
        <v>3.76017</v>
      </c>
      <c r="M108" s="1">
        <v>-1.71618</v>
      </c>
      <c r="N108" s="1">
        <v>1.55402</v>
      </c>
      <c r="O108" s="1">
        <f t="shared" si="7"/>
        <v>1.0358377688191325E-2</v>
      </c>
      <c r="P108" s="1">
        <f t="shared" si="8"/>
        <v>-4.9242643788646116E-4</v>
      </c>
      <c r="Q108" s="1">
        <f t="shared" si="6"/>
        <v>6.5659440770124665E-3</v>
      </c>
      <c r="R108" s="1">
        <f t="shared" si="6"/>
        <v>6.4465804915139957E-3</v>
      </c>
      <c r="S108" s="1">
        <f t="shared" si="6"/>
        <v>2.9884509992396308E-3</v>
      </c>
      <c r="T108" s="1">
        <f t="shared" si="6"/>
        <v>3.5399337187782447E-3</v>
      </c>
      <c r="U108" s="1">
        <f t="shared" si="9"/>
        <v>3.7007001688876056E-3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3728.05</v>
      </c>
      <c r="G109" s="1">
        <v>37.791800000000002</v>
      </c>
      <c r="H109" s="1">
        <v>23.828099999999999</v>
      </c>
      <c r="I109" s="1">
        <v>24.033200000000001</v>
      </c>
      <c r="J109" s="1">
        <v>10.7936</v>
      </c>
      <c r="K109" s="1">
        <v>12.337199999999999</v>
      </c>
      <c r="L109" s="1">
        <v>3.7599399999999998</v>
      </c>
      <c r="M109" s="1">
        <v>7.2249800000000004</v>
      </c>
      <c r="N109" s="1">
        <v>1.5565199999999999</v>
      </c>
      <c r="O109" s="1">
        <f t="shared" si="7"/>
        <v>1.0137149448102895E-2</v>
      </c>
      <c r="P109" s="1">
        <f t="shared" si="8"/>
        <v>1.9380051233218439E-3</v>
      </c>
      <c r="Q109" s="1">
        <f t="shared" si="6"/>
        <v>6.3915720014484775E-3</v>
      </c>
      <c r="R109" s="1">
        <f t="shared" si="6"/>
        <v>6.4465873580021723E-3</v>
      </c>
      <c r="S109" s="1">
        <f t="shared" si="6"/>
        <v>2.895240138946634E-3</v>
      </c>
      <c r="T109" s="1">
        <f t="shared" si="6"/>
        <v>3.3092903796891134E-3</v>
      </c>
      <c r="U109" s="1">
        <f t="shared" si="9"/>
        <v>3.4595641530194938E-3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3972.23</v>
      </c>
      <c r="G110" s="1">
        <v>39.618000000000002</v>
      </c>
      <c r="H110" s="1">
        <v>25.008199999999999</v>
      </c>
      <c r="I110" s="1">
        <v>25.607299999999999</v>
      </c>
      <c r="J110" s="1">
        <v>11.0318</v>
      </c>
      <c r="K110" s="1">
        <v>12.337199999999999</v>
      </c>
      <c r="L110" s="1">
        <v>3.81257</v>
      </c>
      <c r="M110" s="1">
        <v>-1.23041</v>
      </c>
      <c r="N110" s="1">
        <v>1.48149</v>
      </c>
      <c r="O110" s="1">
        <f t="shared" si="7"/>
        <v>9.9737427087555359E-3</v>
      </c>
      <c r="P110" s="1">
        <f t="shared" si="8"/>
        <v>-3.0975295992427429E-4</v>
      </c>
      <c r="Q110" s="1">
        <f t="shared" si="6"/>
        <v>6.2957583020117162E-3</v>
      </c>
      <c r="R110" s="1">
        <f t="shared" si="6"/>
        <v>6.446580384318128E-3</v>
      </c>
      <c r="S110" s="1">
        <f t="shared" si="6"/>
        <v>2.777230925701684E-3</v>
      </c>
      <c r="T110" s="1">
        <f t="shared" si="6"/>
        <v>3.1058624500595383E-3</v>
      </c>
      <c r="U110" s="1">
        <f t="shared" si="9"/>
        <v>3.2507859089415522E-3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4217.6899999999996</v>
      </c>
      <c r="G111" s="1">
        <v>41.426099999999998</v>
      </c>
      <c r="H111" s="1">
        <v>26.319099999999999</v>
      </c>
      <c r="I111" s="1">
        <v>27.189699999999998</v>
      </c>
      <c r="J111" s="1">
        <v>10.8627</v>
      </c>
      <c r="K111" s="1">
        <v>12.337199999999999</v>
      </c>
      <c r="L111" s="1">
        <v>3.7343600000000001</v>
      </c>
      <c r="M111" s="1">
        <v>-2.1051000000000002</v>
      </c>
      <c r="N111" s="1">
        <v>1.41368</v>
      </c>
      <c r="O111" s="1">
        <f t="shared" si="7"/>
        <v>9.821987865395513E-3</v>
      </c>
      <c r="P111" s="1">
        <f t="shared" si="8"/>
        <v>-4.9911207319646551E-4</v>
      </c>
      <c r="Q111" s="1">
        <f t="shared" si="6"/>
        <v>6.2401693818180098E-3</v>
      </c>
      <c r="R111" s="1">
        <f t="shared" si="6"/>
        <v>6.4465856902712147E-3</v>
      </c>
      <c r="S111" s="1">
        <f t="shared" si="6"/>
        <v>2.5755093427919078E-3</v>
      </c>
      <c r="T111" s="1">
        <f t="shared" si="6"/>
        <v>2.9251082938765061E-3</v>
      </c>
      <c r="U111" s="1">
        <f t="shared" si="9"/>
        <v>3.0561739059520952E-3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4455.8100000000004</v>
      </c>
      <c r="G112" s="1">
        <v>43.518300000000004</v>
      </c>
      <c r="H112" s="1">
        <v>27.7103</v>
      </c>
      <c r="I112" s="1">
        <v>28.724799999999998</v>
      </c>
      <c r="J112" s="1">
        <v>11.604100000000001</v>
      </c>
      <c r="K112" s="1">
        <v>12.337199999999999</v>
      </c>
      <c r="L112" s="1">
        <v>3.7428300000000001</v>
      </c>
      <c r="M112" s="1">
        <v>-8.0252700000000008</v>
      </c>
      <c r="N112" s="1">
        <v>1.8808400000000001</v>
      </c>
      <c r="O112" s="1">
        <f t="shared" si="7"/>
        <v>9.7666417553710777E-3</v>
      </c>
      <c r="P112" s="1">
        <f t="shared" si="8"/>
        <v>-1.8010799383277115E-3</v>
      </c>
      <c r="Q112" s="1">
        <f t="shared" si="6"/>
        <v>6.2189141817088249E-3</v>
      </c>
      <c r="R112" s="1">
        <f t="shared" si="6"/>
        <v>6.4465944463520655E-3</v>
      </c>
      <c r="S112" s="1">
        <f t="shared" si="6"/>
        <v>2.6042627490849026E-3</v>
      </c>
      <c r="T112" s="1">
        <f t="shared" si="6"/>
        <v>2.7687895130178346E-3</v>
      </c>
      <c r="U112" s="1">
        <f t="shared" si="9"/>
        <v>2.8934022127799467E-3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4706.43</v>
      </c>
      <c r="G113" s="1">
        <v>47.26</v>
      </c>
      <c r="H113" s="1">
        <v>29.0426</v>
      </c>
      <c r="I113" s="1">
        <v>30.340399999999999</v>
      </c>
      <c r="J113" s="1">
        <v>17.0732</v>
      </c>
      <c r="K113" s="1">
        <v>12.337199999999999</v>
      </c>
      <c r="L113" s="1">
        <v>5.0790300000000004</v>
      </c>
      <c r="M113" s="1">
        <v>1.56077</v>
      </c>
      <c r="N113" s="1">
        <v>2.6348699999999998</v>
      </c>
      <c r="O113" s="1">
        <f t="shared" si="7"/>
        <v>1.0041581410963299E-2</v>
      </c>
      <c r="P113" s="1">
        <f t="shared" si="8"/>
        <v>3.3162503213688506E-4</v>
      </c>
      <c r="Q113" s="1">
        <f t="shared" si="6"/>
        <v>6.1708343691502894E-3</v>
      </c>
      <c r="R113" s="1">
        <f t="shared" si="6"/>
        <v>6.4465847786963782E-3</v>
      </c>
      <c r="S113" s="1">
        <f t="shared" si="6"/>
        <v>3.6276328342289164E-3</v>
      </c>
      <c r="T113" s="1">
        <f t="shared" si="6"/>
        <v>2.6213499404006855E-3</v>
      </c>
      <c r="U113" s="1">
        <f t="shared" si="9"/>
        <v>2.8347980000792456E-3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4961.57</v>
      </c>
      <c r="G114" s="1">
        <v>55.616</v>
      </c>
      <c r="H114" s="1">
        <v>30.8582</v>
      </c>
      <c r="I114" s="1">
        <v>31.985199999999999</v>
      </c>
      <c r="J114" s="1">
        <v>29.753900000000002</v>
      </c>
      <c r="K114" s="1">
        <v>12.337199999999999</v>
      </c>
      <c r="L114" s="1">
        <v>8.9643499999999996</v>
      </c>
      <c r="M114" s="1">
        <v>1.69089</v>
      </c>
      <c r="N114" s="1">
        <v>2.5988600000000002</v>
      </c>
      <c r="O114" s="1">
        <f t="shared" si="7"/>
        <v>1.120935510332415E-2</v>
      </c>
      <c r="P114" s="1">
        <f t="shared" si="8"/>
        <v>3.4079736857486642E-4</v>
      </c>
      <c r="Q114" s="1">
        <f t="shared" si="6"/>
        <v>6.2194426361010732E-3</v>
      </c>
      <c r="R114" s="1">
        <f t="shared" si="6"/>
        <v>6.4465884790499781E-3</v>
      </c>
      <c r="S114" s="1">
        <f t="shared" si="6"/>
        <v>5.9968719578681754E-3</v>
      </c>
      <c r="T114" s="1">
        <f t="shared" si="6"/>
        <v>2.4865516358733224E-3</v>
      </c>
      <c r="U114" s="1">
        <f t="shared" si="9"/>
        <v>3.0736474956268834E-3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2224.0100000000002</v>
      </c>
      <c r="G115" s="1">
        <v>43.336500000000001</v>
      </c>
      <c r="H115" s="1">
        <v>33.033200000000001</v>
      </c>
      <c r="I115" s="1">
        <v>14.337300000000001</v>
      </c>
      <c r="J115" s="1">
        <v>19.332899999999999</v>
      </c>
      <c r="K115" s="1">
        <v>12.337199999999999</v>
      </c>
      <c r="L115" s="1">
        <v>7.4388100000000001</v>
      </c>
      <c r="M115" s="1">
        <v>8.7010000000000005</v>
      </c>
      <c r="N115" s="1">
        <v>5.7258899999999997</v>
      </c>
      <c r="O115" s="1">
        <f t="shared" si="7"/>
        <v>1.9485748715158652E-2</v>
      </c>
      <c r="P115" s="1">
        <f t="shared" si="8"/>
        <v>3.9123025525964359E-3</v>
      </c>
      <c r="Q115" s="1">
        <f t="shared" si="6"/>
        <v>1.4852990768926398E-2</v>
      </c>
      <c r="R115" s="1">
        <f t="shared" si="6"/>
        <v>6.4465987113367295E-3</v>
      </c>
      <c r="S115" s="1">
        <f t="shared" si="6"/>
        <v>8.6928116330412166E-3</v>
      </c>
      <c r="T115" s="1">
        <f t="shared" si="6"/>
        <v>5.5472772154801456E-3</v>
      </c>
      <c r="U115" s="1">
        <f t="shared" si="9"/>
        <v>6.4776380833412488E-3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2516.08</v>
      </c>
      <c r="G116" s="1">
        <v>33.883200000000002</v>
      </c>
      <c r="H116" s="1">
        <v>23.581499999999998</v>
      </c>
      <c r="I116" s="1">
        <v>16.220099999999999</v>
      </c>
      <c r="J116" s="1">
        <v>12.4091</v>
      </c>
      <c r="K116" s="1">
        <v>12.337199999999999</v>
      </c>
      <c r="L116" s="1">
        <v>4.7641999999999998</v>
      </c>
      <c r="M116" s="1">
        <v>6.7463100000000003</v>
      </c>
      <c r="N116" s="1">
        <v>4.4676</v>
      </c>
      <c r="O116" s="1">
        <f t="shared" si="7"/>
        <v>1.3466662427267814E-2</v>
      </c>
      <c r="P116" s="1">
        <f t="shared" si="8"/>
        <v>2.6812780197767957E-3</v>
      </c>
      <c r="Q116" s="1">
        <f t="shared" si="6"/>
        <v>9.3723172554131817E-3</v>
      </c>
      <c r="R116" s="1">
        <f t="shared" si="6"/>
        <v>6.4465756255762926E-3</v>
      </c>
      <c r="S116" s="1">
        <f t="shared" si="6"/>
        <v>4.9319179040412074E-3</v>
      </c>
      <c r="T116" s="1">
        <f t="shared" si="6"/>
        <v>4.9033417061460681E-3</v>
      </c>
      <c r="U116" s="1">
        <f t="shared" si="9"/>
        <v>5.2562444701642732E-3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2794.7</v>
      </c>
      <c r="G117" s="1">
        <v>34.073999999999998</v>
      </c>
      <c r="H117" s="1">
        <v>23.8462</v>
      </c>
      <c r="I117" s="1">
        <v>18.016300000000001</v>
      </c>
      <c r="J117" s="1">
        <v>10.035</v>
      </c>
      <c r="K117" s="1">
        <v>12.337199999999999</v>
      </c>
      <c r="L117" s="1">
        <v>3.8599100000000002</v>
      </c>
      <c r="M117" s="1">
        <v>-6.0162199999999997</v>
      </c>
      <c r="N117" s="1">
        <v>2.15299</v>
      </c>
      <c r="O117" s="1">
        <f t="shared" si="7"/>
        <v>1.2192364117794396E-2</v>
      </c>
      <c r="P117" s="1">
        <f t="shared" si="8"/>
        <v>-2.1527248005152612E-3</v>
      </c>
      <c r="Q117" s="1">
        <f t="shared" ref="Q117:T136" si="10">H117/$F117</f>
        <v>8.5326510895623858E-3</v>
      </c>
      <c r="R117" s="1">
        <f t="shared" si="10"/>
        <v>6.4465953411815225E-3</v>
      </c>
      <c r="S117" s="1">
        <f t="shared" si="10"/>
        <v>3.5907253014634847E-3</v>
      </c>
      <c r="T117" s="1">
        <f t="shared" si="10"/>
        <v>4.4144988728664972E-3</v>
      </c>
      <c r="U117" s="1">
        <f t="shared" si="9"/>
        <v>4.6255146307213777E-3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3075.2</v>
      </c>
      <c r="G118" s="1">
        <v>35.2956</v>
      </c>
      <c r="H118" s="1">
        <v>24.315300000000001</v>
      </c>
      <c r="I118" s="1">
        <v>19.8246</v>
      </c>
      <c r="J118" s="1">
        <v>9.7757500000000004</v>
      </c>
      <c r="K118" s="1">
        <v>12.337199999999999</v>
      </c>
      <c r="L118" s="1">
        <v>3.70905</v>
      </c>
      <c r="M118" s="1">
        <v>1.2803199999999999</v>
      </c>
      <c r="N118" s="1">
        <v>1.50376</v>
      </c>
      <c r="O118" s="1">
        <f t="shared" si="7"/>
        <v>1.1477497398543184E-2</v>
      </c>
      <c r="P118" s="1">
        <f t="shared" si="8"/>
        <v>4.1633714880332987E-4</v>
      </c>
      <c r="Q118" s="1">
        <f t="shared" si="10"/>
        <v>7.9069003642039549E-3</v>
      </c>
      <c r="R118" s="1">
        <f t="shared" si="10"/>
        <v>6.4466050988553599E-3</v>
      </c>
      <c r="S118" s="1">
        <f t="shared" si="10"/>
        <v>3.1788989334027057E-3</v>
      </c>
      <c r="T118" s="1">
        <f t="shared" si="10"/>
        <v>4.0118366285119668E-3</v>
      </c>
      <c r="U118" s="1">
        <f t="shared" si="9"/>
        <v>4.1892183720115515E-3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3343.81</v>
      </c>
      <c r="G119" s="1">
        <v>36.747999999999998</v>
      </c>
      <c r="H119" s="1">
        <v>24.911100000000001</v>
      </c>
      <c r="I119" s="1">
        <v>21.5562</v>
      </c>
      <c r="J119" s="1">
        <v>9.97776</v>
      </c>
      <c r="K119" s="1">
        <v>12.337199999999999</v>
      </c>
      <c r="L119" s="1">
        <v>3.6632199999999999</v>
      </c>
      <c r="M119" s="1">
        <v>0.16345499999999999</v>
      </c>
      <c r="N119" s="1">
        <v>1.4430499999999999</v>
      </c>
      <c r="O119" s="1">
        <f t="shared" si="7"/>
        <v>1.0989858873560399E-2</v>
      </c>
      <c r="P119" s="1">
        <f t="shared" si="8"/>
        <v>4.8882861167351016E-5</v>
      </c>
      <c r="Q119" s="1">
        <f t="shared" si="10"/>
        <v>7.4499149174145664E-3</v>
      </c>
      <c r="R119" s="1">
        <f t="shared" si="10"/>
        <v>6.4465983414129392E-3</v>
      </c>
      <c r="S119" s="1">
        <f t="shared" si="10"/>
        <v>2.9839494468884295E-3</v>
      </c>
      <c r="T119" s="1">
        <f t="shared" si="10"/>
        <v>3.6895637012868553E-3</v>
      </c>
      <c r="U119" s="1">
        <f t="shared" si="9"/>
        <v>3.8487725900169779E-3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3610.38</v>
      </c>
      <c r="G120" s="1">
        <v>38.495600000000003</v>
      </c>
      <c r="H120" s="1">
        <v>25.841899999999999</v>
      </c>
      <c r="I120" s="1">
        <v>23.2746</v>
      </c>
      <c r="J120" s="1">
        <v>10.340299999999999</v>
      </c>
      <c r="K120" s="1">
        <v>12.337199999999999</v>
      </c>
      <c r="L120" s="1">
        <v>3.64228</v>
      </c>
      <c r="M120" s="1">
        <v>-2.3332700000000002</v>
      </c>
      <c r="N120" s="1">
        <v>1.40113</v>
      </c>
      <c r="O120" s="1">
        <f t="shared" si="7"/>
        <v>1.0662478741849888E-2</v>
      </c>
      <c r="P120" s="1">
        <f t="shared" si="8"/>
        <v>-6.4626715193414545E-4</v>
      </c>
      <c r="Q120" s="1">
        <f t="shared" si="10"/>
        <v>7.1576676139353751E-3</v>
      </c>
      <c r="R120" s="1">
        <f t="shared" si="10"/>
        <v>6.4465790304621667E-3</v>
      </c>
      <c r="S120" s="1">
        <f t="shared" si="10"/>
        <v>2.8640475517812524E-3</v>
      </c>
      <c r="T120" s="1">
        <f t="shared" si="10"/>
        <v>3.4171472254998086E-3</v>
      </c>
      <c r="U120" s="1">
        <f t="shared" si="9"/>
        <v>3.5629544621349906E-3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3878.04</v>
      </c>
      <c r="G121" s="1">
        <v>34.048200000000001</v>
      </c>
      <c r="H121" s="1">
        <v>15.878299999999999</v>
      </c>
      <c r="I121" s="1">
        <v>25.0001</v>
      </c>
      <c r="J121" s="1">
        <v>10.7845</v>
      </c>
      <c r="K121" s="1">
        <v>12.337199999999999</v>
      </c>
      <c r="L121" s="1">
        <v>3.6934499999999999</v>
      </c>
      <c r="M121" s="1">
        <v>3.19116</v>
      </c>
      <c r="N121" s="1">
        <v>1.36802</v>
      </c>
      <c r="O121" s="1">
        <f t="shared" si="7"/>
        <v>8.7797444069684684E-3</v>
      </c>
      <c r="P121" s="1">
        <f t="shared" si="8"/>
        <v>8.228795989726769E-4</v>
      </c>
      <c r="Q121" s="1">
        <f t="shared" si="10"/>
        <v>4.094413672886303E-3</v>
      </c>
      <c r="R121" s="1">
        <f t="shared" si="10"/>
        <v>6.4465812626997143E-3</v>
      </c>
      <c r="S121" s="1">
        <f t="shared" si="10"/>
        <v>2.7809151014429969E-3</v>
      </c>
      <c r="T121" s="1">
        <f t="shared" si="10"/>
        <v>3.1812977689760808E-3</v>
      </c>
      <c r="U121" s="1">
        <f t="shared" si="9"/>
        <v>3.3208016449925689E-3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4143.2299999999996</v>
      </c>
      <c r="G122" s="1">
        <v>42.111699999999999</v>
      </c>
      <c r="H122" s="1">
        <v>27.7971</v>
      </c>
      <c r="I122" s="1">
        <v>26.709700000000002</v>
      </c>
      <c r="J122" s="1">
        <v>11.0128</v>
      </c>
      <c r="K122" s="1">
        <v>12.337199999999999</v>
      </c>
      <c r="L122" s="1">
        <v>3.71807</v>
      </c>
      <c r="M122" s="1">
        <v>-0.230411</v>
      </c>
      <c r="N122" s="1">
        <v>1.4141699999999999</v>
      </c>
      <c r="O122" s="1">
        <f t="shared" si="7"/>
        <v>1.0163978345397191E-2</v>
      </c>
      <c r="P122" s="1">
        <f t="shared" si="8"/>
        <v>-5.5611443245969937E-5</v>
      </c>
      <c r="Q122" s="1">
        <f t="shared" si="10"/>
        <v>6.709041013894957E-3</v>
      </c>
      <c r="R122" s="1">
        <f t="shared" si="10"/>
        <v>6.446588772527715E-3</v>
      </c>
      <c r="S122" s="1">
        <f t="shared" si="10"/>
        <v>2.6580228469092956E-3</v>
      </c>
      <c r="T122" s="1">
        <f t="shared" si="10"/>
        <v>2.9776768366709064E-3</v>
      </c>
      <c r="U122" s="1">
        <f t="shared" si="9"/>
        <v>3.1099611121426719E-3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4404.34</v>
      </c>
      <c r="G123" s="1">
        <v>43.948399999999999</v>
      </c>
      <c r="H123" s="1">
        <v>28.922599999999999</v>
      </c>
      <c r="I123" s="1">
        <v>28.392900000000001</v>
      </c>
      <c r="J123" s="1">
        <v>11.1126</v>
      </c>
      <c r="K123" s="1">
        <v>12.337199999999999</v>
      </c>
      <c r="L123" s="1">
        <v>3.61748</v>
      </c>
      <c r="M123" s="1">
        <v>2.1165099999999999</v>
      </c>
      <c r="N123" s="1">
        <v>1.39032</v>
      </c>
      <c r="O123" s="1">
        <f t="shared" si="7"/>
        <v>9.9784303664113127E-3</v>
      </c>
      <c r="P123" s="1">
        <f t="shared" si="8"/>
        <v>4.8055100196624234E-4</v>
      </c>
      <c r="Q123" s="1">
        <f t="shared" si="10"/>
        <v>6.5668408887597229E-3</v>
      </c>
      <c r="R123" s="1">
        <f t="shared" si="10"/>
        <v>6.4465731528446941E-3</v>
      </c>
      <c r="S123" s="1">
        <f t="shared" si="10"/>
        <v>2.5231022128173576E-3</v>
      </c>
      <c r="T123" s="1">
        <f t="shared" si="10"/>
        <v>2.8011461422142703E-3</v>
      </c>
      <c r="U123" s="1">
        <f t="shared" si="9"/>
        <v>2.9190797069335883E-3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4669.16</v>
      </c>
      <c r="G124" s="1">
        <v>46.348599999999998</v>
      </c>
      <c r="H124" s="1">
        <v>30.151700000000002</v>
      </c>
      <c r="I124" s="1">
        <v>30.100100000000001</v>
      </c>
      <c r="J124" s="1">
        <v>12.9032</v>
      </c>
      <c r="K124" s="1">
        <v>12.337199999999999</v>
      </c>
      <c r="L124" s="1">
        <v>3.78898</v>
      </c>
      <c r="M124" s="1">
        <v>-0.105792</v>
      </c>
      <c r="N124" s="1">
        <v>2.3138700000000001</v>
      </c>
      <c r="O124" s="1">
        <f t="shared" si="7"/>
        <v>9.9265392490298036E-3</v>
      </c>
      <c r="P124" s="1">
        <f t="shared" si="8"/>
        <v>-2.2657608649093199E-5</v>
      </c>
      <c r="Q124" s="1">
        <f t="shared" si="10"/>
        <v>6.4576283528514772E-3</v>
      </c>
      <c r="R124" s="1">
        <f t="shared" si="10"/>
        <v>6.4465771145131032E-3</v>
      </c>
      <c r="S124" s="1">
        <f t="shared" si="10"/>
        <v>2.7634949327073823E-3</v>
      </c>
      <c r="T124" s="1">
        <f t="shared" si="10"/>
        <v>2.6422739850422775E-3</v>
      </c>
      <c r="U124" s="1">
        <f t="shared" si="9"/>
        <v>2.7640783268810427E-3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4937.5</v>
      </c>
      <c r="G125" s="1">
        <v>50.813000000000002</v>
      </c>
      <c r="H125" s="1">
        <v>31.591899999999999</v>
      </c>
      <c r="I125" s="1">
        <v>31.83</v>
      </c>
      <c r="J125" s="1">
        <v>19.697099999999999</v>
      </c>
      <c r="K125" s="1">
        <v>12.337199999999999</v>
      </c>
      <c r="L125" s="1">
        <v>5.5301</v>
      </c>
      <c r="M125" s="1">
        <v>-5.5767100000000003</v>
      </c>
      <c r="N125" s="1">
        <v>3.39859</v>
      </c>
      <c r="O125" s="1">
        <f t="shared" si="7"/>
        <v>1.0291240506329114E-2</v>
      </c>
      <c r="P125" s="1">
        <f t="shared" si="8"/>
        <v>-1.1294602531645571E-3</v>
      </c>
      <c r="Q125" s="1">
        <f t="shared" si="10"/>
        <v>6.3983594936708856E-3</v>
      </c>
      <c r="R125" s="1">
        <f t="shared" si="10"/>
        <v>6.4465822784810127E-3</v>
      </c>
      <c r="S125" s="1">
        <f t="shared" si="10"/>
        <v>3.9892860759493665E-3</v>
      </c>
      <c r="T125" s="1">
        <f t="shared" si="10"/>
        <v>2.4986734177215187E-3</v>
      </c>
      <c r="U125" s="1">
        <f t="shared" si="9"/>
        <v>2.7382136906981772E-3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5213.2700000000004</v>
      </c>
      <c r="G126" s="1">
        <v>59.867600000000003</v>
      </c>
      <c r="H126" s="1">
        <v>33.038200000000003</v>
      </c>
      <c r="I126" s="1">
        <v>33.607799999999997</v>
      </c>
      <c r="J126" s="1">
        <v>33.391599999999997</v>
      </c>
      <c r="K126" s="1">
        <v>12.337199999999999</v>
      </c>
      <c r="L126" s="1">
        <v>9.7941599999999998</v>
      </c>
      <c r="M126" s="1">
        <v>15.723000000000001</v>
      </c>
      <c r="N126" s="1">
        <v>3.45363</v>
      </c>
      <c r="O126" s="1">
        <f t="shared" si="7"/>
        <v>1.148369449500985E-2</v>
      </c>
      <c r="P126" s="1">
        <f t="shared" si="8"/>
        <v>3.0159573549806552E-3</v>
      </c>
      <c r="Q126" s="1">
        <f t="shared" si="10"/>
        <v>6.3373276273816625E-3</v>
      </c>
      <c r="R126" s="1">
        <f t="shared" si="10"/>
        <v>6.4465872667251066E-3</v>
      </c>
      <c r="S126" s="1">
        <f t="shared" si="10"/>
        <v>6.4051161746849859E-3</v>
      </c>
      <c r="T126" s="1">
        <f t="shared" si="10"/>
        <v>2.3664993372681633E-3</v>
      </c>
      <c r="U126" s="1">
        <f t="shared" si="9"/>
        <v>3.0215600845226614E-3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2913.47</v>
      </c>
      <c r="G127" s="1">
        <v>40.312899999999999</v>
      </c>
      <c r="H127" s="1">
        <v>27.505199999999999</v>
      </c>
      <c r="I127" s="1">
        <v>18.7819</v>
      </c>
      <c r="J127" s="1">
        <v>17.967099999999999</v>
      </c>
      <c r="K127" s="1">
        <v>12.337199999999999</v>
      </c>
      <c r="L127" s="1">
        <v>6.3880699999999999</v>
      </c>
      <c r="M127" s="1">
        <v>-4.67319</v>
      </c>
      <c r="N127" s="1">
        <v>3.19903</v>
      </c>
      <c r="O127" s="1">
        <f t="shared" si="7"/>
        <v>1.3836730771210962E-2</v>
      </c>
      <c r="P127" s="1">
        <f t="shared" si="8"/>
        <v>-1.6039945494547739E-3</v>
      </c>
      <c r="Q127" s="1">
        <f t="shared" si="10"/>
        <v>9.440701294332875E-3</v>
      </c>
      <c r="R127" s="1">
        <f t="shared" si="10"/>
        <v>6.4465740165507114E-3</v>
      </c>
      <c r="S127" s="1">
        <f t="shared" si="10"/>
        <v>6.1669075020508194E-3</v>
      </c>
      <c r="T127" s="1">
        <f t="shared" si="10"/>
        <v>4.2345381967207486E-3</v>
      </c>
      <c r="U127" s="1">
        <f t="shared" si="9"/>
        <v>4.7685219926351195E-3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3204.78</v>
      </c>
      <c r="G128" s="1">
        <v>40.3842</v>
      </c>
      <c r="H128" s="1">
        <v>28.1051</v>
      </c>
      <c r="I128" s="1">
        <v>20.6599</v>
      </c>
      <c r="J128" s="1">
        <v>15.2841</v>
      </c>
      <c r="K128" s="1">
        <v>12.337199999999999</v>
      </c>
      <c r="L128" s="1">
        <v>5.3244600000000002</v>
      </c>
      <c r="M128" s="1">
        <v>-5.7714499999999997</v>
      </c>
      <c r="N128" s="1">
        <v>2.77658</v>
      </c>
      <c r="O128" s="1">
        <f t="shared" si="7"/>
        <v>1.2601239398648269E-2</v>
      </c>
      <c r="P128" s="1">
        <f t="shared" si="8"/>
        <v>-1.8008880484775864E-3</v>
      </c>
      <c r="Q128" s="1">
        <f t="shared" si="10"/>
        <v>8.7697439449821828E-3</v>
      </c>
      <c r="R128" s="1">
        <f t="shared" si="10"/>
        <v>6.4465891574460648E-3</v>
      </c>
      <c r="S128" s="1">
        <f t="shared" si="10"/>
        <v>4.769157321251381E-3</v>
      </c>
      <c r="T128" s="1">
        <f t="shared" si="10"/>
        <v>3.849624623219066E-3</v>
      </c>
      <c r="U128" s="1">
        <f t="shared" si="9"/>
        <v>4.1928390889639199E-3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3500.69</v>
      </c>
      <c r="G129" s="1">
        <v>41.548400000000001</v>
      </c>
      <c r="H129" s="1">
        <v>28.939699999999998</v>
      </c>
      <c r="I129" s="1">
        <v>22.567499999999999</v>
      </c>
      <c r="J129" s="1">
        <v>14.288500000000001</v>
      </c>
      <c r="K129" s="1">
        <v>12.337199999999999</v>
      </c>
      <c r="L129" s="1">
        <v>4.8065300000000004</v>
      </c>
      <c r="M129" s="1">
        <v>5.0686999999999998</v>
      </c>
      <c r="N129" s="1">
        <v>2.4167200000000002</v>
      </c>
      <c r="O129" s="1">
        <f t="shared" si="7"/>
        <v>1.186863161262494E-2</v>
      </c>
      <c r="P129" s="1">
        <f t="shared" si="8"/>
        <v>1.447914553987928E-3</v>
      </c>
      <c r="Q129" s="1">
        <f t="shared" si="10"/>
        <v>8.2668559626816428E-3</v>
      </c>
      <c r="R129" s="1">
        <f t="shared" si="10"/>
        <v>6.4465862444260981E-3</v>
      </c>
      <c r="S129" s="1">
        <f t="shared" si="10"/>
        <v>4.0816239084294813E-3</v>
      </c>
      <c r="T129" s="1">
        <f t="shared" si="10"/>
        <v>3.5242195110106863E-3</v>
      </c>
      <c r="U129" s="1">
        <f t="shared" si="9"/>
        <v>3.7822370336488176E-3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3787.32</v>
      </c>
      <c r="G130" s="1">
        <v>43.104100000000003</v>
      </c>
      <c r="H130" s="1">
        <v>29.806000000000001</v>
      </c>
      <c r="I130" s="1">
        <v>24.415299999999998</v>
      </c>
      <c r="J130" s="1">
        <v>14.154199999999999</v>
      </c>
      <c r="K130" s="1">
        <v>12.337199999999999</v>
      </c>
      <c r="L130" s="1">
        <v>4.5734599999999999</v>
      </c>
      <c r="M130" s="1">
        <v>-4.9518300000000002</v>
      </c>
      <c r="N130" s="1">
        <v>2.1776900000000001</v>
      </c>
      <c r="O130" s="1">
        <f t="shared" si="7"/>
        <v>1.1381161348922194E-2</v>
      </c>
      <c r="P130" s="1">
        <f t="shared" si="8"/>
        <v>-1.3074759988593518E-3</v>
      </c>
      <c r="Q130" s="1">
        <f t="shared" si="10"/>
        <v>7.8699449742826062E-3</v>
      </c>
      <c r="R130" s="1">
        <f t="shared" si="10"/>
        <v>6.4465902009864491E-3</v>
      </c>
      <c r="S130" s="1">
        <f t="shared" si="10"/>
        <v>3.7372601206129923E-3</v>
      </c>
      <c r="T130" s="1">
        <f t="shared" si="10"/>
        <v>3.2575013465986498E-3</v>
      </c>
      <c r="U130" s="1">
        <f t="shared" si="9"/>
        <v>3.4741249468367343E-3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4074.31</v>
      </c>
      <c r="G131" s="1">
        <v>45.0017</v>
      </c>
      <c r="H131" s="1">
        <v>30.6723</v>
      </c>
      <c r="I131" s="1">
        <v>26.2654</v>
      </c>
      <c r="J131" s="1">
        <v>14.8591</v>
      </c>
      <c r="K131" s="1">
        <v>12.337199999999999</v>
      </c>
      <c r="L131" s="1">
        <v>4.6363000000000003</v>
      </c>
      <c r="M131" s="1">
        <v>7.3990900000000002</v>
      </c>
      <c r="N131" s="1">
        <v>2.2196400000000001</v>
      </c>
      <c r="O131" s="1">
        <f t="shared" ref="O131:O136" si="11">G131/F131</f>
        <v>1.1045232198826305E-2</v>
      </c>
      <c r="P131" s="1">
        <f t="shared" ref="P131:P136" si="12">M131/F131</f>
        <v>1.8160351077851219E-3</v>
      </c>
      <c r="Q131" s="1">
        <f t="shared" si="10"/>
        <v>7.5282195021979179E-3</v>
      </c>
      <c r="R131" s="1">
        <f t="shared" si="10"/>
        <v>6.4465885021021962E-3</v>
      </c>
      <c r="S131" s="1">
        <f t="shared" si="10"/>
        <v>3.6470224406095755E-3</v>
      </c>
      <c r="T131" s="1">
        <f t="shared" si="10"/>
        <v>3.0280464667636971E-3</v>
      </c>
      <c r="U131" s="1">
        <f t="shared" ref="U131:U136" si="13">SQRT((L131/$F131)^2+(K131/$F131)^2)</f>
        <v>3.2348047077247824E-3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4355.71</v>
      </c>
      <c r="G132" s="1">
        <v>47.076000000000001</v>
      </c>
      <c r="H132" s="1">
        <v>31.732500000000002</v>
      </c>
      <c r="I132" s="1">
        <v>28.0794</v>
      </c>
      <c r="J132" s="1">
        <v>15.6876</v>
      </c>
      <c r="K132" s="1">
        <v>12.337199999999999</v>
      </c>
      <c r="L132" s="1">
        <v>4.7367400000000002</v>
      </c>
      <c r="M132" s="1">
        <v>7.0615100000000002</v>
      </c>
      <c r="N132" s="1">
        <v>2.3434400000000002</v>
      </c>
      <c r="O132" s="1">
        <f t="shared" si="11"/>
        <v>1.0807882067447098E-2</v>
      </c>
      <c r="P132" s="1">
        <f t="shared" si="12"/>
        <v>1.6212075643236121E-3</v>
      </c>
      <c r="Q132" s="1">
        <f t="shared" si="10"/>
        <v>7.2852646296470615E-3</v>
      </c>
      <c r="R132" s="1">
        <f t="shared" si="10"/>
        <v>6.4465724302122957E-3</v>
      </c>
      <c r="S132" s="1">
        <f t="shared" si="10"/>
        <v>3.6016171875538085E-3</v>
      </c>
      <c r="T132" s="1">
        <f t="shared" si="10"/>
        <v>2.8324199728632067E-3</v>
      </c>
      <c r="U132" s="1">
        <f t="shared" si="13"/>
        <v>3.0340092126869681E-3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4636.91</v>
      </c>
      <c r="G133" s="1">
        <v>49.3765</v>
      </c>
      <c r="H133" s="1">
        <v>32.750500000000002</v>
      </c>
      <c r="I133" s="1">
        <v>29.892299999999999</v>
      </c>
      <c r="J133" s="1">
        <v>17.183299999999999</v>
      </c>
      <c r="K133" s="1">
        <v>12.337199999999999</v>
      </c>
      <c r="L133" s="1">
        <v>4.9426899999999998</v>
      </c>
      <c r="M133" s="1">
        <v>10.406000000000001</v>
      </c>
      <c r="N133" s="1">
        <v>2.7287400000000002</v>
      </c>
      <c r="O133" s="1">
        <f t="shared" si="11"/>
        <v>1.0648578471438954E-2</v>
      </c>
      <c r="P133" s="1">
        <f t="shared" si="12"/>
        <v>2.2441669128794826E-3</v>
      </c>
      <c r="Q133" s="1">
        <f t="shared" si="10"/>
        <v>7.0630010071362189E-3</v>
      </c>
      <c r="R133" s="1">
        <f t="shared" si="10"/>
        <v>6.4465991360625934E-3</v>
      </c>
      <c r="S133" s="1">
        <f t="shared" si="10"/>
        <v>3.7057652617799352E-3</v>
      </c>
      <c r="T133" s="1">
        <f t="shared" si="10"/>
        <v>2.660651166401763E-3</v>
      </c>
      <c r="U133" s="1">
        <f t="shared" si="13"/>
        <v>2.866234969217442E-3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4916.97</v>
      </c>
      <c r="G134" s="1">
        <v>52.585900000000002</v>
      </c>
      <c r="H134" s="1">
        <v>33.963900000000002</v>
      </c>
      <c r="I134" s="1">
        <v>31.697700000000001</v>
      </c>
      <c r="J134" s="1">
        <v>20.571400000000001</v>
      </c>
      <c r="K134" s="1">
        <v>12.337199999999999</v>
      </c>
      <c r="L134" s="1">
        <v>5.6215599999999997</v>
      </c>
      <c r="M134" s="1">
        <v>-10.930199999999999</v>
      </c>
      <c r="N134" s="1">
        <v>3.6037699999999999</v>
      </c>
      <c r="O134" s="1">
        <f t="shared" si="11"/>
        <v>1.0694777474745626E-2</v>
      </c>
      <c r="P134" s="1">
        <f t="shared" si="12"/>
        <v>-2.2229543804416132E-3</v>
      </c>
      <c r="Q134" s="1">
        <f t="shared" si="10"/>
        <v>6.9074857076614257E-3</v>
      </c>
      <c r="R134" s="1">
        <f t="shared" si="10"/>
        <v>6.4465921085546584E-3</v>
      </c>
      <c r="S134" s="1">
        <f t="shared" si="10"/>
        <v>4.1837554428845406E-3</v>
      </c>
      <c r="T134" s="1">
        <f t="shared" si="10"/>
        <v>2.5091062178536779E-3</v>
      </c>
      <c r="U134" s="1">
        <f t="shared" si="13"/>
        <v>2.7573072760414745E-3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5204.1499999999996</v>
      </c>
      <c r="G135" s="1">
        <v>58.092599999999997</v>
      </c>
      <c r="H135" s="1">
        <v>35.151899999999998</v>
      </c>
      <c r="I135" s="1">
        <v>33.548999999999999</v>
      </c>
      <c r="J135" s="1">
        <v>28.305199999999999</v>
      </c>
      <c r="K135" s="1">
        <v>12.337199999999999</v>
      </c>
      <c r="L135" s="1">
        <v>7.75718</v>
      </c>
      <c r="M135" s="1">
        <v>-2.1343800000000002</v>
      </c>
      <c r="N135" s="1">
        <v>4.2597300000000002</v>
      </c>
      <c r="O135" s="1">
        <f t="shared" si="11"/>
        <v>1.1162745116877877E-2</v>
      </c>
      <c r="P135" s="1">
        <f t="shared" si="12"/>
        <v>-4.1013037671858041E-4</v>
      </c>
      <c r="Q135" s="1">
        <f t="shared" si="10"/>
        <v>6.7545900867576839E-3</v>
      </c>
      <c r="R135" s="1">
        <f t="shared" si="10"/>
        <v>6.4465858977931076E-3</v>
      </c>
      <c r="S135" s="1">
        <f t="shared" si="10"/>
        <v>5.4389669782769524E-3</v>
      </c>
      <c r="T135" s="1">
        <f t="shared" si="10"/>
        <v>2.3706465032714277E-3</v>
      </c>
      <c r="U135" s="1">
        <f t="shared" si="13"/>
        <v>2.8003180231221864E-3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5487.3</v>
      </c>
      <c r="G136" s="1">
        <v>68.015100000000004</v>
      </c>
      <c r="H136" s="1">
        <v>36.448900000000002</v>
      </c>
      <c r="I136" s="1">
        <v>35.374400000000001</v>
      </c>
      <c r="J136" s="1">
        <v>41.829000000000001</v>
      </c>
      <c r="K136" s="1">
        <v>12.337199999999999</v>
      </c>
      <c r="L136" s="1">
        <v>12.0131</v>
      </c>
      <c r="M136" s="1">
        <v>8.5701699999999992</v>
      </c>
      <c r="N136" s="1">
        <v>4.2835700000000001</v>
      </c>
      <c r="O136" s="1">
        <f t="shared" si="11"/>
        <v>1.2395003006943305E-2</v>
      </c>
      <c r="P136" s="1">
        <f t="shared" si="12"/>
        <v>1.5618191095803035E-3</v>
      </c>
      <c r="Q136" s="1">
        <f t="shared" si="10"/>
        <v>6.6424106573360307E-3</v>
      </c>
      <c r="R136" s="1">
        <f t="shared" si="10"/>
        <v>6.4465948645053119E-3</v>
      </c>
      <c r="S136" s="1">
        <f t="shared" si="10"/>
        <v>7.6228746378000107E-3</v>
      </c>
      <c r="T136" s="1">
        <f t="shared" si="10"/>
        <v>2.2483188453337704E-3</v>
      </c>
      <c r="U136" s="1">
        <f t="shared" si="13"/>
        <v>3.138116618923483E-3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1682.49</v>
      </c>
      <c r="G2" s="1">
        <v>42.010599999999997</v>
      </c>
      <c r="H2" s="1">
        <v>7.2799300000000002</v>
      </c>
      <c r="I2" s="1">
        <v>10.8222</v>
      </c>
      <c r="J2" s="1">
        <v>34.671900000000001</v>
      </c>
      <c r="K2" s="1">
        <v>11.2643</v>
      </c>
      <c r="L2" s="1">
        <v>16.301600000000001</v>
      </c>
      <c r="M2" s="1">
        <v>10.2117</v>
      </c>
      <c r="N2" s="1">
        <v>2.05864</v>
      </c>
      <c r="O2" s="1">
        <f>G2/F2</f>
        <v>2.4969301452014571E-2</v>
      </c>
      <c r="P2" s="1">
        <f>M2/F2</f>
        <v>6.0693971435194271E-3</v>
      </c>
      <c r="Q2" s="1">
        <f>H2/$F2</f>
        <v>4.3268786144345581E-3</v>
      </c>
      <c r="R2" s="1">
        <f t="shared" ref="R2:T17" si="1">I2/$F2</f>
        <v>6.4322521976356477E-3</v>
      </c>
      <c r="S2" s="1">
        <f t="shared" si="1"/>
        <v>2.0607492466522832E-2</v>
      </c>
      <c r="T2" s="1">
        <f t="shared" si="1"/>
        <v>6.6950175038187447E-3</v>
      </c>
      <c r="U2" s="1">
        <f>SQRT((L2/$F2)^2+(K2/$F2)^2)</f>
        <v>1.1777073281003619E-2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2624.66</v>
      </c>
      <c r="G3" s="1">
        <v>51.695599999999999</v>
      </c>
      <c r="H3" s="1">
        <v>39.303600000000003</v>
      </c>
      <c r="I3" s="1">
        <v>16.8826</v>
      </c>
      <c r="J3" s="1">
        <v>25.678799999999999</v>
      </c>
      <c r="K3" s="1">
        <v>11.2643</v>
      </c>
      <c r="L3" s="1">
        <v>7.50725</v>
      </c>
      <c r="M3" s="1">
        <v>-0.102815</v>
      </c>
      <c r="N3" s="1">
        <v>6.30342</v>
      </c>
      <c r="O3" s="1">
        <f t="shared" ref="O3:O66" si="2">G3/F3</f>
        <v>1.9696113020353113E-2</v>
      </c>
      <c r="P3" s="1">
        <f t="shared" ref="P3:P66" si="3">M3/F3</f>
        <v>-3.9172692844025516E-5</v>
      </c>
      <c r="Q3" s="1">
        <f t="shared" ref="Q3:T65" si="4">H3/$F3</f>
        <v>1.4974739585317719E-2</v>
      </c>
      <c r="R3" s="1">
        <f t="shared" si="1"/>
        <v>6.4322998026411045E-3</v>
      </c>
      <c r="S3" s="1">
        <f t="shared" si="1"/>
        <v>9.7836672178491686E-3</v>
      </c>
      <c r="T3" s="1">
        <f t="shared" si="1"/>
        <v>4.2917177843987417E-3</v>
      </c>
      <c r="U3" s="1">
        <f t="shared" ref="U3:U66" si="5">SQRT((L3/$F3)^2+(K3/$F3)^2)</f>
        <v>5.1575203309918854E-3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2305.37</v>
      </c>
      <c r="G4" s="1">
        <v>24.821999999999999</v>
      </c>
      <c r="H4" s="1">
        <v>14.1844</v>
      </c>
      <c r="I4" s="1">
        <v>14.828799999999999</v>
      </c>
      <c r="J4" s="1">
        <v>7.5233600000000003</v>
      </c>
      <c r="K4" s="1">
        <v>11.2643</v>
      </c>
      <c r="L4" s="1">
        <v>3.3988900000000002</v>
      </c>
      <c r="M4" s="1">
        <v>-0.527227</v>
      </c>
      <c r="N4" s="1">
        <v>0.95135800000000004</v>
      </c>
      <c r="O4" s="1">
        <f t="shared" si="2"/>
        <v>1.0767035226449551E-2</v>
      </c>
      <c r="P4" s="1">
        <f t="shared" si="3"/>
        <v>-2.2869517691303349E-4</v>
      </c>
      <c r="Q4" s="1">
        <f t="shared" si="4"/>
        <v>6.1527650659113295E-3</v>
      </c>
      <c r="R4" s="1">
        <f t="shared" si="1"/>
        <v>6.4322863575044355E-3</v>
      </c>
      <c r="S4" s="1">
        <f t="shared" si="1"/>
        <v>3.2634067416510153E-3</v>
      </c>
      <c r="T4" s="1">
        <f t="shared" si="1"/>
        <v>4.8861137257793768E-3</v>
      </c>
      <c r="U4" s="1">
        <f t="shared" si="5"/>
        <v>5.1037019899481837E-3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2979.36</v>
      </c>
      <c r="G5" s="1">
        <v>36.890099999999997</v>
      </c>
      <c r="H5" s="1">
        <v>27.6066</v>
      </c>
      <c r="I5" s="1">
        <v>19.164100000000001</v>
      </c>
      <c r="J5" s="1">
        <v>9.6597500000000007</v>
      </c>
      <c r="K5" s="1">
        <v>11.2643</v>
      </c>
      <c r="L5" s="1">
        <v>3.36076</v>
      </c>
      <c r="M5" s="1">
        <v>-3.1626300000000001</v>
      </c>
      <c r="N5" s="1">
        <v>1.60198</v>
      </c>
      <c r="O5" s="1">
        <f t="shared" si="2"/>
        <v>1.2381887385210245E-2</v>
      </c>
      <c r="P5" s="1">
        <f t="shared" si="3"/>
        <v>-1.0615132108909295E-3</v>
      </c>
      <c r="Q5" s="1">
        <f t="shared" si="4"/>
        <v>9.2659497341710962E-3</v>
      </c>
      <c r="R5" s="1">
        <f t="shared" si="1"/>
        <v>6.4322874711347407E-3</v>
      </c>
      <c r="S5" s="1">
        <f t="shared" si="1"/>
        <v>3.242223162021374E-3</v>
      </c>
      <c r="T5" s="1">
        <f t="shared" si="1"/>
        <v>3.7807784222114818E-3</v>
      </c>
      <c r="U5" s="1">
        <f t="shared" si="5"/>
        <v>3.9454659066179279E-3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3664.29</v>
      </c>
      <c r="G6" s="1">
        <v>41.5974</v>
      </c>
      <c r="H6" s="1">
        <v>28.224399999999999</v>
      </c>
      <c r="I6" s="1">
        <v>23.569800000000001</v>
      </c>
      <c r="J6" s="1">
        <v>15.1213</v>
      </c>
      <c r="K6" s="1">
        <v>11.2643</v>
      </c>
      <c r="L6" s="1">
        <v>4.7598599999999998</v>
      </c>
      <c r="M6" s="1">
        <v>-1.5279199999999999</v>
      </c>
      <c r="N6" s="1">
        <v>2.5961099999999999</v>
      </c>
      <c r="O6" s="1">
        <f t="shared" si="2"/>
        <v>1.1352103681750081E-2</v>
      </c>
      <c r="P6" s="1">
        <f t="shared" si="3"/>
        <v>-4.169757306326737E-4</v>
      </c>
      <c r="Q6" s="1">
        <f t="shared" si="4"/>
        <v>7.7025562933064791E-3</v>
      </c>
      <c r="R6" s="1">
        <f t="shared" si="1"/>
        <v>6.4322965704133681E-3</v>
      </c>
      <c r="S6" s="1">
        <f t="shared" si="1"/>
        <v>4.1266657387925079E-3</v>
      </c>
      <c r="T6" s="1">
        <f t="shared" si="1"/>
        <v>3.0740743773009236E-3</v>
      </c>
      <c r="U6" s="1">
        <f t="shared" si="5"/>
        <v>3.3372588910257541E-3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3427.09</v>
      </c>
      <c r="G7" s="1">
        <v>32.545200000000001</v>
      </c>
      <c r="H7" s="1">
        <v>18.4344</v>
      </c>
      <c r="I7" s="1">
        <v>22.0441</v>
      </c>
      <c r="J7" s="1">
        <v>9.7631200000000007</v>
      </c>
      <c r="K7" s="1">
        <v>11.2643</v>
      </c>
      <c r="L7" s="1">
        <v>3.3490600000000001</v>
      </c>
      <c r="M7" s="1">
        <v>-7.4673499999999997</v>
      </c>
      <c r="N7" s="1">
        <v>1.5509900000000001</v>
      </c>
      <c r="O7" s="1">
        <f t="shared" si="2"/>
        <v>9.4964532591790708E-3</v>
      </c>
      <c r="P7" s="1">
        <f t="shared" si="3"/>
        <v>-2.1789185577268176E-3</v>
      </c>
      <c r="Q7" s="1">
        <f t="shared" si="4"/>
        <v>5.3790241867006702E-3</v>
      </c>
      <c r="R7" s="1">
        <f t="shared" si="1"/>
        <v>6.4323084599470686E-3</v>
      </c>
      <c r="S7" s="1">
        <f t="shared" si="1"/>
        <v>2.8488075889457239E-3</v>
      </c>
      <c r="T7" s="1">
        <f t="shared" si="1"/>
        <v>3.2868410225584972E-3</v>
      </c>
      <c r="U7" s="1">
        <f t="shared" si="5"/>
        <v>3.4290385154318198E-3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3993.6</v>
      </c>
      <c r="G8" s="1">
        <v>41.048200000000001</v>
      </c>
      <c r="H8" s="1">
        <v>25.738900000000001</v>
      </c>
      <c r="I8" s="1">
        <v>25.687999999999999</v>
      </c>
      <c r="J8" s="1">
        <v>14.642799999999999</v>
      </c>
      <c r="K8" s="1">
        <v>11.2643</v>
      </c>
      <c r="L8" s="1">
        <v>4.6145199999999997</v>
      </c>
      <c r="M8" s="1">
        <v>3.1596000000000002</v>
      </c>
      <c r="N8" s="1">
        <v>2.26912</v>
      </c>
      <c r="O8" s="1">
        <f t="shared" si="2"/>
        <v>1.0278495592948718E-2</v>
      </c>
      <c r="P8" s="1">
        <f t="shared" si="3"/>
        <v>7.9116586538461545E-4</v>
      </c>
      <c r="Q8" s="1">
        <f t="shared" si="4"/>
        <v>6.4450370592948718E-3</v>
      </c>
      <c r="R8" s="1">
        <f t="shared" si="1"/>
        <v>6.4322916666666669E-3</v>
      </c>
      <c r="S8" s="1">
        <f t="shared" si="1"/>
        <v>3.6665665064102562E-3</v>
      </c>
      <c r="T8" s="1">
        <f t="shared" si="1"/>
        <v>2.8205879407051282E-3</v>
      </c>
      <c r="U8" s="1">
        <f t="shared" si="5"/>
        <v>3.0480891571585196E-3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4242.2299999999996</v>
      </c>
      <c r="G9" s="1">
        <v>42.290999999999997</v>
      </c>
      <c r="H9" s="1">
        <v>25.8401</v>
      </c>
      <c r="I9" s="1">
        <v>27.287299999999998</v>
      </c>
      <c r="J9" s="1">
        <v>15.065799999999999</v>
      </c>
      <c r="K9" s="1">
        <v>11.2643</v>
      </c>
      <c r="L9" s="1">
        <v>4.7287600000000003</v>
      </c>
      <c r="M9" s="1">
        <v>9.3250100000000007</v>
      </c>
      <c r="N9" s="1">
        <v>2.4792399999999999</v>
      </c>
      <c r="O9" s="1">
        <f t="shared" si="2"/>
        <v>9.9690492971856778E-3</v>
      </c>
      <c r="P9" s="1">
        <f t="shared" si="3"/>
        <v>2.1981387147797272E-3</v>
      </c>
      <c r="Q9" s="1">
        <f t="shared" si="4"/>
        <v>6.091159602378938E-3</v>
      </c>
      <c r="R9" s="1">
        <f t="shared" si="1"/>
        <v>6.432300936064287E-3</v>
      </c>
      <c r="S9" s="1">
        <f t="shared" si="1"/>
        <v>3.5513868884996806E-3</v>
      </c>
      <c r="T9" s="1">
        <f t="shared" si="1"/>
        <v>2.6552780023713948E-3</v>
      </c>
      <c r="U9" s="1">
        <f t="shared" si="5"/>
        <v>2.8797619861286733E-3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4453.78</v>
      </c>
      <c r="G10" s="1">
        <v>44.788899999999998</v>
      </c>
      <c r="H10" s="1">
        <v>27.337900000000001</v>
      </c>
      <c r="I10" s="1">
        <v>28.648</v>
      </c>
      <c r="J10" s="1">
        <v>16.893999999999998</v>
      </c>
      <c r="K10" s="1">
        <v>11.2643</v>
      </c>
      <c r="L10" s="1">
        <v>5.06792</v>
      </c>
      <c r="M10" s="1">
        <v>-10.0541</v>
      </c>
      <c r="N10" s="1">
        <v>3.2920600000000002</v>
      </c>
      <c r="O10" s="1">
        <f t="shared" si="2"/>
        <v>1.0056379075751385E-2</v>
      </c>
      <c r="P10" s="1">
        <f t="shared" si="3"/>
        <v>-2.2574307666746E-3</v>
      </c>
      <c r="Q10" s="1">
        <f t="shared" si="4"/>
        <v>6.1381343488003453E-3</v>
      </c>
      <c r="R10" s="1">
        <f t="shared" si="1"/>
        <v>6.4322889770038038E-3</v>
      </c>
      <c r="S10" s="1">
        <f t="shared" si="1"/>
        <v>3.7931824203261051E-3</v>
      </c>
      <c r="T10" s="1">
        <f t="shared" si="1"/>
        <v>2.5291550099017018E-3</v>
      </c>
      <c r="U10" s="1">
        <f t="shared" si="5"/>
        <v>2.7733414764430611E-3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1682.49</v>
      </c>
      <c r="G11" s="1">
        <v>42.010599999999997</v>
      </c>
      <c r="H11" s="1">
        <v>7.2799300000000002</v>
      </c>
      <c r="I11" s="1">
        <v>10.8222</v>
      </c>
      <c r="J11" s="1">
        <v>34.671900000000001</v>
      </c>
      <c r="K11" s="1">
        <v>11.2643</v>
      </c>
      <c r="L11" s="1">
        <v>16.301600000000001</v>
      </c>
      <c r="M11" s="1">
        <v>10.2117</v>
      </c>
      <c r="N11" s="1">
        <v>2.05864</v>
      </c>
      <c r="O11" s="1">
        <f t="shared" si="2"/>
        <v>2.4969301452014571E-2</v>
      </c>
      <c r="P11" s="1">
        <f t="shared" si="3"/>
        <v>6.0693971435194271E-3</v>
      </c>
      <c r="Q11" s="1">
        <f t="shared" si="4"/>
        <v>4.3268786144345581E-3</v>
      </c>
      <c r="R11" s="1">
        <f t="shared" si="1"/>
        <v>6.4322521976356477E-3</v>
      </c>
      <c r="S11" s="1">
        <f t="shared" si="1"/>
        <v>2.0607492466522832E-2</v>
      </c>
      <c r="T11" s="1">
        <f t="shared" si="1"/>
        <v>6.6950175038187447E-3</v>
      </c>
      <c r="U11" s="1">
        <f t="shared" si="5"/>
        <v>1.1777073281003619E-2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2186.35</v>
      </c>
      <c r="G12" s="1">
        <v>32.028399999999998</v>
      </c>
      <c r="H12" s="1">
        <v>24.196999999999999</v>
      </c>
      <c r="I12" s="1">
        <v>14.0632</v>
      </c>
      <c r="J12" s="1">
        <v>9.9560600000000008</v>
      </c>
      <c r="K12" s="1">
        <v>11.2643</v>
      </c>
      <c r="L12" s="1">
        <v>4.0672100000000002</v>
      </c>
      <c r="M12" s="1">
        <v>1.0279</v>
      </c>
      <c r="N12" s="1">
        <v>2.6549299999999998</v>
      </c>
      <c r="O12" s="1">
        <f t="shared" si="2"/>
        <v>1.4649255608662839E-2</v>
      </c>
      <c r="P12" s="1">
        <f t="shared" si="3"/>
        <v>4.7014430443433124E-4</v>
      </c>
      <c r="Q12" s="1">
        <f t="shared" si="4"/>
        <v>1.1067303954078716E-2</v>
      </c>
      <c r="R12" s="1">
        <f t="shared" si="1"/>
        <v>6.4322729663594579E-3</v>
      </c>
      <c r="S12" s="1">
        <f t="shared" si="1"/>
        <v>4.5537356781851033E-3</v>
      </c>
      <c r="T12" s="1">
        <f t="shared" si="1"/>
        <v>5.1521028197681071E-3</v>
      </c>
      <c r="U12" s="1">
        <f t="shared" si="5"/>
        <v>5.4776621581296581E-3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2815.49</v>
      </c>
      <c r="G13" s="1">
        <v>77.395899999999997</v>
      </c>
      <c r="H13" s="1">
        <v>44.032200000000003</v>
      </c>
      <c r="I13" s="1">
        <v>18.110099999999999</v>
      </c>
      <c r="J13" s="1">
        <v>57.263199999999998</v>
      </c>
      <c r="K13" s="1">
        <v>11.2643</v>
      </c>
      <c r="L13" s="1">
        <v>17.814399999999999</v>
      </c>
      <c r="M13" s="1">
        <v>7.4042700000000004</v>
      </c>
      <c r="N13" s="1">
        <v>5.8818400000000004</v>
      </c>
      <c r="O13" s="1">
        <f t="shared" si="2"/>
        <v>2.7489318022795323E-2</v>
      </c>
      <c r="P13" s="1">
        <f t="shared" si="3"/>
        <v>2.6298335280892492E-3</v>
      </c>
      <c r="Q13" s="1">
        <f t="shared" si="4"/>
        <v>1.563926705475779E-2</v>
      </c>
      <c r="R13" s="1">
        <f t="shared" si="1"/>
        <v>6.4323084081278929E-3</v>
      </c>
      <c r="S13" s="1">
        <f t="shared" si="1"/>
        <v>2.033862666889245E-2</v>
      </c>
      <c r="T13" s="1">
        <f t="shared" si="1"/>
        <v>4.0008311164308882E-3</v>
      </c>
      <c r="U13" s="1">
        <f t="shared" si="5"/>
        <v>7.486063767668809E-3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1598.71</v>
      </c>
      <c r="G14" s="1">
        <v>39.487099999999998</v>
      </c>
      <c r="H14" s="1">
        <v>15.3428</v>
      </c>
      <c r="I14" s="1">
        <v>10.2834</v>
      </c>
      <c r="J14" s="1">
        <v>30.048100000000002</v>
      </c>
      <c r="K14" s="1">
        <v>11.2643</v>
      </c>
      <c r="L14" s="1">
        <v>13.7227</v>
      </c>
      <c r="M14" s="1">
        <v>0.65646599999999999</v>
      </c>
      <c r="N14" s="1">
        <v>1.4510799999999999</v>
      </c>
      <c r="O14" s="1">
        <f t="shared" si="2"/>
        <v>2.4699351352027572E-2</v>
      </c>
      <c r="P14" s="1">
        <f t="shared" si="3"/>
        <v>4.1062231424085667E-4</v>
      </c>
      <c r="Q14" s="1">
        <f t="shared" si="4"/>
        <v>9.596987571229303E-3</v>
      </c>
      <c r="R14" s="1">
        <f t="shared" si="1"/>
        <v>6.4323110507846955E-3</v>
      </c>
      <c r="S14" s="1">
        <f t="shared" si="1"/>
        <v>1.8795216143015308E-2</v>
      </c>
      <c r="T14" s="1">
        <f t="shared" si="1"/>
        <v>7.0458682312614547E-3</v>
      </c>
      <c r="U14" s="1">
        <f t="shared" si="5"/>
        <v>1.1105070284030653E-2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3056.68</v>
      </c>
      <c r="G15" s="1">
        <v>34.198900000000002</v>
      </c>
      <c r="H15" s="1">
        <v>24.167899999999999</v>
      </c>
      <c r="I15" s="1">
        <v>19.6615</v>
      </c>
      <c r="J15" s="1">
        <v>7.93818</v>
      </c>
      <c r="K15" s="1">
        <v>11.2643</v>
      </c>
      <c r="L15" s="1">
        <v>3.0000499999999999</v>
      </c>
      <c r="M15" s="1">
        <v>-7.5493399999999999</v>
      </c>
      <c r="N15" s="1">
        <v>1.09989</v>
      </c>
      <c r="O15" s="1">
        <f t="shared" si="2"/>
        <v>1.1188249996728478E-2</v>
      </c>
      <c r="P15" s="1">
        <f t="shared" si="3"/>
        <v>-2.4697842103196936E-3</v>
      </c>
      <c r="Q15" s="1">
        <f t="shared" si="4"/>
        <v>7.9065849222031744E-3</v>
      </c>
      <c r="R15" s="1">
        <f t="shared" si="1"/>
        <v>6.4323056387976503E-3</v>
      </c>
      <c r="S15" s="1">
        <f t="shared" si="1"/>
        <v>2.5969941243440598E-3</v>
      </c>
      <c r="T15" s="1">
        <f t="shared" si="1"/>
        <v>3.6851420495439499E-3</v>
      </c>
      <c r="U15" s="1">
        <f t="shared" si="5"/>
        <v>3.8136022194376448E-3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3242.22</v>
      </c>
      <c r="G16" s="1">
        <v>32.0852</v>
      </c>
      <c r="H16" s="1">
        <v>19.408200000000001</v>
      </c>
      <c r="I16" s="1">
        <v>20.854900000000001</v>
      </c>
      <c r="J16" s="1">
        <v>8.9995499999999993</v>
      </c>
      <c r="K16" s="1">
        <v>11.2643</v>
      </c>
      <c r="L16" s="1">
        <v>3.1590600000000002</v>
      </c>
      <c r="M16" s="1">
        <v>1.60039</v>
      </c>
      <c r="N16" s="1">
        <v>1.3847700000000001</v>
      </c>
      <c r="O16" s="1">
        <f t="shared" si="2"/>
        <v>9.8960588732411748E-3</v>
      </c>
      <c r="P16" s="1">
        <f t="shared" si="3"/>
        <v>4.936093170728698E-4</v>
      </c>
      <c r="Q16" s="1">
        <f t="shared" si="4"/>
        <v>5.9860836093787598E-3</v>
      </c>
      <c r="R16" s="1">
        <f t="shared" si="1"/>
        <v>6.4322902208980275E-3</v>
      </c>
      <c r="S16" s="1">
        <f t="shared" si="1"/>
        <v>2.7757369950219294E-3</v>
      </c>
      <c r="T16" s="1">
        <f t="shared" si="1"/>
        <v>3.474255294211991E-3</v>
      </c>
      <c r="U16" s="1">
        <f t="shared" si="5"/>
        <v>3.6082973187804303E-3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1776.96</v>
      </c>
      <c r="G17" s="1">
        <v>29.382000000000001</v>
      </c>
      <c r="H17" s="1">
        <v>20.005400000000002</v>
      </c>
      <c r="I17" s="1">
        <v>11.4299</v>
      </c>
      <c r="J17" s="1">
        <v>13.057700000000001</v>
      </c>
      <c r="K17" s="1">
        <v>11.2643</v>
      </c>
      <c r="L17" s="1">
        <v>5.9206700000000003</v>
      </c>
      <c r="M17" s="1">
        <v>0.89083199999999996</v>
      </c>
      <c r="N17" s="1">
        <v>3.22932</v>
      </c>
      <c r="O17" s="1">
        <f t="shared" si="2"/>
        <v>1.6534981091301998E-2</v>
      </c>
      <c r="P17" s="1">
        <f t="shared" si="3"/>
        <v>5.0132360886007555E-4</v>
      </c>
      <c r="Q17" s="1">
        <f t="shared" si="4"/>
        <v>1.1258216279488566E-2</v>
      </c>
      <c r="R17" s="1">
        <f t="shared" si="1"/>
        <v>6.4322775976949397E-3</v>
      </c>
      <c r="S17" s="1">
        <f t="shared" si="1"/>
        <v>7.3483364847830007E-3</v>
      </c>
      <c r="T17" s="1">
        <f t="shared" si="1"/>
        <v>6.3390847289753289E-3</v>
      </c>
      <c r="U17" s="1">
        <f t="shared" si="5"/>
        <v>7.1613976619882072E-3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3159.84</v>
      </c>
      <c r="G18" s="1">
        <v>32.215699999999998</v>
      </c>
      <c r="H18" s="1">
        <v>19.864100000000001</v>
      </c>
      <c r="I18" s="1">
        <v>20.324999999999999</v>
      </c>
      <c r="J18" s="1">
        <v>9.5533400000000004</v>
      </c>
      <c r="K18" s="1">
        <v>11.2643</v>
      </c>
      <c r="L18" s="1">
        <v>3.4658199999999999</v>
      </c>
      <c r="M18" s="1">
        <v>9.0170100000000009</v>
      </c>
      <c r="N18" s="1">
        <v>1.6631800000000001</v>
      </c>
      <c r="O18" s="1">
        <f t="shared" si="2"/>
        <v>1.0195357992809762E-2</v>
      </c>
      <c r="P18" s="1">
        <f t="shared" si="3"/>
        <v>2.8536286647425188E-3</v>
      </c>
      <c r="Q18" s="1">
        <f t="shared" si="4"/>
        <v>6.2864258949820243E-3</v>
      </c>
      <c r="R18" s="1">
        <f t="shared" si="4"/>
        <v>6.432287710770165E-3</v>
      </c>
      <c r="S18" s="1">
        <f t="shared" si="4"/>
        <v>3.0233619423768294E-3</v>
      </c>
      <c r="T18" s="1">
        <f t="shared" si="4"/>
        <v>3.564832396577042E-3</v>
      </c>
      <c r="U18" s="1">
        <f t="shared" si="5"/>
        <v>3.7297553373299265E-3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3378.71</v>
      </c>
      <c r="G19" s="1">
        <v>33.861899999999999</v>
      </c>
      <c r="H19" s="1">
        <v>20.7821</v>
      </c>
      <c r="I19" s="1">
        <v>21.732900000000001</v>
      </c>
      <c r="J19" s="1">
        <v>10.1455</v>
      </c>
      <c r="K19" s="1">
        <v>11.2643</v>
      </c>
      <c r="L19" s="1">
        <v>3.5497100000000001</v>
      </c>
      <c r="M19" s="1">
        <v>0.76717100000000005</v>
      </c>
      <c r="N19" s="1">
        <v>1.6798599999999999</v>
      </c>
      <c r="O19" s="1">
        <f t="shared" si="2"/>
        <v>1.0022138626872385E-2</v>
      </c>
      <c r="P19" s="1">
        <f t="shared" si="3"/>
        <v>2.2706032775822725E-4</v>
      </c>
      <c r="Q19" s="1">
        <f t="shared" si="4"/>
        <v>6.1508978278692165E-3</v>
      </c>
      <c r="R19" s="1">
        <f t="shared" si="4"/>
        <v>6.432307004744414E-3</v>
      </c>
      <c r="S19" s="1">
        <f t="shared" si="4"/>
        <v>3.002773247777998E-3</v>
      </c>
      <c r="T19" s="1">
        <f t="shared" si="4"/>
        <v>3.3339055438318175E-3</v>
      </c>
      <c r="U19" s="1">
        <f t="shared" si="5"/>
        <v>3.4955271012820032E-3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3594.06</v>
      </c>
      <c r="G20" s="1">
        <v>35.469499999999996</v>
      </c>
      <c r="H20" s="1">
        <v>21.8065</v>
      </c>
      <c r="I20" s="1">
        <v>23.117999999999999</v>
      </c>
      <c r="J20" s="1">
        <v>10.404400000000001</v>
      </c>
      <c r="K20" s="1">
        <v>11.2643</v>
      </c>
      <c r="L20" s="1">
        <v>3.6034199999999998</v>
      </c>
      <c r="M20" s="1">
        <v>6.41099</v>
      </c>
      <c r="N20" s="1">
        <v>1.6121799999999999</v>
      </c>
      <c r="O20" s="1">
        <f t="shared" si="2"/>
        <v>9.868922611197364E-3</v>
      </c>
      <c r="P20" s="1">
        <f t="shared" si="3"/>
        <v>1.7837737822963445E-3</v>
      </c>
      <c r="Q20" s="1">
        <f t="shared" si="4"/>
        <v>6.0673722753654645E-3</v>
      </c>
      <c r="R20" s="1">
        <f t="shared" si="4"/>
        <v>6.4322799285487717E-3</v>
      </c>
      <c r="S20" s="1">
        <f t="shared" si="4"/>
        <v>2.8948876757761421E-3</v>
      </c>
      <c r="T20" s="1">
        <f t="shared" si="4"/>
        <v>3.1341435590947287E-3</v>
      </c>
      <c r="U20" s="1">
        <f t="shared" si="5"/>
        <v>3.2906034743734628E-3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4689.74</v>
      </c>
      <c r="G21" s="1">
        <v>60.949100000000001</v>
      </c>
      <c r="H21" s="1">
        <v>29.0397</v>
      </c>
      <c r="I21" s="1">
        <v>30.165800000000001</v>
      </c>
      <c r="J21" s="1">
        <v>40.759900000000002</v>
      </c>
      <c r="K21" s="1">
        <v>11.2643</v>
      </c>
      <c r="L21" s="1">
        <v>13.162599999999999</v>
      </c>
      <c r="M21" s="1">
        <v>-12.5938</v>
      </c>
      <c r="N21" s="1">
        <v>2.2659899999999999</v>
      </c>
      <c r="O21" s="1">
        <f t="shared" si="2"/>
        <v>1.2996264185221356E-2</v>
      </c>
      <c r="P21" s="1">
        <f t="shared" si="3"/>
        <v>-2.6853940730189735E-3</v>
      </c>
      <c r="Q21" s="1">
        <f t="shared" si="4"/>
        <v>6.1921769650343092E-3</v>
      </c>
      <c r="R21" s="1">
        <f t="shared" si="4"/>
        <v>6.4322968863945555E-3</v>
      </c>
      <c r="S21" s="1">
        <f t="shared" si="4"/>
        <v>8.6912920545701901E-3</v>
      </c>
      <c r="T21" s="1">
        <f t="shared" si="4"/>
        <v>2.4019028773450131E-3</v>
      </c>
      <c r="U21" s="1">
        <f t="shared" si="5"/>
        <v>3.6941292204142298E-3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2912.08</v>
      </c>
      <c r="G22" s="1">
        <v>49.722999999999999</v>
      </c>
      <c r="H22" s="1">
        <v>27.536899999999999</v>
      </c>
      <c r="I22" s="1">
        <v>18.731400000000001</v>
      </c>
      <c r="J22" s="1">
        <v>33.191899999999997</v>
      </c>
      <c r="K22" s="1">
        <v>11.2643</v>
      </c>
      <c r="L22" s="1">
        <v>11.6038</v>
      </c>
      <c r="M22" s="1">
        <v>-6.0616500000000002</v>
      </c>
      <c r="N22" s="1">
        <v>3.1582599999999998</v>
      </c>
      <c r="O22" s="1">
        <f t="shared" si="2"/>
        <v>1.7074736957775886E-2</v>
      </c>
      <c r="P22" s="1">
        <f t="shared" si="3"/>
        <v>-2.0815533913903467E-3</v>
      </c>
      <c r="Q22" s="1">
        <f t="shared" si="4"/>
        <v>9.4560932391967254E-3</v>
      </c>
      <c r="R22" s="1">
        <f t="shared" si="4"/>
        <v>6.4323095519353869E-3</v>
      </c>
      <c r="S22" s="1">
        <f t="shared" si="4"/>
        <v>1.1398004175709457E-2</v>
      </c>
      <c r="T22" s="1">
        <f t="shared" si="4"/>
        <v>3.8681286228400319E-3</v>
      </c>
      <c r="U22" s="1">
        <f t="shared" si="5"/>
        <v>5.5534087221048118E-3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4074.69</v>
      </c>
      <c r="G23" s="1">
        <v>53.912100000000002</v>
      </c>
      <c r="H23" s="1">
        <v>30.542899999999999</v>
      </c>
      <c r="I23" s="1">
        <v>26.209599999999998</v>
      </c>
      <c r="J23" s="1">
        <v>32.256799999999998</v>
      </c>
      <c r="K23" s="1">
        <v>11.2643</v>
      </c>
      <c r="L23" s="1">
        <v>10.9232</v>
      </c>
      <c r="M23" s="1">
        <v>7.7755299999999998</v>
      </c>
      <c r="N23" s="1">
        <v>2.1410499999999999</v>
      </c>
      <c r="O23" s="1">
        <f t="shared" si="2"/>
        <v>1.3230969717941734E-2</v>
      </c>
      <c r="P23" s="1">
        <f t="shared" si="3"/>
        <v>1.9082506890094706E-3</v>
      </c>
      <c r="Q23" s="1">
        <f t="shared" si="4"/>
        <v>7.4957604136756412E-3</v>
      </c>
      <c r="R23" s="1">
        <f t="shared" si="4"/>
        <v>6.4322930087933067E-3</v>
      </c>
      <c r="S23" s="1">
        <f t="shared" si="4"/>
        <v>7.9163813688894122E-3</v>
      </c>
      <c r="T23" s="1">
        <f t="shared" si="4"/>
        <v>2.7644557009244876E-3</v>
      </c>
      <c r="U23" s="1">
        <f t="shared" si="5"/>
        <v>3.850792477345928E-3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5464.6</v>
      </c>
      <c r="G24" s="1">
        <v>91.543800000000005</v>
      </c>
      <c r="H24" s="1">
        <v>35.376800000000003</v>
      </c>
      <c r="I24" s="1">
        <v>35.149900000000002</v>
      </c>
      <c r="J24" s="1">
        <v>72.416600000000003</v>
      </c>
      <c r="K24" s="1">
        <v>11.2643</v>
      </c>
      <c r="L24" s="1">
        <v>22.851400000000002</v>
      </c>
      <c r="M24" s="1">
        <v>-14.135</v>
      </c>
      <c r="N24" s="1">
        <v>4.4317599999999997</v>
      </c>
      <c r="O24" s="1">
        <f t="shared" si="2"/>
        <v>1.6752150203125572E-2</v>
      </c>
      <c r="P24" s="1">
        <f t="shared" si="3"/>
        <v>-2.5866486110602788E-3</v>
      </c>
      <c r="Q24" s="1">
        <f t="shared" si="4"/>
        <v>6.4738132708706949E-3</v>
      </c>
      <c r="R24" s="1">
        <f t="shared" si="4"/>
        <v>6.4322914760458223E-3</v>
      </c>
      <c r="S24" s="1">
        <f t="shared" si="4"/>
        <v>1.3251948907513815E-2</v>
      </c>
      <c r="T24" s="1">
        <f t="shared" si="4"/>
        <v>2.0613219631812024E-3</v>
      </c>
      <c r="U24" s="1">
        <f t="shared" si="5"/>
        <v>4.6621656877515946E-3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1682.49</v>
      </c>
      <c r="G25" s="1">
        <v>42.010599999999997</v>
      </c>
      <c r="H25" s="1">
        <v>7.2799300000000002</v>
      </c>
      <c r="I25" s="1">
        <v>10.8222</v>
      </c>
      <c r="J25" s="1">
        <v>34.671900000000001</v>
      </c>
      <c r="K25" s="1">
        <v>11.2643</v>
      </c>
      <c r="L25" s="1">
        <v>16.301600000000001</v>
      </c>
      <c r="M25" s="1">
        <v>10.2117</v>
      </c>
      <c r="N25" s="1">
        <v>2.05864</v>
      </c>
      <c r="O25" s="1">
        <f t="shared" si="2"/>
        <v>2.4969301452014571E-2</v>
      </c>
      <c r="P25" s="1">
        <f t="shared" si="3"/>
        <v>6.0693971435194271E-3</v>
      </c>
      <c r="Q25" s="1">
        <f t="shared" si="4"/>
        <v>4.3268786144345581E-3</v>
      </c>
      <c r="R25" s="1">
        <f t="shared" si="4"/>
        <v>6.4322521976356477E-3</v>
      </c>
      <c r="S25" s="1">
        <f t="shared" si="4"/>
        <v>2.0607492466522832E-2</v>
      </c>
      <c r="T25" s="1">
        <f t="shared" si="4"/>
        <v>6.6950175038187447E-3</v>
      </c>
      <c r="U25" s="1">
        <f t="shared" si="5"/>
        <v>1.1777073281003619E-2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1765.55</v>
      </c>
      <c r="G26" s="1">
        <v>30.1189</v>
      </c>
      <c r="H26" s="1">
        <v>9.1029699999999991</v>
      </c>
      <c r="I26" s="1">
        <v>11.3565</v>
      </c>
      <c r="J26" s="1">
        <v>21.312999999999999</v>
      </c>
      <c r="K26" s="1">
        <v>11.2643</v>
      </c>
      <c r="L26" s="1">
        <v>10.685700000000001</v>
      </c>
      <c r="M26" s="1">
        <v>9.3548600000000004</v>
      </c>
      <c r="N26" s="1">
        <v>2.5215700000000001</v>
      </c>
      <c r="O26" s="1">
        <f t="shared" si="2"/>
        <v>1.7059216674690608E-2</v>
      </c>
      <c r="P26" s="1">
        <f t="shared" si="3"/>
        <v>5.2985528588825014E-3</v>
      </c>
      <c r="Q26" s="1">
        <f t="shared" si="4"/>
        <v>5.1558834357565628E-3</v>
      </c>
      <c r="R26" s="1">
        <f t="shared" si="4"/>
        <v>6.4322732293053157E-3</v>
      </c>
      <c r="S26" s="1">
        <f t="shared" si="4"/>
        <v>1.2071592421624989E-2</v>
      </c>
      <c r="T26" s="1">
        <f t="shared" si="4"/>
        <v>6.3800515420124049E-3</v>
      </c>
      <c r="U26" s="1">
        <f t="shared" si="5"/>
        <v>8.7940784750160077E-3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1841.29</v>
      </c>
      <c r="G27" s="1">
        <v>25.252800000000001</v>
      </c>
      <c r="H27" s="1">
        <v>12.0063</v>
      </c>
      <c r="I27" s="1">
        <v>11.8437</v>
      </c>
      <c r="J27" s="1">
        <v>13.2506</v>
      </c>
      <c r="K27" s="1">
        <v>11.2643</v>
      </c>
      <c r="L27" s="1">
        <v>7.1285299999999996</v>
      </c>
      <c r="M27" s="1">
        <v>-3.7264300000000001</v>
      </c>
      <c r="N27" s="1">
        <v>3.14357</v>
      </c>
      <c r="O27" s="1">
        <f t="shared" si="2"/>
        <v>1.3714732605944746E-2</v>
      </c>
      <c r="P27" s="1">
        <f t="shared" si="3"/>
        <v>-2.0238148254756176E-3</v>
      </c>
      <c r="Q27" s="1">
        <f t="shared" si="4"/>
        <v>6.5205915417994994E-3</v>
      </c>
      <c r="R27" s="1">
        <f t="shared" si="4"/>
        <v>6.4322838879263995E-3</v>
      </c>
      <c r="S27" s="1">
        <f t="shared" si="4"/>
        <v>7.1963677639046543E-3</v>
      </c>
      <c r="T27" s="1">
        <f t="shared" si="4"/>
        <v>6.1176131950969161E-3</v>
      </c>
      <c r="U27" s="1">
        <f t="shared" si="5"/>
        <v>7.2397238581232617E-3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1916.56</v>
      </c>
      <c r="G28" s="1">
        <v>27.482600000000001</v>
      </c>
      <c r="H28" s="1">
        <v>18.913599999999999</v>
      </c>
      <c r="I28" s="1">
        <v>12.3279</v>
      </c>
      <c r="J28" s="1">
        <v>9.5832099999999993</v>
      </c>
      <c r="K28" s="1">
        <v>11.2643</v>
      </c>
      <c r="L28" s="1">
        <v>5.1836500000000001</v>
      </c>
      <c r="M28" s="1">
        <v>-0.78428100000000001</v>
      </c>
      <c r="N28" s="1">
        <v>3.2652100000000002</v>
      </c>
      <c r="O28" s="1">
        <f t="shared" si="2"/>
        <v>1.4339545852986602E-2</v>
      </c>
      <c r="P28" s="1">
        <f t="shared" si="3"/>
        <v>-4.092128605418041E-4</v>
      </c>
      <c r="Q28" s="1">
        <f t="shared" si="4"/>
        <v>9.8685144216721626E-3</v>
      </c>
      <c r="R28" s="1">
        <f t="shared" si="4"/>
        <v>6.4323057978878826E-3</v>
      </c>
      <c r="S28" s="1">
        <f t="shared" si="4"/>
        <v>5.0002139249488665E-3</v>
      </c>
      <c r="T28" s="1">
        <f t="shared" si="4"/>
        <v>5.877353174437534E-3</v>
      </c>
      <c r="U28" s="1">
        <f t="shared" si="5"/>
        <v>6.469813392276447E-3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1986.14</v>
      </c>
      <c r="G29" s="1">
        <v>25.7163</v>
      </c>
      <c r="H29" s="1">
        <v>16.437899999999999</v>
      </c>
      <c r="I29" s="1">
        <v>12.775399999999999</v>
      </c>
      <c r="J29" s="1">
        <v>9.0014199999999995</v>
      </c>
      <c r="K29" s="1">
        <v>11.2643</v>
      </c>
      <c r="L29" s="1">
        <v>4.4725299999999999</v>
      </c>
      <c r="M29" s="1">
        <v>-1.8083199999999999</v>
      </c>
      <c r="N29" s="1">
        <v>2.46854</v>
      </c>
      <c r="O29" s="1">
        <f t="shared" si="2"/>
        <v>1.2947878800084585E-2</v>
      </c>
      <c r="P29" s="1">
        <f t="shared" si="3"/>
        <v>-9.1046955400928421E-4</v>
      </c>
      <c r="Q29" s="1">
        <f t="shared" si="4"/>
        <v>8.2763047922100146E-3</v>
      </c>
      <c r="R29" s="1">
        <f t="shared" si="4"/>
        <v>6.4322756703958425E-3</v>
      </c>
      <c r="S29" s="1">
        <f t="shared" si="4"/>
        <v>4.5321175747933175E-3</v>
      </c>
      <c r="T29" s="1">
        <f t="shared" si="4"/>
        <v>5.6714531704713661E-3</v>
      </c>
      <c r="U29" s="1">
        <f t="shared" si="5"/>
        <v>6.1021554916148996E-3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2055.1999999999998</v>
      </c>
      <c r="G30" s="1">
        <v>27.655100000000001</v>
      </c>
      <c r="H30" s="1">
        <v>19.0015</v>
      </c>
      <c r="I30" s="1">
        <v>13.2197</v>
      </c>
      <c r="J30" s="1">
        <v>9.1785300000000003</v>
      </c>
      <c r="K30" s="1">
        <v>11.2643</v>
      </c>
      <c r="L30" s="1">
        <v>4.2262399999999998</v>
      </c>
      <c r="M30" s="1">
        <v>3.5276299999999998</v>
      </c>
      <c r="N30" s="1">
        <v>2.35114</v>
      </c>
      <c r="O30" s="1">
        <f t="shared" si="2"/>
        <v>1.3456159984429741E-2</v>
      </c>
      <c r="P30" s="1">
        <f t="shared" si="3"/>
        <v>1.7164412222654729E-3</v>
      </c>
      <c r="Q30" s="1">
        <f t="shared" si="4"/>
        <v>9.2455722070844699E-3</v>
      </c>
      <c r="R30" s="1">
        <f t="shared" si="4"/>
        <v>6.4323180225768781E-3</v>
      </c>
      <c r="S30" s="1">
        <f t="shared" si="4"/>
        <v>4.4660033086804211E-3</v>
      </c>
      <c r="T30" s="1">
        <f t="shared" si="4"/>
        <v>5.4808777734527058E-3</v>
      </c>
      <c r="U30" s="1">
        <f t="shared" si="5"/>
        <v>5.8539435838778874E-3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2119.25</v>
      </c>
      <c r="G31" s="1">
        <v>29.790500000000002</v>
      </c>
      <c r="H31" s="1">
        <v>21.6234</v>
      </c>
      <c r="I31" s="1">
        <v>13.631600000000001</v>
      </c>
      <c r="J31" s="1">
        <v>9.4970499999999998</v>
      </c>
      <c r="K31" s="1">
        <v>11.2643</v>
      </c>
      <c r="L31" s="1">
        <v>4.12357</v>
      </c>
      <c r="M31" s="1">
        <v>0.20066600000000001</v>
      </c>
      <c r="N31" s="1">
        <v>2.45668</v>
      </c>
      <c r="O31" s="1">
        <f t="shared" si="2"/>
        <v>1.4057095670638198E-2</v>
      </c>
      <c r="P31" s="1">
        <f t="shared" si="3"/>
        <v>9.4687271440368063E-5</v>
      </c>
      <c r="Q31" s="1">
        <f t="shared" si="4"/>
        <v>1.0203326648578507E-2</v>
      </c>
      <c r="R31" s="1">
        <f t="shared" si="4"/>
        <v>6.4322755691872124E-3</v>
      </c>
      <c r="S31" s="1">
        <f t="shared" si="4"/>
        <v>4.4813259407809362E-3</v>
      </c>
      <c r="T31" s="1">
        <f t="shared" si="4"/>
        <v>5.3152294443789081E-3</v>
      </c>
      <c r="U31" s="1">
        <f t="shared" si="5"/>
        <v>5.6601836805283169E-3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2186.35</v>
      </c>
      <c r="G32" s="1">
        <v>32.028399999999998</v>
      </c>
      <c r="H32" s="1">
        <v>24.196999999999999</v>
      </c>
      <c r="I32" s="1">
        <v>14.0632</v>
      </c>
      <c r="J32" s="1">
        <v>9.9560600000000008</v>
      </c>
      <c r="K32" s="1">
        <v>11.2643</v>
      </c>
      <c r="L32" s="1">
        <v>4.0672100000000002</v>
      </c>
      <c r="M32" s="1">
        <v>1.0279</v>
      </c>
      <c r="N32" s="1">
        <v>2.6549299999999998</v>
      </c>
      <c r="O32" s="1">
        <f t="shared" si="2"/>
        <v>1.4649255608662839E-2</v>
      </c>
      <c r="P32" s="1">
        <f t="shared" si="3"/>
        <v>4.7014430443433124E-4</v>
      </c>
      <c r="Q32" s="1">
        <f t="shared" si="4"/>
        <v>1.1067303954078716E-2</v>
      </c>
      <c r="R32" s="1">
        <f t="shared" si="4"/>
        <v>6.4322729663594579E-3</v>
      </c>
      <c r="S32" s="1">
        <f t="shared" si="4"/>
        <v>4.5537356781851033E-3</v>
      </c>
      <c r="T32" s="1">
        <f t="shared" si="4"/>
        <v>5.1521028197681071E-3</v>
      </c>
      <c r="U32" s="1">
        <f t="shared" si="5"/>
        <v>5.4776621581296581E-3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2252.06</v>
      </c>
      <c r="G33" s="1">
        <v>34.501100000000001</v>
      </c>
      <c r="H33" s="1">
        <v>26.867000000000001</v>
      </c>
      <c r="I33" s="1">
        <v>14.485900000000001</v>
      </c>
      <c r="J33" s="1">
        <v>10.7128</v>
      </c>
      <c r="K33" s="1">
        <v>11.2643</v>
      </c>
      <c r="L33" s="1">
        <v>4.1229399999999998</v>
      </c>
      <c r="M33" s="1">
        <v>2.9492400000000001</v>
      </c>
      <c r="N33" s="1">
        <v>2.90103</v>
      </c>
      <c r="O33" s="1">
        <f t="shared" si="2"/>
        <v>1.5319796097794909E-2</v>
      </c>
      <c r="P33" s="1">
        <f t="shared" si="3"/>
        <v>1.3095743452661119E-3</v>
      </c>
      <c r="Q33" s="1">
        <f t="shared" si="4"/>
        <v>1.1929966341926947E-2</v>
      </c>
      <c r="R33" s="1">
        <f t="shared" si="4"/>
        <v>6.4322886601600321E-3</v>
      </c>
      <c r="S33" s="1">
        <f t="shared" si="4"/>
        <v>4.7568892480662145E-3</v>
      </c>
      <c r="T33" s="1">
        <f t="shared" si="4"/>
        <v>5.001776151612302E-3</v>
      </c>
      <c r="U33" s="1">
        <f t="shared" si="5"/>
        <v>5.3262913546259063E-3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2319.73</v>
      </c>
      <c r="G34" s="1">
        <v>36.926200000000001</v>
      </c>
      <c r="H34" s="1">
        <v>29.372599999999998</v>
      </c>
      <c r="I34" s="1">
        <v>14.921200000000001</v>
      </c>
      <c r="J34" s="1">
        <v>11.5497</v>
      </c>
      <c r="K34" s="1">
        <v>11.2643</v>
      </c>
      <c r="L34" s="1">
        <v>4.2272699999999999</v>
      </c>
      <c r="M34" s="1">
        <v>-0.52949999999999997</v>
      </c>
      <c r="N34" s="1">
        <v>3.1494599999999999</v>
      </c>
      <c r="O34" s="1">
        <f t="shared" si="2"/>
        <v>1.5918318080121393E-2</v>
      </c>
      <c r="P34" s="1">
        <f t="shared" si="3"/>
        <v>-2.2825932328331312E-4</v>
      </c>
      <c r="Q34" s="1">
        <f t="shared" si="4"/>
        <v>1.2662077052070715E-2</v>
      </c>
      <c r="R34" s="1">
        <f t="shared" si="4"/>
        <v>6.4323003108120343E-3</v>
      </c>
      <c r="S34" s="1">
        <f t="shared" si="4"/>
        <v>4.9788984062800407E-3</v>
      </c>
      <c r="T34" s="1">
        <f t="shared" si="4"/>
        <v>4.8558668465726613E-3</v>
      </c>
      <c r="U34" s="1">
        <f t="shared" si="5"/>
        <v>5.1865461536722392E-3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2393.9299999999998</v>
      </c>
      <c r="G35" s="1">
        <v>39.006</v>
      </c>
      <c r="H35" s="1">
        <v>31.3962</v>
      </c>
      <c r="I35" s="1">
        <v>15.3985</v>
      </c>
      <c r="J35" s="1">
        <v>12.3803</v>
      </c>
      <c r="K35" s="1">
        <v>11.2643</v>
      </c>
      <c r="L35" s="1">
        <v>4.2987000000000002</v>
      </c>
      <c r="M35" s="1">
        <v>-3.2459500000000001</v>
      </c>
      <c r="N35" s="1">
        <v>3.3799700000000001</v>
      </c>
      <c r="O35" s="1">
        <f t="shared" si="2"/>
        <v>1.6293709506961358E-2</v>
      </c>
      <c r="P35" s="1">
        <f t="shared" si="3"/>
        <v>-1.3559084852105118E-3</v>
      </c>
      <c r="Q35" s="1">
        <f t="shared" si="4"/>
        <v>1.3114919818039793E-2</v>
      </c>
      <c r="R35" s="1">
        <f t="shared" si="4"/>
        <v>6.4323100508369086E-3</v>
      </c>
      <c r="S35" s="1">
        <f t="shared" si="4"/>
        <v>5.1715380148960079E-3</v>
      </c>
      <c r="T35" s="1">
        <f t="shared" si="4"/>
        <v>4.7053589703959604E-3</v>
      </c>
      <c r="U35" s="1">
        <f t="shared" si="5"/>
        <v>5.0363500040215619E-3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2465.66</v>
      </c>
      <c r="G36" s="1">
        <v>42.146799999999999</v>
      </c>
      <c r="H36" s="1">
        <v>34.375799999999998</v>
      </c>
      <c r="I36" s="1">
        <v>15.8599</v>
      </c>
      <c r="J36" s="1">
        <v>14.000999999999999</v>
      </c>
      <c r="K36" s="1">
        <v>11.2643</v>
      </c>
      <c r="L36" s="1">
        <v>4.4958600000000004</v>
      </c>
      <c r="M36" s="1">
        <v>-1.2239800000000001</v>
      </c>
      <c r="N36" s="1">
        <v>4.17842</v>
      </c>
      <c r="O36" s="1">
        <f t="shared" si="2"/>
        <v>1.7093516543237916E-2</v>
      </c>
      <c r="P36" s="1">
        <f t="shared" si="3"/>
        <v>-4.9641069733864362E-4</v>
      </c>
      <c r="Q36" s="1">
        <f t="shared" si="4"/>
        <v>1.3941824906921474E-2</v>
      </c>
      <c r="R36" s="1">
        <f t="shared" si="4"/>
        <v>6.4323142687961847E-3</v>
      </c>
      <c r="S36" s="1">
        <f t="shared" si="4"/>
        <v>5.6783984815424677E-3</v>
      </c>
      <c r="T36" s="1">
        <f t="shared" si="4"/>
        <v>4.5684725387928589E-3</v>
      </c>
      <c r="U36" s="1">
        <f t="shared" si="5"/>
        <v>4.9189117438967955E-3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2542.09</v>
      </c>
      <c r="G37" s="1">
        <v>45.825000000000003</v>
      </c>
      <c r="H37" s="1">
        <v>36.9056</v>
      </c>
      <c r="I37" s="1">
        <v>16.351500000000001</v>
      </c>
      <c r="J37" s="1">
        <v>17.770399999999999</v>
      </c>
      <c r="K37" s="1">
        <v>11.2643</v>
      </c>
      <c r="L37" s="1">
        <v>5.2782900000000001</v>
      </c>
      <c r="M37" s="1">
        <v>5.3148499999999999</v>
      </c>
      <c r="N37" s="1">
        <v>5.6186999999999996</v>
      </c>
      <c r="O37" s="1">
        <f t="shared" si="2"/>
        <v>1.8026505749206362E-2</v>
      </c>
      <c r="P37" s="1">
        <f t="shared" si="3"/>
        <v>2.0907402963703092E-3</v>
      </c>
      <c r="Q37" s="1">
        <f t="shared" si="4"/>
        <v>1.4517818015884566E-2</v>
      </c>
      <c r="R37" s="1">
        <f t="shared" si="4"/>
        <v>6.432305701214355E-3</v>
      </c>
      <c r="S37" s="1">
        <f t="shared" si="4"/>
        <v>6.9904684727920717E-3</v>
      </c>
      <c r="T37" s="1">
        <f t="shared" si="4"/>
        <v>4.4311177023630159E-3</v>
      </c>
      <c r="U37" s="1">
        <f t="shared" si="5"/>
        <v>4.893472020955341E-3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2624.66</v>
      </c>
      <c r="G38" s="1">
        <v>51.695599999999999</v>
      </c>
      <c r="H38" s="1">
        <v>39.303600000000003</v>
      </c>
      <c r="I38" s="1">
        <v>16.8826</v>
      </c>
      <c r="J38" s="1">
        <v>25.678799999999999</v>
      </c>
      <c r="K38" s="1">
        <v>11.2643</v>
      </c>
      <c r="L38" s="1">
        <v>7.50725</v>
      </c>
      <c r="M38" s="1">
        <v>-0.102815</v>
      </c>
      <c r="N38" s="1">
        <v>6.30342</v>
      </c>
      <c r="O38" s="1">
        <f t="shared" si="2"/>
        <v>1.9696113020353113E-2</v>
      </c>
      <c r="P38" s="1">
        <f t="shared" si="3"/>
        <v>-3.9172692844025516E-5</v>
      </c>
      <c r="Q38" s="1">
        <f t="shared" si="4"/>
        <v>1.4974739585317719E-2</v>
      </c>
      <c r="R38" s="1">
        <f t="shared" si="4"/>
        <v>6.4322998026411045E-3</v>
      </c>
      <c r="S38" s="1">
        <f t="shared" si="4"/>
        <v>9.7836672178491686E-3</v>
      </c>
      <c r="T38" s="1">
        <f t="shared" si="4"/>
        <v>4.2917177843987417E-3</v>
      </c>
      <c r="U38" s="1">
        <f t="shared" si="5"/>
        <v>5.1575203309918854E-3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2716.22</v>
      </c>
      <c r="G39" s="1">
        <v>61.677</v>
      </c>
      <c r="H39" s="1">
        <v>41.697099999999999</v>
      </c>
      <c r="I39" s="1">
        <v>17.471499999999999</v>
      </c>
      <c r="J39" s="1">
        <v>38.699599999999997</v>
      </c>
      <c r="K39" s="1">
        <v>11.2643</v>
      </c>
      <c r="L39" s="1">
        <v>11.645300000000001</v>
      </c>
      <c r="M39" s="1">
        <v>-0.87373599999999996</v>
      </c>
      <c r="N39" s="1">
        <v>6.2627600000000001</v>
      </c>
      <c r="O39" s="1">
        <f t="shared" si="2"/>
        <v>2.2706923592345246E-2</v>
      </c>
      <c r="P39" s="1">
        <f t="shared" si="3"/>
        <v>-3.216735021463652E-4</v>
      </c>
      <c r="Q39" s="1">
        <f t="shared" si="4"/>
        <v>1.5351149759592375E-2</v>
      </c>
      <c r="R39" s="1">
        <f t="shared" si="4"/>
        <v>6.4322845719418896E-3</v>
      </c>
      <c r="S39" s="1">
        <f t="shared" si="4"/>
        <v>1.4247594082953516E-2</v>
      </c>
      <c r="T39" s="1">
        <f t="shared" si="4"/>
        <v>4.1470499444080378E-3</v>
      </c>
      <c r="U39" s="1">
        <f t="shared" si="5"/>
        <v>5.9648237487362737E-3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2815.49</v>
      </c>
      <c r="G40" s="1">
        <v>77.395899999999997</v>
      </c>
      <c r="H40" s="1">
        <v>44.032200000000003</v>
      </c>
      <c r="I40" s="1">
        <v>18.110099999999999</v>
      </c>
      <c r="J40" s="1">
        <v>57.263199999999998</v>
      </c>
      <c r="K40" s="1">
        <v>11.2643</v>
      </c>
      <c r="L40" s="1">
        <v>17.814399999999999</v>
      </c>
      <c r="M40" s="1">
        <v>7.4042700000000004</v>
      </c>
      <c r="N40" s="1">
        <v>5.8818400000000004</v>
      </c>
      <c r="O40" s="1">
        <f t="shared" si="2"/>
        <v>2.7489318022795323E-2</v>
      </c>
      <c r="P40" s="1">
        <f t="shared" si="3"/>
        <v>2.6298335280892492E-3</v>
      </c>
      <c r="Q40" s="1">
        <f t="shared" si="4"/>
        <v>1.563926705475779E-2</v>
      </c>
      <c r="R40" s="1">
        <f t="shared" si="4"/>
        <v>6.4323084081278929E-3</v>
      </c>
      <c r="S40" s="1">
        <f t="shared" si="4"/>
        <v>2.033862666889245E-2</v>
      </c>
      <c r="T40" s="1">
        <f t="shared" si="4"/>
        <v>4.0008311164308882E-3</v>
      </c>
      <c r="U40" s="1">
        <f t="shared" si="5"/>
        <v>7.486063767668809E-3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1691.21</v>
      </c>
      <c r="G41" s="1">
        <v>38.284300000000002</v>
      </c>
      <c r="H41" s="1">
        <v>10.1637</v>
      </c>
      <c r="I41" s="1">
        <v>10.878299999999999</v>
      </c>
      <c r="J41" s="1">
        <v>30.294699999999999</v>
      </c>
      <c r="K41" s="1">
        <v>11.2643</v>
      </c>
      <c r="L41" s="1">
        <v>14.120699999999999</v>
      </c>
      <c r="M41" s="1">
        <v>5.1670100000000003</v>
      </c>
      <c r="N41" s="1">
        <v>1.19417</v>
      </c>
      <c r="O41" s="1">
        <f t="shared" si="2"/>
        <v>2.2637224235902108E-2</v>
      </c>
      <c r="P41" s="1">
        <f t="shared" si="3"/>
        <v>3.0552149053044864E-3</v>
      </c>
      <c r="Q41" s="1">
        <f t="shared" si="4"/>
        <v>6.0097208507518289E-3</v>
      </c>
      <c r="R41" s="1">
        <f t="shared" si="4"/>
        <v>6.4322585604389753E-3</v>
      </c>
      <c r="S41" s="1">
        <f t="shared" si="4"/>
        <v>1.7913032680743374E-2</v>
      </c>
      <c r="T41" s="1">
        <f t="shared" si="4"/>
        <v>6.6604975136145125E-3</v>
      </c>
      <c r="U41" s="1">
        <f t="shared" si="5"/>
        <v>1.0680627590411768E-2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1823.01</v>
      </c>
      <c r="G42" s="1">
        <v>26.731999999999999</v>
      </c>
      <c r="H42" s="1">
        <v>8.8580000000000005</v>
      </c>
      <c r="I42" s="1">
        <v>11.7262</v>
      </c>
      <c r="J42" s="1">
        <v>17.250699999999998</v>
      </c>
      <c r="K42" s="1">
        <v>11.2643</v>
      </c>
      <c r="L42" s="1">
        <v>8.6115100000000009</v>
      </c>
      <c r="M42" s="1">
        <v>5.2777500000000002</v>
      </c>
      <c r="N42" s="1">
        <v>1.6199300000000001</v>
      </c>
      <c r="O42" s="1">
        <f t="shared" si="2"/>
        <v>1.4663660649146192E-2</v>
      </c>
      <c r="P42" s="1">
        <f t="shared" si="3"/>
        <v>2.895074629321836E-3</v>
      </c>
      <c r="Q42" s="1">
        <f t="shared" si="4"/>
        <v>4.8589969336427117E-3</v>
      </c>
      <c r="R42" s="1">
        <f t="shared" si="4"/>
        <v>6.4323289504720216E-3</v>
      </c>
      <c r="S42" s="1">
        <f t="shared" si="4"/>
        <v>9.4627566497166773E-3</v>
      </c>
      <c r="T42" s="1">
        <f t="shared" si="4"/>
        <v>6.1789567802699929E-3</v>
      </c>
      <c r="U42" s="1">
        <f t="shared" si="5"/>
        <v>7.7777673948383353E-3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1950.81</v>
      </c>
      <c r="G43" s="1">
        <v>22.216000000000001</v>
      </c>
      <c r="H43" s="1">
        <v>9.7782800000000005</v>
      </c>
      <c r="I43" s="1">
        <v>12.5482</v>
      </c>
      <c r="J43" s="1">
        <v>9.3593499999999992</v>
      </c>
      <c r="K43" s="1">
        <v>11.2643</v>
      </c>
      <c r="L43" s="1">
        <v>5.09884</v>
      </c>
      <c r="M43" s="1">
        <v>-0.10333299999999999</v>
      </c>
      <c r="N43" s="1">
        <v>2.1131799999999998</v>
      </c>
      <c r="O43" s="1">
        <f t="shared" si="2"/>
        <v>1.1388090075404577E-2</v>
      </c>
      <c r="P43" s="1">
        <f t="shared" si="3"/>
        <v>-5.2969279427519847E-5</v>
      </c>
      <c r="Q43" s="1">
        <f t="shared" si="4"/>
        <v>5.0124204817486072E-3</v>
      </c>
      <c r="R43" s="1">
        <f t="shared" si="4"/>
        <v>6.4323024794828813E-3</v>
      </c>
      <c r="S43" s="1">
        <f t="shared" si="4"/>
        <v>4.7976737867860015E-3</v>
      </c>
      <c r="T43" s="1">
        <f t="shared" si="4"/>
        <v>5.7741656030059312E-3</v>
      </c>
      <c r="U43" s="1">
        <f t="shared" si="5"/>
        <v>6.3381730236615223E-3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2072.69</v>
      </c>
      <c r="G44" s="1">
        <v>22.645399999999999</v>
      </c>
      <c r="H44" s="1">
        <v>12.164899999999999</v>
      </c>
      <c r="I44" s="1">
        <v>13.332100000000001</v>
      </c>
      <c r="J44" s="1">
        <v>6.8769200000000001</v>
      </c>
      <c r="K44" s="1">
        <v>11.2643</v>
      </c>
      <c r="L44" s="1">
        <v>3.59253</v>
      </c>
      <c r="M44" s="1">
        <v>-0.13365299999999999</v>
      </c>
      <c r="N44" s="1">
        <v>1.4762999999999999</v>
      </c>
      <c r="O44" s="1">
        <f t="shared" si="2"/>
        <v>1.0925608749981906E-2</v>
      </c>
      <c r="P44" s="1">
        <f t="shared" si="3"/>
        <v>-6.4482870086698921E-5</v>
      </c>
      <c r="Q44" s="1">
        <f t="shared" si="4"/>
        <v>5.8691362432394612E-3</v>
      </c>
      <c r="R44" s="1">
        <f t="shared" si="4"/>
        <v>6.4322691767702842E-3</v>
      </c>
      <c r="S44" s="1">
        <f t="shared" si="4"/>
        <v>3.31787194418847E-3</v>
      </c>
      <c r="T44" s="1">
        <f t="shared" si="4"/>
        <v>5.4346284297217629E-3</v>
      </c>
      <c r="U44" s="1">
        <f t="shared" si="5"/>
        <v>5.7043324523340724E-3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2190.88</v>
      </c>
      <c r="G45" s="1">
        <v>23.272500000000001</v>
      </c>
      <c r="H45" s="1">
        <v>12.366</v>
      </c>
      <c r="I45" s="1">
        <v>14.0924</v>
      </c>
      <c r="J45" s="1">
        <v>7.2010800000000001</v>
      </c>
      <c r="K45" s="1">
        <v>11.2643</v>
      </c>
      <c r="L45" s="1">
        <v>3.3701400000000001</v>
      </c>
      <c r="M45" s="1">
        <v>-1.72488</v>
      </c>
      <c r="N45" s="1">
        <v>0.81501599999999996</v>
      </c>
      <c r="O45" s="1">
        <f t="shared" si="2"/>
        <v>1.0622443949463229E-2</v>
      </c>
      <c r="P45" s="1">
        <f t="shared" si="3"/>
        <v>-7.8730008033301682E-4</v>
      </c>
      <c r="Q45" s="1">
        <f t="shared" si="4"/>
        <v>5.644307310304535E-3</v>
      </c>
      <c r="R45" s="1">
        <f t="shared" si="4"/>
        <v>6.4323011757832461E-3</v>
      </c>
      <c r="S45" s="1">
        <f t="shared" si="4"/>
        <v>3.2868436427371649E-3</v>
      </c>
      <c r="T45" s="1">
        <f t="shared" si="4"/>
        <v>5.1414500109545026E-3</v>
      </c>
      <c r="U45" s="1">
        <f t="shared" si="5"/>
        <v>5.3666328114951338E-3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2305.37</v>
      </c>
      <c r="G46" s="1">
        <v>24.821999999999999</v>
      </c>
      <c r="H46" s="1">
        <v>14.1844</v>
      </c>
      <c r="I46" s="1">
        <v>14.828799999999999</v>
      </c>
      <c r="J46" s="1">
        <v>7.5233600000000003</v>
      </c>
      <c r="K46" s="1">
        <v>11.2643</v>
      </c>
      <c r="L46" s="1">
        <v>3.3988900000000002</v>
      </c>
      <c r="M46" s="1">
        <v>-0.527227</v>
      </c>
      <c r="N46" s="1">
        <v>0.95135800000000004</v>
      </c>
      <c r="O46" s="1">
        <f t="shared" si="2"/>
        <v>1.0767035226449551E-2</v>
      </c>
      <c r="P46" s="1">
        <f t="shared" si="3"/>
        <v>-2.2869517691303349E-4</v>
      </c>
      <c r="Q46" s="1">
        <f t="shared" si="4"/>
        <v>6.1527650659113295E-3</v>
      </c>
      <c r="R46" s="1">
        <f t="shared" si="4"/>
        <v>6.4322863575044355E-3</v>
      </c>
      <c r="S46" s="1">
        <f t="shared" si="4"/>
        <v>3.2634067416510153E-3</v>
      </c>
      <c r="T46" s="1">
        <f t="shared" si="4"/>
        <v>4.8861137257793768E-3</v>
      </c>
      <c r="U46" s="1">
        <f t="shared" si="5"/>
        <v>5.1037019899481837E-3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2416.81</v>
      </c>
      <c r="G47" s="1">
        <v>26.501200000000001</v>
      </c>
      <c r="H47" s="1">
        <v>16.320799999999998</v>
      </c>
      <c r="I47" s="1">
        <v>15.5456</v>
      </c>
      <c r="J47" s="1">
        <v>7.5107299999999997</v>
      </c>
      <c r="K47" s="1">
        <v>11.2643</v>
      </c>
      <c r="L47" s="1">
        <v>3.3138000000000001</v>
      </c>
      <c r="M47" s="1">
        <v>9.1421600000000005</v>
      </c>
      <c r="N47" s="1">
        <v>1.00878</v>
      </c>
      <c r="O47" s="1">
        <f t="shared" si="2"/>
        <v>1.096536343361704E-2</v>
      </c>
      <c r="P47" s="1">
        <f t="shared" si="3"/>
        <v>3.7827384031016093E-3</v>
      </c>
      <c r="Q47" s="1">
        <f t="shared" si="4"/>
        <v>6.75303395798594E-3</v>
      </c>
      <c r="R47" s="1">
        <f t="shared" si="4"/>
        <v>6.4322805681869908E-3</v>
      </c>
      <c r="S47" s="1">
        <f t="shared" si="4"/>
        <v>3.1077039568687651E-3</v>
      </c>
      <c r="T47" s="1">
        <f t="shared" si="4"/>
        <v>4.6608132207331156E-3</v>
      </c>
      <c r="U47" s="1">
        <f t="shared" si="5"/>
        <v>4.8583147235676753E-3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2531.5700000000002</v>
      </c>
      <c r="G48" s="1">
        <v>28.3291</v>
      </c>
      <c r="H48" s="1">
        <v>18.456099999999999</v>
      </c>
      <c r="I48" s="1">
        <v>16.283799999999999</v>
      </c>
      <c r="J48" s="1">
        <v>7.7134200000000002</v>
      </c>
      <c r="K48" s="1">
        <v>11.2643</v>
      </c>
      <c r="L48" s="1">
        <v>3.2200500000000001</v>
      </c>
      <c r="M48" s="1">
        <v>0.62143400000000004</v>
      </c>
      <c r="N48" s="1">
        <v>1.40218</v>
      </c>
      <c r="O48" s="1">
        <f t="shared" si="2"/>
        <v>1.119032853130666E-2</v>
      </c>
      <c r="P48" s="1">
        <f t="shared" si="3"/>
        <v>2.4547375739165814E-4</v>
      </c>
      <c r="Q48" s="1">
        <f t="shared" si="4"/>
        <v>7.2903771177569646E-3</v>
      </c>
      <c r="R48" s="1">
        <f t="shared" si="4"/>
        <v>6.4322930039461676E-3</v>
      </c>
      <c r="S48" s="1">
        <f t="shared" si="4"/>
        <v>3.0468918497217139E-3</v>
      </c>
      <c r="T48" s="1">
        <f t="shared" si="4"/>
        <v>4.449531318509857E-3</v>
      </c>
      <c r="U48" s="1">
        <f t="shared" si="5"/>
        <v>4.6277646213503344E-3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2640.21</v>
      </c>
      <c r="G49" s="1">
        <v>30.4328</v>
      </c>
      <c r="H49" s="1">
        <v>20.737300000000001</v>
      </c>
      <c r="I49" s="1">
        <v>16.982600000000001</v>
      </c>
      <c r="J49" s="1">
        <v>8.3813300000000002</v>
      </c>
      <c r="K49" s="1">
        <v>11.2643</v>
      </c>
      <c r="L49" s="1">
        <v>3.2531300000000001</v>
      </c>
      <c r="M49" s="1">
        <v>-13.4453</v>
      </c>
      <c r="N49" s="1">
        <v>1.67292</v>
      </c>
      <c r="O49" s="1">
        <f t="shared" si="2"/>
        <v>1.152665886425701E-2</v>
      </c>
      <c r="P49" s="1">
        <f t="shared" si="3"/>
        <v>-5.092511580518216E-3</v>
      </c>
      <c r="Q49" s="1">
        <f t="shared" si="4"/>
        <v>7.854413095927975E-3</v>
      </c>
      <c r="R49" s="1">
        <f t="shared" si="4"/>
        <v>6.432291370762175E-3</v>
      </c>
      <c r="S49" s="1">
        <f t="shared" si="4"/>
        <v>3.1744936955772456E-3</v>
      </c>
      <c r="T49" s="1">
        <f t="shared" si="4"/>
        <v>4.2664409270474699E-3</v>
      </c>
      <c r="U49" s="1">
        <f t="shared" si="5"/>
        <v>4.4408003075536301E-3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2749.98</v>
      </c>
      <c r="G50" s="1">
        <v>32.670699999999997</v>
      </c>
      <c r="H50" s="1">
        <v>23.061900000000001</v>
      </c>
      <c r="I50" s="1">
        <v>17.688700000000001</v>
      </c>
      <c r="J50" s="1">
        <v>9.1789500000000004</v>
      </c>
      <c r="K50" s="1">
        <v>11.2643</v>
      </c>
      <c r="L50" s="1">
        <v>3.39046</v>
      </c>
      <c r="M50" s="1">
        <v>0.98906499999999997</v>
      </c>
      <c r="N50" s="1">
        <v>1.6024700000000001</v>
      </c>
      <c r="O50" s="1">
        <f t="shared" si="2"/>
        <v>1.1880340947934165E-2</v>
      </c>
      <c r="P50" s="1">
        <f t="shared" si="3"/>
        <v>3.596626157281144E-4</v>
      </c>
      <c r="Q50" s="1">
        <f t="shared" si="4"/>
        <v>8.3862064451377828E-3</v>
      </c>
      <c r="R50" s="1">
        <f t="shared" si="4"/>
        <v>6.4323013258278244E-3</v>
      </c>
      <c r="S50" s="1">
        <f t="shared" si="4"/>
        <v>3.3378242750856371E-3</v>
      </c>
      <c r="T50" s="1">
        <f t="shared" si="4"/>
        <v>4.0961388810100436E-3</v>
      </c>
      <c r="U50" s="1">
        <f t="shared" si="5"/>
        <v>4.2776634746654772E-3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2865.3</v>
      </c>
      <c r="G51" s="1">
        <v>34.789099999999998</v>
      </c>
      <c r="H51" s="1">
        <v>25.298400000000001</v>
      </c>
      <c r="I51" s="1">
        <v>18.430399999999999</v>
      </c>
      <c r="J51" s="1">
        <v>9.5790199999999999</v>
      </c>
      <c r="K51" s="1">
        <v>11.2643</v>
      </c>
      <c r="L51" s="1">
        <v>3.4563600000000001</v>
      </c>
      <c r="M51" s="1">
        <v>12.0901</v>
      </c>
      <c r="N51" s="1">
        <v>1.5814600000000001</v>
      </c>
      <c r="O51" s="1">
        <f t="shared" si="2"/>
        <v>1.2141520957665863E-2</v>
      </c>
      <c r="P51" s="1">
        <f t="shared" si="3"/>
        <v>4.2194883607301155E-3</v>
      </c>
      <c r="Q51" s="1">
        <f t="shared" si="4"/>
        <v>8.8292325410951732E-3</v>
      </c>
      <c r="R51" s="1">
        <f t="shared" si="4"/>
        <v>6.4322758524412793E-3</v>
      </c>
      <c r="S51" s="1">
        <f t="shared" si="4"/>
        <v>3.3431124140578645E-3</v>
      </c>
      <c r="T51" s="1">
        <f t="shared" si="4"/>
        <v>3.9312811921962797E-3</v>
      </c>
      <c r="U51" s="1">
        <f t="shared" si="5"/>
        <v>4.1121877670828467E-3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2979.36</v>
      </c>
      <c r="G52" s="1">
        <v>36.890099999999997</v>
      </c>
      <c r="H52" s="1">
        <v>27.6066</v>
      </c>
      <c r="I52" s="1">
        <v>19.164100000000001</v>
      </c>
      <c r="J52" s="1">
        <v>9.6597500000000007</v>
      </c>
      <c r="K52" s="1">
        <v>11.2643</v>
      </c>
      <c r="L52" s="1">
        <v>3.36076</v>
      </c>
      <c r="M52" s="1">
        <v>-3.1626300000000001</v>
      </c>
      <c r="N52" s="1">
        <v>1.60198</v>
      </c>
      <c r="O52" s="1">
        <f t="shared" si="2"/>
        <v>1.2381887385210245E-2</v>
      </c>
      <c r="P52" s="1">
        <f t="shared" si="3"/>
        <v>-1.0615132108909295E-3</v>
      </c>
      <c r="Q52" s="1">
        <f t="shared" si="4"/>
        <v>9.2659497341710962E-3</v>
      </c>
      <c r="R52" s="1">
        <f t="shared" si="4"/>
        <v>6.4322874711347407E-3</v>
      </c>
      <c r="S52" s="1">
        <f t="shared" si="4"/>
        <v>3.242223162021374E-3</v>
      </c>
      <c r="T52" s="1">
        <f t="shared" si="4"/>
        <v>3.7807784222114818E-3</v>
      </c>
      <c r="U52" s="1">
        <f t="shared" si="5"/>
        <v>3.9454659066179279E-3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3099.68</v>
      </c>
      <c r="G53" s="1">
        <v>39.493400000000001</v>
      </c>
      <c r="H53" s="1">
        <v>29.9391</v>
      </c>
      <c r="I53" s="1">
        <v>19.938099999999999</v>
      </c>
      <c r="J53" s="1">
        <v>11.2433</v>
      </c>
      <c r="K53" s="1">
        <v>11.2643</v>
      </c>
      <c r="L53" s="1">
        <v>3.54366</v>
      </c>
      <c r="M53" s="1">
        <v>6.3211400000000001E-2</v>
      </c>
      <c r="N53" s="1">
        <v>2.8284600000000002</v>
      </c>
      <c r="O53" s="1">
        <f t="shared" si="2"/>
        <v>1.2741121664171786E-2</v>
      </c>
      <c r="P53" s="1">
        <f t="shared" si="3"/>
        <v>2.0392879264956383E-5</v>
      </c>
      <c r="Q53" s="1">
        <f t="shared" si="4"/>
        <v>9.6587712279977301E-3</v>
      </c>
      <c r="R53" s="1">
        <f t="shared" si="4"/>
        <v>6.432309141588809E-3</v>
      </c>
      <c r="S53" s="1">
        <f t="shared" si="4"/>
        <v>3.6272453930728333E-3</v>
      </c>
      <c r="T53" s="1">
        <f t="shared" si="4"/>
        <v>3.6340202859650034E-3</v>
      </c>
      <c r="U53" s="1">
        <f t="shared" si="5"/>
        <v>3.8096046695620376E-3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3221.63</v>
      </c>
      <c r="G54" s="1">
        <v>43.838099999999997</v>
      </c>
      <c r="H54" s="1">
        <v>32.293900000000001</v>
      </c>
      <c r="I54" s="1">
        <v>20.7225</v>
      </c>
      <c r="J54" s="1">
        <v>17.2056</v>
      </c>
      <c r="K54" s="1">
        <v>11.2643</v>
      </c>
      <c r="L54" s="1">
        <v>5.1517999999999997</v>
      </c>
      <c r="M54" s="1">
        <v>-1.50929</v>
      </c>
      <c r="N54" s="1">
        <v>4.2035299999999998</v>
      </c>
      <c r="O54" s="1">
        <f t="shared" si="2"/>
        <v>1.3607428537727794E-2</v>
      </c>
      <c r="P54" s="1">
        <f t="shared" si="3"/>
        <v>-4.6848644940604601E-4</v>
      </c>
      <c r="Q54" s="1">
        <f t="shared" si="4"/>
        <v>1.0024087185679299E-2</v>
      </c>
      <c r="R54" s="1">
        <f t="shared" si="4"/>
        <v>6.4323029025679544E-3</v>
      </c>
      <c r="S54" s="1">
        <f t="shared" si="4"/>
        <v>5.3406505402544676E-3</v>
      </c>
      <c r="T54" s="1">
        <f t="shared" si="4"/>
        <v>3.4964598665892729E-3</v>
      </c>
      <c r="U54" s="1">
        <f t="shared" si="5"/>
        <v>3.8447943002535311E-3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3348.59</v>
      </c>
      <c r="G55" s="1">
        <v>52.032400000000003</v>
      </c>
      <c r="H55" s="1">
        <v>34.6023</v>
      </c>
      <c r="I55" s="1">
        <v>21.539100000000001</v>
      </c>
      <c r="J55" s="1">
        <v>28.982900000000001</v>
      </c>
      <c r="K55" s="1">
        <v>11.2643</v>
      </c>
      <c r="L55" s="1">
        <v>8.9006699999999999</v>
      </c>
      <c r="M55" s="1">
        <v>-9.1420200000000005</v>
      </c>
      <c r="N55" s="1">
        <v>4.4486100000000004</v>
      </c>
      <c r="O55" s="1">
        <f t="shared" si="2"/>
        <v>1.5538599828584569E-2</v>
      </c>
      <c r="P55" s="1">
        <f t="shared" si="3"/>
        <v>-2.7301102852245272E-3</v>
      </c>
      <c r="Q55" s="1">
        <f t="shared" si="4"/>
        <v>1.0333394055408396E-2</v>
      </c>
      <c r="R55" s="1">
        <f t="shared" si="4"/>
        <v>6.4322894113641865E-3</v>
      </c>
      <c r="S55" s="1">
        <f t="shared" si="4"/>
        <v>8.6552548983303418E-3</v>
      </c>
      <c r="T55" s="1">
        <f t="shared" si="4"/>
        <v>3.3638934596352493E-3</v>
      </c>
      <c r="U55" s="1">
        <f t="shared" si="5"/>
        <v>4.2872987053331948E-3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3483.94</v>
      </c>
      <c r="G56" s="1">
        <v>66.009</v>
      </c>
      <c r="H56" s="1">
        <v>36.915700000000001</v>
      </c>
      <c r="I56" s="1">
        <v>22.409800000000001</v>
      </c>
      <c r="J56" s="1">
        <v>46.36</v>
      </c>
      <c r="K56" s="1">
        <v>11.2643</v>
      </c>
      <c r="L56" s="1">
        <v>14.7</v>
      </c>
      <c r="M56" s="1">
        <v>-0.559284</v>
      </c>
      <c r="N56" s="1">
        <v>4.2057399999999996</v>
      </c>
      <c r="O56" s="1">
        <f t="shared" si="2"/>
        <v>1.8946652353370036E-2</v>
      </c>
      <c r="P56" s="1">
        <f t="shared" si="3"/>
        <v>-1.6053204130955182E-4</v>
      </c>
      <c r="Q56" s="1">
        <f t="shared" si="4"/>
        <v>1.0595963191099731E-2</v>
      </c>
      <c r="R56" s="1">
        <f t="shared" si="4"/>
        <v>6.4323151374593131E-3</v>
      </c>
      <c r="S56" s="1">
        <f t="shared" si="4"/>
        <v>1.3306773365787011E-2</v>
      </c>
      <c r="T56" s="1">
        <f t="shared" si="4"/>
        <v>3.2332072308937582E-3</v>
      </c>
      <c r="U56" s="1">
        <f t="shared" si="5"/>
        <v>5.3156970271204564E-3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1598.71</v>
      </c>
      <c r="G57" s="1">
        <v>39.487099999999998</v>
      </c>
      <c r="H57" s="1">
        <v>15.3428</v>
      </c>
      <c r="I57" s="1">
        <v>10.2834</v>
      </c>
      <c r="J57" s="1">
        <v>30.048100000000002</v>
      </c>
      <c r="K57" s="1">
        <v>11.2643</v>
      </c>
      <c r="L57" s="1">
        <v>13.7227</v>
      </c>
      <c r="M57" s="1">
        <v>0.65646599999999999</v>
      </c>
      <c r="N57" s="1">
        <v>1.4510799999999999</v>
      </c>
      <c r="O57" s="1">
        <f t="shared" si="2"/>
        <v>2.4699351352027572E-2</v>
      </c>
      <c r="P57" s="1">
        <f t="shared" si="3"/>
        <v>4.1062231424085667E-4</v>
      </c>
      <c r="Q57" s="1">
        <f t="shared" si="4"/>
        <v>9.596987571229303E-3</v>
      </c>
      <c r="R57" s="1">
        <f t="shared" si="4"/>
        <v>6.4323110507846955E-3</v>
      </c>
      <c r="S57" s="1">
        <f t="shared" si="4"/>
        <v>1.8795216143015308E-2</v>
      </c>
      <c r="T57" s="1">
        <f t="shared" si="4"/>
        <v>7.0458682312614547E-3</v>
      </c>
      <c r="U57" s="1">
        <f t="shared" si="5"/>
        <v>1.1105070284030653E-2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1779.38</v>
      </c>
      <c r="G58" s="1">
        <v>28.284300000000002</v>
      </c>
      <c r="H58" s="1">
        <v>13.8817</v>
      </c>
      <c r="I58" s="1">
        <v>11.445499999999999</v>
      </c>
      <c r="J58" s="1">
        <v>16.8201</v>
      </c>
      <c r="K58" s="1">
        <v>11.2643</v>
      </c>
      <c r="L58" s="1">
        <v>8.1545699999999997</v>
      </c>
      <c r="M58" s="1">
        <v>-3.1164000000000001</v>
      </c>
      <c r="N58" s="1">
        <v>1.8756900000000001</v>
      </c>
      <c r="O58" s="1">
        <f t="shared" si="2"/>
        <v>1.589559284694669E-2</v>
      </c>
      <c r="P58" s="1">
        <f t="shared" si="3"/>
        <v>-1.7513965538558374E-3</v>
      </c>
      <c r="Q58" s="1">
        <f t="shared" si="4"/>
        <v>7.8014252155245087E-3</v>
      </c>
      <c r="R58" s="1">
        <f t="shared" si="4"/>
        <v>6.4322966426508098E-3</v>
      </c>
      <c r="S58" s="1">
        <f t="shared" si="4"/>
        <v>9.4527869257831371E-3</v>
      </c>
      <c r="T58" s="1">
        <f t="shared" si="4"/>
        <v>6.3304634198428668E-3</v>
      </c>
      <c r="U58" s="1">
        <f t="shared" si="5"/>
        <v>7.8151752224854109E-3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1952.33</v>
      </c>
      <c r="G59" s="1">
        <v>23.9757</v>
      </c>
      <c r="H59" s="1">
        <v>13.4543</v>
      </c>
      <c r="I59" s="1">
        <v>12.558</v>
      </c>
      <c r="J59" s="1">
        <v>9.2809500000000007</v>
      </c>
      <c r="K59" s="1">
        <v>11.2643</v>
      </c>
      <c r="L59" s="1">
        <v>4.8056099999999997</v>
      </c>
      <c r="M59" s="1">
        <v>3.0727799999999998</v>
      </c>
      <c r="N59" s="1">
        <v>2.1093500000000001</v>
      </c>
      <c r="O59" s="1">
        <f t="shared" si="2"/>
        <v>1.228055707795301E-2</v>
      </c>
      <c r="P59" s="1">
        <f t="shared" si="3"/>
        <v>1.5739040018849272E-3</v>
      </c>
      <c r="Q59" s="1">
        <f t="shared" si="4"/>
        <v>6.8914066781742842E-3</v>
      </c>
      <c r="R59" s="1">
        <f t="shared" si="4"/>
        <v>6.4323142091757034E-3</v>
      </c>
      <c r="S59" s="1">
        <f t="shared" si="4"/>
        <v>4.7537813791725791E-3</v>
      </c>
      <c r="T59" s="1">
        <f t="shared" si="4"/>
        <v>5.7696700865120139E-3</v>
      </c>
      <c r="U59" s="1">
        <f t="shared" si="5"/>
        <v>6.2727943002989384E-3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2117.73</v>
      </c>
      <c r="G60" s="1">
        <v>24.8276</v>
      </c>
      <c r="H60" s="1">
        <v>15.459099999999999</v>
      </c>
      <c r="I60" s="1">
        <v>13.6218</v>
      </c>
      <c r="J60" s="1">
        <v>7.2227699999999997</v>
      </c>
      <c r="K60" s="1">
        <v>11.2643</v>
      </c>
      <c r="L60" s="1">
        <v>3.5804900000000002</v>
      </c>
      <c r="M60" s="1">
        <v>3.7360099999999998</v>
      </c>
      <c r="N60" s="1">
        <v>1.3448100000000001</v>
      </c>
      <c r="O60" s="1">
        <f t="shared" si="2"/>
        <v>1.1723685266771497E-2</v>
      </c>
      <c r="P60" s="1">
        <f t="shared" si="3"/>
        <v>1.7641578482620541E-3</v>
      </c>
      <c r="Q60" s="1">
        <f t="shared" si="4"/>
        <v>7.2998446449736272E-3</v>
      </c>
      <c r="R60" s="1">
        <f t="shared" si="4"/>
        <v>6.4322647362978283E-3</v>
      </c>
      <c r="S60" s="1">
        <f t="shared" si="4"/>
        <v>3.4106189174257341E-3</v>
      </c>
      <c r="T60" s="1">
        <f t="shared" si="4"/>
        <v>5.3190444485368771E-3</v>
      </c>
      <c r="U60" s="1">
        <f t="shared" si="5"/>
        <v>5.5812875229584637E-3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2278.87</v>
      </c>
      <c r="G61" s="1">
        <v>24.043600000000001</v>
      </c>
      <c r="H61" s="1">
        <v>12.9252</v>
      </c>
      <c r="I61" s="1">
        <v>14.658300000000001</v>
      </c>
      <c r="J61" s="1">
        <v>7.5402500000000003</v>
      </c>
      <c r="K61" s="1">
        <v>11.2643</v>
      </c>
      <c r="L61" s="1">
        <v>3.5254699999999999</v>
      </c>
      <c r="M61" s="1">
        <v>-2.4704199999999998</v>
      </c>
      <c r="N61" s="1">
        <v>1.0819000000000001</v>
      </c>
      <c r="O61" s="1">
        <f t="shared" si="2"/>
        <v>1.0550667655460822E-2</v>
      </c>
      <c r="P61" s="1">
        <f t="shared" si="3"/>
        <v>-1.0840548166415811E-3</v>
      </c>
      <c r="Q61" s="1">
        <f t="shared" si="4"/>
        <v>5.6717583714735818E-3</v>
      </c>
      <c r="R61" s="1">
        <f t="shared" si="4"/>
        <v>6.4322668691061801E-3</v>
      </c>
      <c r="S61" s="1">
        <f t="shared" si="4"/>
        <v>3.3087670643783982E-3</v>
      </c>
      <c r="T61" s="1">
        <f t="shared" si="4"/>
        <v>4.9429322427343384E-3</v>
      </c>
      <c r="U61" s="1">
        <f t="shared" si="5"/>
        <v>5.1793693682053686E-3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2436.42</v>
      </c>
      <c r="G62" s="1">
        <v>25.086400000000001</v>
      </c>
      <c r="H62" s="1">
        <v>13.6648</v>
      </c>
      <c r="I62" s="1">
        <v>15.671799999999999</v>
      </c>
      <c r="J62" s="1">
        <v>7.5837599999999998</v>
      </c>
      <c r="K62" s="1">
        <v>11.2643</v>
      </c>
      <c r="L62" s="1">
        <v>3.5490300000000001</v>
      </c>
      <c r="M62" s="1">
        <v>0.40498099999999998</v>
      </c>
      <c r="N62" s="1">
        <v>1.1029599999999999</v>
      </c>
      <c r="O62" s="1">
        <f t="shared" si="2"/>
        <v>1.0296418515691056E-2</v>
      </c>
      <c r="P62" s="1">
        <f t="shared" si="3"/>
        <v>1.6621969939501399E-4</v>
      </c>
      <c r="Q62" s="1">
        <f t="shared" si="4"/>
        <v>5.6085568169691596E-3</v>
      </c>
      <c r="R62" s="1">
        <f t="shared" si="4"/>
        <v>6.4323064167918498E-3</v>
      </c>
      <c r="S62" s="1">
        <f t="shared" si="4"/>
        <v>3.1126653040116233E-3</v>
      </c>
      <c r="T62" s="1">
        <f t="shared" si="4"/>
        <v>4.623299759483176E-3</v>
      </c>
      <c r="U62" s="1">
        <f t="shared" si="5"/>
        <v>4.8473448790742274E-3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2593.7600000000002</v>
      </c>
      <c r="G63" s="1">
        <v>26.234300000000001</v>
      </c>
      <c r="H63" s="1">
        <v>14.829499999999999</v>
      </c>
      <c r="I63" s="1">
        <v>16.683800000000002</v>
      </c>
      <c r="J63" s="1">
        <v>7.1935200000000004</v>
      </c>
      <c r="K63" s="1">
        <v>11.2643</v>
      </c>
      <c r="L63" s="1">
        <v>3.3674900000000001</v>
      </c>
      <c r="M63" s="1">
        <v>5.3826900000000002</v>
      </c>
      <c r="N63" s="1">
        <v>1.1355599999999999</v>
      </c>
      <c r="O63" s="1">
        <f t="shared" si="2"/>
        <v>1.0114389920424403E-2</v>
      </c>
      <c r="P63" s="1">
        <f t="shared" si="3"/>
        <v>2.075245974955277E-3</v>
      </c>
      <c r="Q63" s="1">
        <f t="shared" si="4"/>
        <v>5.7173755474677684E-3</v>
      </c>
      <c r="R63" s="1">
        <f t="shared" si="4"/>
        <v>6.4322836345691199E-3</v>
      </c>
      <c r="S63" s="1">
        <f t="shared" si="4"/>
        <v>2.7733946085990993E-3</v>
      </c>
      <c r="T63" s="1">
        <f t="shared" si="4"/>
        <v>4.3428459071001169E-3</v>
      </c>
      <c r="U63" s="1">
        <f t="shared" si="5"/>
        <v>4.5327590788954396E-3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2744.67</v>
      </c>
      <c r="G64" s="1">
        <v>27.6433</v>
      </c>
      <c r="H64" s="1">
        <v>16.2606</v>
      </c>
      <c r="I64" s="1">
        <v>17.654599999999999</v>
      </c>
      <c r="J64" s="1">
        <v>7.1570799999999997</v>
      </c>
      <c r="K64" s="1">
        <v>11.2643</v>
      </c>
      <c r="L64" s="1">
        <v>3.1545000000000001</v>
      </c>
      <c r="M64" s="1">
        <v>2.4999600000000002</v>
      </c>
      <c r="N64" s="1">
        <v>1.10924</v>
      </c>
      <c r="O64" s="1">
        <f t="shared" si="2"/>
        <v>1.0071629740551688E-2</v>
      </c>
      <c r="P64" s="1">
        <f t="shared" si="3"/>
        <v>9.1084174053711374E-4</v>
      </c>
      <c r="Q64" s="1">
        <f t="shared" si="4"/>
        <v>5.9244280733202898E-3</v>
      </c>
      <c r="R64" s="1">
        <f t="shared" si="4"/>
        <v>6.4323215541394769E-3</v>
      </c>
      <c r="S64" s="1">
        <f t="shared" si="4"/>
        <v>2.607628603803007E-3</v>
      </c>
      <c r="T64" s="1">
        <f t="shared" si="4"/>
        <v>4.1040635121890792E-3</v>
      </c>
      <c r="U64" s="1">
        <f t="shared" si="5"/>
        <v>4.2619561612399024E-3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2892.53</v>
      </c>
      <c r="G65" s="1">
        <v>29.422000000000001</v>
      </c>
      <c r="H65" s="1">
        <v>17.900400000000001</v>
      </c>
      <c r="I65" s="1">
        <v>18.605599999999999</v>
      </c>
      <c r="J65" s="1">
        <v>7.8988300000000002</v>
      </c>
      <c r="K65" s="1">
        <v>11.2643</v>
      </c>
      <c r="L65" s="1">
        <v>3.1286399999999999</v>
      </c>
      <c r="M65" s="1">
        <v>3.5736499999999997E-2</v>
      </c>
      <c r="N65" s="1">
        <v>1.5609</v>
      </c>
      <c r="O65" s="1">
        <f t="shared" si="2"/>
        <v>1.0171718184426781E-2</v>
      </c>
      <c r="P65" s="1">
        <f t="shared" si="3"/>
        <v>1.2354755179721558E-5</v>
      </c>
      <c r="Q65" s="1">
        <f t="shared" si="4"/>
        <v>6.1884924270448364E-3</v>
      </c>
      <c r="R65" s="1">
        <f t="shared" si="4"/>
        <v>6.4322928370665116E-3</v>
      </c>
      <c r="S65" s="1">
        <f t="shared" si="4"/>
        <v>2.7307685659267145E-3</v>
      </c>
      <c r="T65" s="1">
        <f t="shared" si="4"/>
        <v>3.8942724880986538E-3</v>
      </c>
      <c r="U65" s="1">
        <f t="shared" si="5"/>
        <v>4.0416922527415806E-3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3045.05</v>
      </c>
      <c r="G66" s="1">
        <v>31.504200000000001</v>
      </c>
      <c r="H66" s="1">
        <v>19.733699999999999</v>
      </c>
      <c r="I66" s="1">
        <v>19.586600000000001</v>
      </c>
      <c r="J66" s="1">
        <v>9.0339100000000006</v>
      </c>
      <c r="K66" s="1">
        <v>11.2643</v>
      </c>
      <c r="L66" s="1">
        <v>3.3114300000000001</v>
      </c>
      <c r="M66" s="1">
        <v>-4.6623999999999999</v>
      </c>
      <c r="N66" s="1">
        <v>1.7526200000000001</v>
      </c>
      <c r="O66" s="1">
        <f t="shared" si="2"/>
        <v>1.034603701088652E-2</v>
      </c>
      <c r="P66" s="1">
        <f t="shared" si="3"/>
        <v>-1.531140703765127E-3</v>
      </c>
      <c r="Q66" s="1">
        <f t="shared" ref="Q66:T116" si="6">H66/$F66</f>
        <v>6.4805832416544879E-3</v>
      </c>
      <c r="R66" s="1">
        <f t="shared" si="6"/>
        <v>6.4322753320963533E-3</v>
      </c>
      <c r="S66" s="1">
        <f t="shared" si="6"/>
        <v>2.9667525984794995E-3</v>
      </c>
      <c r="T66" s="1">
        <f t="shared" si="6"/>
        <v>3.6992167616295298E-3</v>
      </c>
      <c r="U66" s="1">
        <f t="shared" si="5"/>
        <v>3.8557511206288846E-3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3197.1</v>
      </c>
      <c r="G67" s="1">
        <v>33.561300000000003</v>
      </c>
      <c r="H67" s="1">
        <v>21.643599999999999</v>
      </c>
      <c r="I67" s="1">
        <v>20.564699999999998</v>
      </c>
      <c r="J67" s="1">
        <v>9.7941000000000003</v>
      </c>
      <c r="K67" s="1">
        <v>11.2643</v>
      </c>
      <c r="L67" s="1">
        <v>3.4926400000000002</v>
      </c>
      <c r="M67" s="1">
        <v>2.7675000000000001</v>
      </c>
      <c r="N67" s="1">
        <v>1.6131500000000001</v>
      </c>
      <c r="O67" s="1">
        <f t="shared" ref="O67:O130" si="7">G67/F67</f>
        <v>1.0497419536454913E-2</v>
      </c>
      <c r="P67" s="1">
        <f t="shared" ref="P67:P130" si="8">M67/F67</f>
        <v>8.6562822557943145E-4</v>
      </c>
      <c r="Q67" s="1">
        <f t="shared" si="6"/>
        <v>6.7697600950861721E-3</v>
      </c>
      <c r="R67" s="1">
        <f t="shared" si="6"/>
        <v>6.4322980200806979E-3</v>
      </c>
      <c r="S67" s="1">
        <f t="shared" si="6"/>
        <v>3.063432485690157E-3</v>
      </c>
      <c r="T67" s="1">
        <f t="shared" si="6"/>
        <v>3.5232867285977919E-3</v>
      </c>
      <c r="U67" s="1">
        <f t="shared" ref="U67:U130" si="9">SQRT((L67/$F67)^2+(K67/$F67)^2)</f>
        <v>3.6887632856353499E-3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3353.06</v>
      </c>
      <c r="G68" s="1">
        <v>34.489600000000003</v>
      </c>
      <c r="H68" s="1">
        <v>22.0579</v>
      </c>
      <c r="I68" s="1">
        <v>21.567900000000002</v>
      </c>
      <c r="J68" s="1">
        <v>9.9346599999999992</v>
      </c>
      <c r="K68" s="1">
        <v>11.2643</v>
      </c>
      <c r="L68" s="1">
        <v>3.4967600000000001</v>
      </c>
      <c r="M68" s="1">
        <v>-11.7097</v>
      </c>
      <c r="N68" s="1">
        <v>1.42394</v>
      </c>
      <c r="O68" s="1">
        <f t="shared" si="7"/>
        <v>1.0286007408158519E-2</v>
      </c>
      <c r="P68" s="1">
        <f t="shared" si="8"/>
        <v>-3.4922429064794544E-3</v>
      </c>
      <c r="Q68" s="1">
        <f t="shared" si="6"/>
        <v>6.5784387991864148E-3</v>
      </c>
      <c r="R68" s="1">
        <f t="shared" si="6"/>
        <v>6.432303627134618E-3</v>
      </c>
      <c r="S68" s="1">
        <f t="shared" si="6"/>
        <v>2.962863772196143E-3</v>
      </c>
      <c r="T68" s="1">
        <f t="shared" si="6"/>
        <v>3.3594090174348208E-3</v>
      </c>
      <c r="U68" s="1">
        <f t="shared" si="9"/>
        <v>3.5175528947433712E-3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3505.36</v>
      </c>
      <c r="G69" s="1">
        <v>37.680799999999998</v>
      </c>
      <c r="H69" s="1">
        <v>25.6602</v>
      </c>
      <c r="I69" s="1">
        <v>22.547499999999999</v>
      </c>
      <c r="J69" s="1">
        <v>10.6479</v>
      </c>
      <c r="K69" s="1">
        <v>11.2643</v>
      </c>
      <c r="L69" s="1">
        <v>3.5694400000000002</v>
      </c>
      <c r="M69" s="1">
        <v>-7.3592899999999997</v>
      </c>
      <c r="N69" s="1">
        <v>1.89689</v>
      </c>
      <c r="O69" s="1">
        <f t="shared" si="7"/>
        <v>1.0749480795125178E-2</v>
      </c>
      <c r="P69" s="1">
        <f t="shared" si="8"/>
        <v>-2.0994391446242325E-3</v>
      </c>
      <c r="Q69" s="1">
        <f t="shared" si="6"/>
        <v>7.3202752356391352E-3</v>
      </c>
      <c r="R69" s="1">
        <f t="shared" si="6"/>
        <v>6.4322922609945906E-3</v>
      </c>
      <c r="S69" s="1">
        <f t="shared" si="6"/>
        <v>3.0376052673619825E-3</v>
      </c>
      <c r="T69" s="1">
        <f t="shared" si="6"/>
        <v>3.2134502590318828E-3</v>
      </c>
      <c r="U69" s="1">
        <f t="shared" si="9"/>
        <v>3.3709283437647277E-3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3664.29</v>
      </c>
      <c r="G70" s="1">
        <v>41.5974</v>
      </c>
      <c r="H70" s="1">
        <v>28.224399999999999</v>
      </c>
      <c r="I70" s="1">
        <v>23.569800000000001</v>
      </c>
      <c r="J70" s="1">
        <v>15.1213</v>
      </c>
      <c r="K70" s="1">
        <v>11.2643</v>
      </c>
      <c r="L70" s="1">
        <v>4.7598599999999998</v>
      </c>
      <c r="M70" s="1">
        <v>-1.5279199999999999</v>
      </c>
      <c r="N70" s="1">
        <v>2.5961099999999999</v>
      </c>
      <c r="O70" s="1">
        <f t="shared" si="7"/>
        <v>1.1352103681750081E-2</v>
      </c>
      <c r="P70" s="1">
        <f t="shared" si="8"/>
        <v>-4.169757306326737E-4</v>
      </c>
      <c r="Q70" s="1">
        <f t="shared" si="6"/>
        <v>7.7025562933064791E-3</v>
      </c>
      <c r="R70" s="1">
        <f t="shared" si="6"/>
        <v>6.4322965704133681E-3</v>
      </c>
      <c r="S70" s="1">
        <f t="shared" si="6"/>
        <v>4.1266657387925079E-3</v>
      </c>
      <c r="T70" s="1">
        <f t="shared" si="6"/>
        <v>3.0740743773009236E-3</v>
      </c>
      <c r="U70" s="1">
        <f t="shared" si="9"/>
        <v>3.3372588910257541E-3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3826.4</v>
      </c>
      <c r="G71" s="1">
        <v>53.536299999999997</v>
      </c>
      <c r="H71" s="1">
        <v>37.7988</v>
      </c>
      <c r="I71" s="1">
        <v>24.612500000000001</v>
      </c>
      <c r="J71" s="1">
        <v>25.317799999999998</v>
      </c>
      <c r="K71" s="1">
        <v>11.2643</v>
      </c>
      <c r="L71" s="1">
        <v>7.9828400000000004</v>
      </c>
      <c r="M71" s="1">
        <v>-3.9668299999999999</v>
      </c>
      <c r="N71" s="1">
        <v>2.7589299999999999</v>
      </c>
      <c r="O71" s="1">
        <f t="shared" si="7"/>
        <v>1.3991297302947939E-2</v>
      </c>
      <c r="P71" s="1">
        <f t="shared" si="8"/>
        <v>-1.0367002927033242E-3</v>
      </c>
      <c r="Q71" s="1">
        <f t="shared" si="6"/>
        <v>9.8784235835249843E-3</v>
      </c>
      <c r="R71" s="1">
        <f t="shared" si="6"/>
        <v>6.4322862220363786E-3</v>
      </c>
      <c r="S71" s="1">
        <f t="shared" si="6"/>
        <v>6.6166109136525184E-3</v>
      </c>
      <c r="T71" s="1">
        <f t="shared" si="6"/>
        <v>2.9438375496550285E-3</v>
      </c>
      <c r="U71" s="1">
        <f t="shared" si="9"/>
        <v>3.6081342487673139E-3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3991.74</v>
      </c>
      <c r="G72" s="1">
        <v>61.0608</v>
      </c>
      <c r="H72" s="1">
        <v>31.992100000000001</v>
      </c>
      <c r="I72" s="1">
        <v>25.676100000000002</v>
      </c>
      <c r="J72" s="1">
        <v>41.691000000000003</v>
      </c>
      <c r="K72" s="1">
        <v>11.2643</v>
      </c>
      <c r="L72" s="1">
        <v>13.440200000000001</v>
      </c>
      <c r="M72" s="1">
        <v>-10.5329</v>
      </c>
      <c r="N72" s="1">
        <v>2.7380300000000002</v>
      </c>
      <c r="O72" s="1">
        <f t="shared" si="7"/>
        <v>1.5296787866945242E-2</v>
      </c>
      <c r="P72" s="1">
        <f t="shared" si="8"/>
        <v>-2.6386738615240472E-3</v>
      </c>
      <c r="Q72" s="1">
        <f t="shared" si="6"/>
        <v>8.0145750975764967E-3</v>
      </c>
      <c r="R72" s="1">
        <f t="shared" si="6"/>
        <v>6.4323077154323687E-3</v>
      </c>
      <c r="S72" s="1">
        <f t="shared" si="6"/>
        <v>1.0444317515669859E-2</v>
      </c>
      <c r="T72" s="1">
        <f t="shared" si="6"/>
        <v>2.8219022281010288E-3</v>
      </c>
      <c r="U72" s="1">
        <f t="shared" si="9"/>
        <v>4.3931583684546013E-3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1667.86</v>
      </c>
      <c r="G73" s="1">
        <v>32.834499999999998</v>
      </c>
      <c r="H73" s="1">
        <v>20.6983</v>
      </c>
      <c r="I73" s="1">
        <v>10.728199999999999</v>
      </c>
      <c r="J73" s="1">
        <v>18.297599999999999</v>
      </c>
      <c r="K73" s="1">
        <v>11.2643</v>
      </c>
      <c r="L73" s="1">
        <v>8.5384899999999995</v>
      </c>
      <c r="M73" s="1">
        <v>7.2179099999999998</v>
      </c>
      <c r="N73" s="1">
        <v>2.6015700000000002</v>
      </c>
      <c r="O73" s="1">
        <f t="shared" si="7"/>
        <v>1.9686604391255861E-2</v>
      </c>
      <c r="P73" s="1">
        <f t="shared" si="8"/>
        <v>4.3276474044584082E-3</v>
      </c>
      <c r="Q73" s="1">
        <f t="shared" si="6"/>
        <v>1.2410094372429341E-2</v>
      </c>
      <c r="R73" s="1">
        <f t="shared" si="6"/>
        <v>6.4323144628446035E-3</v>
      </c>
      <c r="S73" s="1">
        <f t="shared" si="6"/>
        <v>1.097070497523773E-2</v>
      </c>
      <c r="T73" s="1">
        <f t="shared" si="6"/>
        <v>6.7537443190675483E-3</v>
      </c>
      <c r="U73" s="1">
        <f t="shared" si="9"/>
        <v>8.4747631461526713E-3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1881.74</v>
      </c>
      <c r="G74" s="1">
        <v>26.143599999999999</v>
      </c>
      <c r="H74" s="1">
        <v>16.936599999999999</v>
      </c>
      <c r="I74" s="1">
        <v>12.103899999999999</v>
      </c>
      <c r="J74" s="1">
        <v>9.9361800000000002</v>
      </c>
      <c r="K74" s="1">
        <v>11.2643</v>
      </c>
      <c r="L74" s="1">
        <v>4.9519900000000003</v>
      </c>
      <c r="M74" s="1">
        <v>-2.0207700000000002</v>
      </c>
      <c r="N74" s="1">
        <v>2.9317000000000002</v>
      </c>
      <c r="O74" s="1">
        <f t="shared" si="7"/>
        <v>1.38933115095603E-2</v>
      </c>
      <c r="P74" s="1">
        <f t="shared" si="8"/>
        <v>-1.0738837458947571E-3</v>
      </c>
      <c r="Q74" s="1">
        <f t="shared" si="6"/>
        <v>9.00049953766195E-3</v>
      </c>
      <c r="R74" s="1">
        <f t="shared" si="6"/>
        <v>6.4322913898838307E-3</v>
      </c>
      <c r="S74" s="1">
        <f t="shared" si="6"/>
        <v>5.2803150275808558E-3</v>
      </c>
      <c r="T74" s="1">
        <f t="shared" si="6"/>
        <v>5.986108601613401E-3</v>
      </c>
      <c r="U74" s="1">
        <f t="shared" si="9"/>
        <v>6.5390231063991193E-3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2087.5700000000002</v>
      </c>
      <c r="G75" s="1">
        <v>25.164100000000001</v>
      </c>
      <c r="H75" s="1">
        <v>16.215</v>
      </c>
      <c r="I75" s="1">
        <v>13.427899999999999</v>
      </c>
      <c r="J75" s="1">
        <v>7.1275000000000004</v>
      </c>
      <c r="K75" s="1">
        <v>11.2643</v>
      </c>
      <c r="L75" s="1">
        <v>3.5086300000000001</v>
      </c>
      <c r="M75" s="1">
        <v>-0.87797099999999995</v>
      </c>
      <c r="N75" s="1">
        <v>1.94034</v>
      </c>
      <c r="O75" s="1">
        <f t="shared" si="7"/>
        <v>1.2054254468113644E-2</v>
      </c>
      <c r="P75" s="1">
        <f t="shared" si="8"/>
        <v>-4.2057080720646486E-4</v>
      </c>
      <c r="Q75" s="1">
        <f t="shared" si="6"/>
        <v>7.7674042068050404E-3</v>
      </c>
      <c r="R75" s="1">
        <f t="shared" si="6"/>
        <v>6.4323112518382608E-3</v>
      </c>
      <c r="S75" s="1">
        <f t="shared" si="6"/>
        <v>3.4142567674377384E-3</v>
      </c>
      <c r="T75" s="1">
        <f t="shared" si="6"/>
        <v>5.3958909162327489E-3</v>
      </c>
      <c r="U75" s="1">
        <f t="shared" si="9"/>
        <v>5.6515903561019766E-3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2290.66</v>
      </c>
      <c r="G76" s="1">
        <v>27.237100000000002</v>
      </c>
      <c r="H76" s="1">
        <v>18.2211</v>
      </c>
      <c r="I76" s="1">
        <v>14.7342</v>
      </c>
      <c r="J76" s="1">
        <v>7.3645800000000001</v>
      </c>
      <c r="K76" s="1">
        <v>11.2643</v>
      </c>
      <c r="L76" s="1">
        <v>3.4102899999999998</v>
      </c>
      <c r="M76" s="1">
        <v>3.5647899999999999</v>
      </c>
      <c r="N76" s="1">
        <v>1.5426599999999999</v>
      </c>
      <c r="O76" s="1">
        <f t="shared" si="7"/>
        <v>1.1890503173757783E-2</v>
      </c>
      <c r="P76" s="1">
        <f t="shared" si="8"/>
        <v>1.5562283359381139E-3</v>
      </c>
      <c r="Q76" s="1">
        <f t="shared" si="6"/>
        <v>7.9545196580898085E-3</v>
      </c>
      <c r="R76" s="1">
        <f t="shared" si="6"/>
        <v>6.432294622510543E-3</v>
      </c>
      <c r="S76" s="1">
        <f t="shared" si="6"/>
        <v>3.2150471916390913E-3</v>
      </c>
      <c r="T76" s="1">
        <f t="shared" si="6"/>
        <v>4.9174910287864641E-3</v>
      </c>
      <c r="U76" s="1">
        <f t="shared" si="9"/>
        <v>5.1379164525319834E-3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2484.79</v>
      </c>
      <c r="G77" s="1">
        <v>26.538599999999999</v>
      </c>
      <c r="H77" s="1">
        <v>15.8962</v>
      </c>
      <c r="I77" s="1">
        <v>15.982900000000001</v>
      </c>
      <c r="J77" s="1">
        <v>7.5677599999999998</v>
      </c>
      <c r="K77" s="1">
        <v>11.2643</v>
      </c>
      <c r="L77" s="1">
        <v>3.4637500000000001</v>
      </c>
      <c r="M77" s="1">
        <v>-5.2012700000000001</v>
      </c>
      <c r="N77" s="1">
        <v>1.6104400000000001</v>
      </c>
      <c r="O77" s="1">
        <f t="shared" si="7"/>
        <v>1.0680419673292311E-2</v>
      </c>
      <c r="P77" s="1">
        <f t="shared" si="8"/>
        <v>-2.093243292189682E-3</v>
      </c>
      <c r="Q77" s="1">
        <f t="shared" si="6"/>
        <v>6.3974017925056042E-3</v>
      </c>
      <c r="R77" s="1">
        <f t="shared" si="6"/>
        <v>6.4322940771654753E-3</v>
      </c>
      <c r="S77" s="1">
        <f t="shared" si="6"/>
        <v>3.0456336350355561E-3</v>
      </c>
      <c r="T77" s="1">
        <f t="shared" si="6"/>
        <v>4.5333006008556054E-3</v>
      </c>
      <c r="U77" s="1">
        <f t="shared" si="9"/>
        <v>4.7427837090796661E-3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2680.03</v>
      </c>
      <c r="G78" s="1">
        <v>27.457000000000001</v>
      </c>
      <c r="H78" s="1">
        <v>16.293099999999999</v>
      </c>
      <c r="I78" s="1">
        <v>17.238700000000001</v>
      </c>
      <c r="J78" s="1">
        <v>7.3122800000000003</v>
      </c>
      <c r="K78" s="1">
        <v>11.2643</v>
      </c>
      <c r="L78" s="1">
        <v>3.3008700000000002</v>
      </c>
      <c r="M78" s="1">
        <v>0.97547600000000001</v>
      </c>
      <c r="N78" s="1">
        <v>1.5789899999999999</v>
      </c>
      <c r="O78" s="1">
        <f t="shared" si="7"/>
        <v>1.0245034570508538E-2</v>
      </c>
      <c r="P78" s="1">
        <f t="shared" si="8"/>
        <v>3.6397950769207805E-4</v>
      </c>
      <c r="Q78" s="1">
        <f t="shared" si="6"/>
        <v>6.0794468718633737E-3</v>
      </c>
      <c r="R78" s="1">
        <f t="shared" si="6"/>
        <v>6.4322787431483975E-3</v>
      </c>
      <c r="S78" s="1">
        <f t="shared" si="6"/>
        <v>2.7284321444162938E-3</v>
      </c>
      <c r="T78" s="1">
        <f t="shared" si="6"/>
        <v>4.2030499658585914E-3</v>
      </c>
      <c r="U78" s="1">
        <f t="shared" si="9"/>
        <v>4.3797946178883293E-3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2871.17</v>
      </c>
      <c r="G79" s="1">
        <v>28.666599999999999</v>
      </c>
      <c r="H79" s="1">
        <v>17.071200000000001</v>
      </c>
      <c r="I79" s="1">
        <v>18.4682</v>
      </c>
      <c r="J79" s="1">
        <v>7.2791399999999999</v>
      </c>
      <c r="K79" s="1">
        <v>11.2643</v>
      </c>
      <c r="L79" s="1">
        <v>3.0663299999999998</v>
      </c>
      <c r="M79" s="1">
        <v>-0.90856300000000001</v>
      </c>
      <c r="N79" s="1">
        <v>1.2668699999999999</v>
      </c>
      <c r="O79" s="1">
        <f t="shared" si="7"/>
        <v>9.9842921178474268E-3</v>
      </c>
      <c r="P79" s="1">
        <f t="shared" si="8"/>
        <v>-3.1644347078020461E-4</v>
      </c>
      <c r="Q79" s="1">
        <f t="shared" si="6"/>
        <v>5.9457294413078994E-3</v>
      </c>
      <c r="R79" s="1">
        <f t="shared" si="6"/>
        <v>6.4322906689607369E-3</v>
      </c>
      <c r="S79" s="1">
        <f t="shared" si="6"/>
        <v>2.5352521794251123E-3</v>
      </c>
      <c r="T79" s="1">
        <f t="shared" si="6"/>
        <v>3.9232438343950373E-3</v>
      </c>
      <c r="U79" s="1">
        <f t="shared" si="9"/>
        <v>4.0660062710743961E-3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3056.68</v>
      </c>
      <c r="G80" s="1">
        <v>34.198900000000002</v>
      </c>
      <c r="H80" s="1">
        <v>24.167899999999999</v>
      </c>
      <c r="I80" s="1">
        <v>19.6615</v>
      </c>
      <c r="J80" s="1">
        <v>7.93818</v>
      </c>
      <c r="K80" s="1">
        <v>11.2643</v>
      </c>
      <c r="L80" s="1">
        <v>3.0000499999999999</v>
      </c>
      <c r="M80" s="1">
        <v>-7.5493399999999999</v>
      </c>
      <c r="N80" s="1">
        <v>1.09989</v>
      </c>
      <c r="O80" s="1">
        <f t="shared" si="7"/>
        <v>1.1188249996728478E-2</v>
      </c>
      <c r="P80" s="1">
        <f t="shared" si="8"/>
        <v>-2.4697842103196936E-3</v>
      </c>
      <c r="Q80" s="1">
        <f t="shared" si="6"/>
        <v>7.9065849222031744E-3</v>
      </c>
      <c r="R80" s="1">
        <f t="shared" si="6"/>
        <v>6.4323056387976503E-3</v>
      </c>
      <c r="S80" s="1">
        <f t="shared" si="6"/>
        <v>2.5969941243440598E-3</v>
      </c>
      <c r="T80" s="1">
        <f t="shared" si="6"/>
        <v>3.6851420495439499E-3</v>
      </c>
      <c r="U80" s="1">
        <f t="shared" si="9"/>
        <v>3.8136022194376448E-3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3242.22</v>
      </c>
      <c r="G81" s="1">
        <v>32.0852</v>
      </c>
      <c r="H81" s="1">
        <v>19.408200000000001</v>
      </c>
      <c r="I81" s="1">
        <v>20.854900000000001</v>
      </c>
      <c r="J81" s="1">
        <v>8.9995499999999993</v>
      </c>
      <c r="K81" s="1">
        <v>11.2643</v>
      </c>
      <c r="L81" s="1">
        <v>3.1590600000000002</v>
      </c>
      <c r="M81" s="1">
        <v>1.60039</v>
      </c>
      <c r="N81" s="1">
        <v>1.3847700000000001</v>
      </c>
      <c r="O81" s="1">
        <f t="shared" si="7"/>
        <v>9.8960588732411748E-3</v>
      </c>
      <c r="P81" s="1">
        <f t="shared" si="8"/>
        <v>4.936093170728698E-4</v>
      </c>
      <c r="Q81" s="1">
        <f t="shared" si="6"/>
        <v>5.9860836093787598E-3</v>
      </c>
      <c r="R81" s="1">
        <f t="shared" si="6"/>
        <v>6.4322902208980275E-3</v>
      </c>
      <c r="S81" s="1">
        <f t="shared" si="6"/>
        <v>2.7757369950219294E-3</v>
      </c>
      <c r="T81" s="1">
        <f t="shared" si="6"/>
        <v>3.474255294211991E-3</v>
      </c>
      <c r="U81" s="1">
        <f t="shared" si="9"/>
        <v>3.6082973187804303E-3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3427.09</v>
      </c>
      <c r="G82" s="1">
        <v>32.545200000000001</v>
      </c>
      <c r="H82" s="1">
        <v>18.4344</v>
      </c>
      <c r="I82" s="1">
        <v>22.0441</v>
      </c>
      <c r="J82" s="1">
        <v>9.7631200000000007</v>
      </c>
      <c r="K82" s="1">
        <v>11.2643</v>
      </c>
      <c r="L82" s="1">
        <v>3.3490600000000001</v>
      </c>
      <c r="M82" s="1">
        <v>-7.4673499999999997</v>
      </c>
      <c r="N82" s="1">
        <v>1.5509900000000001</v>
      </c>
      <c r="O82" s="1">
        <f t="shared" si="7"/>
        <v>9.4964532591790708E-3</v>
      </c>
      <c r="P82" s="1">
        <f t="shared" si="8"/>
        <v>-2.1789185577268176E-3</v>
      </c>
      <c r="Q82" s="1">
        <f t="shared" si="6"/>
        <v>5.3790241867006702E-3</v>
      </c>
      <c r="R82" s="1">
        <f t="shared" si="6"/>
        <v>6.4323084599470686E-3</v>
      </c>
      <c r="S82" s="1">
        <f t="shared" si="6"/>
        <v>2.8488075889457239E-3</v>
      </c>
      <c r="T82" s="1">
        <f t="shared" si="6"/>
        <v>3.2868410225584972E-3</v>
      </c>
      <c r="U82" s="1">
        <f t="shared" si="9"/>
        <v>3.4290385154318198E-3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3614.43</v>
      </c>
      <c r="G83" s="1">
        <v>35.7318</v>
      </c>
      <c r="H83" s="1">
        <v>22.340800000000002</v>
      </c>
      <c r="I83" s="1">
        <v>23.249099999999999</v>
      </c>
      <c r="J83" s="1">
        <v>9.9384700000000006</v>
      </c>
      <c r="K83" s="1">
        <v>11.2643</v>
      </c>
      <c r="L83" s="1">
        <v>3.3870200000000001</v>
      </c>
      <c r="M83" s="1">
        <v>4.4444600000000003</v>
      </c>
      <c r="N83" s="1">
        <v>1.4180200000000001</v>
      </c>
      <c r="O83" s="1">
        <f t="shared" si="7"/>
        <v>9.8858741212307331E-3</v>
      </c>
      <c r="P83" s="1">
        <f t="shared" si="8"/>
        <v>1.2296434015875257E-3</v>
      </c>
      <c r="Q83" s="1">
        <f t="shared" si="6"/>
        <v>6.1810022603840725E-3</v>
      </c>
      <c r="R83" s="1">
        <f t="shared" si="6"/>
        <v>6.432300528714071E-3</v>
      </c>
      <c r="S83" s="1">
        <f t="shared" si="6"/>
        <v>2.7496645390836178E-3</v>
      </c>
      <c r="T83" s="1">
        <f t="shared" si="6"/>
        <v>3.1164803302318762E-3</v>
      </c>
      <c r="U83" s="1">
        <f t="shared" si="9"/>
        <v>3.2543161688675668E-3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3804.42</v>
      </c>
      <c r="G84" s="1">
        <v>37.774500000000003</v>
      </c>
      <c r="H84" s="1">
        <v>24.032699999999998</v>
      </c>
      <c r="I84" s="1">
        <v>24.4712</v>
      </c>
      <c r="J84" s="1">
        <v>10.56</v>
      </c>
      <c r="K84" s="1">
        <v>11.2643</v>
      </c>
      <c r="L84" s="1">
        <v>3.4799099999999998</v>
      </c>
      <c r="M84" s="1">
        <v>10.9688</v>
      </c>
      <c r="N84" s="1">
        <v>1.70425</v>
      </c>
      <c r="O84" s="1">
        <f t="shared" si="7"/>
        <v>9.9291087734792692E-3</v>
      </c>
      <c r="P84" s="1">
        <f t="shared" si="8"/>
        <v>2.8831727306659095E-3</v>
      </c>
      <c r="Q84" s="1">
        <f t="shared" si="6"/>
        <v>6.3170470137366534E-3</v>
      </c>
      <c r="R84" s="1">
        <f t="shared" si="6"/>
        <v>6.4323076842199333E-3</v>
      </c>
      <c r="S84" s="1">
        <f t="shared" si="6"/>
        <v>2.775718769221064E-3</v>
      </c>
      <c r="T84" s="1">
        <f t="shared" si="6"/>
        <v>2.9608455428159876E-3</v>
      </c>
      <c r="U84" s="1">
        <f t="shared" si="9"/>
        <v>3.0989168748050112E-3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3993.6</v>
      </c>
      <c r="G85" s="1">
        <v>41.048200000000001</v>
      </c>
      <c r="H85" s="1">
        <v>25.738900000000001</v>
      </c>
      <c r="I85" s="1">
        <v>25.687999999999999</v>
      </c>
      <c r="J85" s="1">
        <v>14.642799999999999</v>
      </c>
      <c r="K85" s="1">
        <v>11.2643</v>
      </c>
      <c r="L85" s="1">
        <v>4.6145199999999997</v>
      </c>
      <c r="M85" s="1">
        <v>3.1596000000000002</v>
      </c>
      <c r="N85" s="1">
        <v>2.26912</v>
      </c>
      <c r="O85" s="1">
        <f t="shared" si="7"/>
        <v>1.0278495592948718E-2</v>
      </c>
      <c r="P85" s="1">
        <f t="shared" si="8"/>
        <v>7.9116586538461545E-4</v>
      </c>
      <c r="Q85" s="1">
        <f t="shared" si="6"/>
        <v>6.4450370592948718E-3</v>
      </c>
      <c r="R85" s="1">
        <f t="shared" si="6"/>
        <v>6.4322916666666669E-3</v>
      </c>
      <c r="S85" s="1">
        <f t="shared" si="6"/>
        <v>3.6665665064102562E-3</v>
      </c>
      <c r="T85" s="1">
        <f t="shared" si="6"/>
        <v>2.8205879407051282E-3</v>
      </c>
      <c r="U85" s="1">
        <f t="shared" si="9"/>
        <v>3.0480891571585196E-3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4186.3</v>
      </c>
      <c r="G86" s="1">
        <v>47.6798</v>
      </c>
      <c r="H86" s="1">
        <v>27.653099999999998</v>
      </c>
      <c r="I86" s="1">
        <v>26.927499999999998</v>
      </c>
      <c r="J86" s="1">
        <v>24.428100000000001</v>
      </c>
      <c r="K86" s="1">
        <v>11.2643</v>
      </c>
      <c r="L86" s="1">
        <v>7.7433100000000001</v>
      </c>
      <c r="M86" s="1">
        <v>-7.1408100000000001</v>
      </c>
      <c r="N86" s="1">
        <v>2.2096900000000002</v>
      </c>
      <c r="O86" s="1">
        <f t="shared" si="7"/>
        <v>1.1389484747868045E-2</v>
      </c>
      <c r="P86" s="1">
        <f t="shared" si="8"/>
        <v>-1.7057568736115424E-3</v>
      </c>
      <c r="Q86" s="1">
        <f t="shared" si="6"/>
        <v>6.6056183264457868E-3</v>
      </c>
      <c r="R86" s="1">
        <f t="shared" si="6"/>
        <v>6.4322910445978546E-3</v>
      </c>
      <c r="S86" s="1">
        <f t="shared" si="6"/>
        <v>5.835248309963452E-3</v>
      </c>
      <c r="T86" s="1">
        <f t="shared" si="6"/>
        <v>2.6907531710579748E-3</v>
      </c>
      <c r="U86" s="1">
        <f t="shared" si="9"/>
        <v>3.2651897298952913E-3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4381.05</v>
      </c>
      <c r="G87" s="1">
        <v>59.520800000000001</v>
      </c>
      <c r="H87" s="1">
        <v>29.408899999999999</v>
      </c>
      <c r="I87" s="1">
        <v>28.180199999999999</v>
      </c>
      <c r="J87" s="1">
        <v>39.875300000000003</v>
      </c>
      <c r="K87" s="1">
        <v>11.2643</v>
      </c>
      <c r="L87" s="1">
        <v>12.9145</v>
      </c>
      <c r="M87" s="1">
        <v>-13.5618</v>
      </c>
      <c r="N87" s="1">
        <v>2.0928499999999999</v>
      </c>
      <c r="O87" s="1">
        <f t="shared" si="7"/>
        <v>1.3585966834434667E-2</v>
      </c>
      <c r="P87" s="1">
        <f t="shared" si="8"/>
        <v>-3.0955592837333514E-3</v>
      </c>
      <c r="Q87" s="1">
        <f t="shared" si="6"/>
        <v>6.7127515093413671E-3</v>
      </c>
      <c r="R87" s="1">
        <f t="shared" si="6"/>
        <v>6.4322936282398052E-3</v>
      </c>
      <c r="S87" s="1">
        <f t="shared" si="6"/>
        <v>9.1017678410426732E-3</v>
      </c>
      <c r="T87" s="1">
        <f t="shared" si="6"/>
        <v>2.5711416213008297E-3</v>
      </c>
      <c r="U87" s="1">
        <f t="shared" si="9"/>
        <v>3.9115660540357733E-3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1776.96</v>
      </c>
      <c r="G88" s="1">
        <v>29.382000000000001</v>
      </c>
      <c r="H88" s="1">
        <v>20.005400000000002</v>
      </c>
      <c r="I88" s="1">
        <v>11.4299</v>
      </c>
      <c r="J88" s="1">
        <v>13.057700000000001</v>
      </c>
      <c r="K88" s="1">
        <v>11.2643</v>
      </c>
      <c r="L88" s="1">
        <v>5.9206700000000003</v>
      </c>
      <c r="M88" s="1">
        <v>0.89083199999999996</v>
      </c>
      <c r="N88" s="1">
        <v>3.22932</v>
      </c>
      <c r="O88" s="1">
        <f t="shared" si="7"/>
        <v>1.6534981091301998E-2</v>
      </c>
      <c r="P88" s="1">
        <f t="shared" si="8"/>
        <v>5.0132360886007555E-4</v>
      </c>
      <c r="Q88" s="1">
        <f t="shared" si="6"/>
        <v>1.1258216279488566E-2</v>
      </c>
      <c r="R88" s="1">
        <f t="shared" si="6"/>
        <v>6.4322775976949397E-3</v>
      </c>
      <c r="S88" s="1">
        <f t="shared" si="6"/>
        <v>7.3483364847830007E-3</v>
      </c>
      <c r="T88" s="1">
        <f t="shared" si="6"/>
        <v>6.3390847289753289E-3</v>
      </c>
      <c r="U88" s="1">
        <f t="shared" si="9"/>
        <v>7.1613976619882072E-3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2020.39</v>
      </c>
      <c r="G89" s="1">
        <v>27.4681</v>
      </c>
      <c r="H89" s="1">
        <v>19.267499999999998</v>
      </c>
      <c r="I89" s="1">
        <v>12.995799999999999</v>
      </c>
      <c r="J89" s="1">
        <v>8.5161300000000004</v>
      </c>
      <c r="K89" s="1">
        <v>11.2643</v>
      </c>
      <c r="L89" s="1">
        <v>3.8681999999999999</v>
      </c>
      <c r="M89" s="1">
        <v>4.7620399999999998</v>
      </c>
      <c r="N89" s="1">
        <v>2.6240800000000002</v>
      </c>
      <c r="O89" s="1">
        <f t="shared" si="7"/>
        <v>1.3595444443894494E-2</v>
      </c>
      <c r="P89" s="1">
        <f t="shared" si="8"/>
        <v>2.3569904820356464E-3</v>
      </c>
      <c r="Q89" s="1">
        <f t="shared" si="6"/>
        <v>9.5365251263369935E-3</v>
      </c>
      <c r="R89" s="1">
        <f t="shared" si="6"/>
        <v>6.4323224723939433E-3</v>
      </c>
      <c r="S89" s="1">
        <f t="shared" si="6"/>
        <v>4.2150921356767755E-3</v>
      </c>
      <c r="T89" s="1">
        <f t="shared" si="6"/>
        <v>5.5753097174307932E-3</v>
      </c>
      <c r="U89" s="1">
        <f t="shared" si="9"/>
        <v>5.8948874687963166E-3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2256.98</v>
      </c>
      <c r="G90" s="1">
        <v>27.6968</v>
      </c>
      <c r="H90" s="1">
        <v>18.811199999999999</v>
      </c>
      <c r="I90" s="1">
        <v>14.5176</v>
      </c>
      <c r="J90" s="1">
        <v>7.9838500000000003</v>
      </c>
      <c r="K90" s="1">
        <v>11.2643</v>
      </c>
      <c r="L90" s="1">
        <v>3.44476</v>
      </c>
      <c r="M90" s="1">
        <v>-5.7938700000000001</v>
      </c>
      <c r="N90" s="1">
        <v>1.44868</v>
      </c>
      <c r="O90" s="1">
        <f t="shared" si="7"/>
        <v>1.227161959786972E-2</v>
      </c>
      <c r="P90" s="1">
        <f t="shared" si="8"/>
        <v>-2.567089650772271E-3</v>
      </c>
      <c r="Q90" s="1">
        <f t="shared" si="6"/>
        <v>8.3346773121604975E-3</v>
      </c>
      <c r="R90" s="1">
        <f t="shared" si="6"/>
        <v>6.4323122048046506E-3</v>
      </c>
      <c r="S90" s="1">
        <f t="shared" si="6"/>
        <v>3.5374039645898504E-3</v>
      </c>
      <c r="T90" s="1">
        <f t="shared" si="6"/>
        <v>4.9908727591737633E-3</v>
      </c>
      <c r="U90" s="1">
        <f t="shared" si="9"/>
        <v>5.2190334202609897E-3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2490.2800000000002</v>
      </c>
      <c r="G91" s="1">
        <v>28.560300000000002</v>
      </c>
      <c r="H91" s="1">
        <v>18.647200000000002</v>
      </c>
      <c r="I91" s="1">
        <v>16.0182</v>
      </c>
      <c r="J91" s="1">
        <v>8.4836299999999998</v>
      </c>
      <c r="K91" s="1">
        <v>11.2643</v>
      </c>
      <c r="L91" s="1">
        <v>3.5398800000000001</v>
      </c>
      <c r="M91" s="1">
        <v>1.28227</v>
      </c>
      <c r="N91" s="1">
        <v>1.58934</v>
      </c>
      <c r="O91" s="1">
        <f t="shared" si="7"/>
        <v>1.1468710345824565E-2</v>
      </c>
      <c r="P91" s="1">
        <f t="shared" si="8"/>
        <v>5.1490996996321698E-4</v>
      </c>
      <c r="Q91" s="1">
        <f t="shared" si="6"/>
        <v>7.4879933180204633E-3</v>
      </c>
      <c r="R91" s="1">
        <f t="shared" si="6"/>
        <v>6.4322887386157376E-3</v>
      </c>
      <c r="S91" s="1">
        <f t="shared" si="6"/>
        <v>3.4066972388647056E-3</v>
      </c>
      <c r="T91" s="1">
        <f t="shared" si="6"/>
        <v>4.5233066161234877E-3</v>
      </c>
      <c r="U91" s="1">
        <f t="shared" si="9"/>
        <v>4.7414032167952562E-3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2717.96</v>
      </c>
      <c r="G92" s="1">
        <v>29.587800000000001</v>
      </c>
      <c r="H92" s="1">
        <v>18.787099999999999</v>
      </c>
      <c r="I92" s="1">
        <v>17.482700000000001</v>
      </c>
      <c r="J92" s="1">
        <v>8.7935400000000001</v>
      </c>
      <c r="K92" s="1">
        <v>11.2643</v>
      </c>
      <c r="L92" s="1">
        <v>3.5531899999999998</v>
      </c>
      <c r="M92" s="1">
        <v>-0.83041200000000004</v>
      </c>
      <c r="N92" s="1">
        <v>1.5905</v>
      </c>
      <c r="O92" s="1">
        <f t="shared" si="7"/>
        <v>1.0886032171187214E-2</v>
      </c>
      <c r="P92" s="1">
        <f t="shared" si="8"/>
        <v>-3.0552767516814084E-4</v>
      </c>
      <c r="Q92" s="1">
        <f t="shared" si="6"/>
        <v>6.912206213483642E-3</v>
      </c>
      <c r="R92" s="1">
        <f t="shared" si="6"/>
        <v>6.4322874508822795E-3</v>
      </c>
      <c r="S92" s="1">
        <f t="shared" si="6"/>
        <v>3.2353456268672093E-3</v>
      </c>
      <c r="T92" s="1">
        <f t="shared" si="6"/>
        <v>4.1443950610016338E-3</v>
      </c>
      <c r="U92" s="1">
        <f t="shared" si="9"/>
        <v>4.3456926455668031E-3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2940.55</v>
      </c>
      <c r="G93" s="1">
        <v>30.768699999999999</v>
      </c>
      <c r="H93" s="1">
        <v>19.18</v>
      </c>
      <c r="I93" s="1">
        <v>18.9145</v>
      </c>
      <c r="J93" s="1">
        <v>9.0601000000000003</v>
      </c>
      <c r="K93" s="1">
        <v>11.2643</v>
      </c>
      <c r="L93" s="1">
        <v>3.48061</v>
      </c>
      <c r="M93" s="1">
        <v>7.0029500000000002</v>
      </c>
      <c r="N93" s="1">
        <v>1.65584</v>
      </c>
      <c r="O93" s="1">
        <f t="shared" si="7"/>
        <v>1.0463586743976466E-2</v>
      </c>
      <c r="P93" s="1">
        <f t="shared" si="8"/>
        <v>2.3815102616857389E-3</v>
      </c>
      <c r="Q93" s="1">
        <f t="shared" si="6"/>
        <v>6.5225893115233536E-3</v>
      </c>
      <c r="R93" s="1">
        <f t="shared" si="6"/>
        <v>6.432300079917022E-3</v>
      </c>
      <c r="S93" s="1">
        <f t="shared" si="6"/>
        <v>3.0810902722279844E-3</v>
      </c>
      <c r="T93" s="1">
        <f t="shared" si="6"/>
        <v>3.8306779344000272E-3</v>
      </c>
      <c r="U93" s="1">
        <f t="shared" si="9"/>
        <v>4.0093819093657461E-3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3159.84</v>
      </c>
      <c r="G94" s="1">
        <v>32.215699999999998</v>
      </c>
      <c r="H94" s="1">
        <v>19.864100000000001</v>
      </c>
      <c r="I94" s="1">
        <v>20.324999999999999</v>
      </c>
      <c r="J94" s="1">
        <v>9.5533400000000004</v>
      </c>
      <c r="K94" s="1">
        <v>11.2643</v>
      </c>
      <c r="L94" s="1">
        <v>3.4658199999999999</v>
      </c>
      <c r="M94" s="1">
        <v>9.0170100000000009</v>
      </c>
      <c r="N94" s="1">
        <v>1.6631800000000001</v>
      </c>
      <c r="O94" s="1">
        <f t="shared" si="7"/>
        <v>1.0195357992809762E-2</v>
      </c>
      <c r="P94" s="1">
        <f t="shared" si="8"/>
        <v>2.8536286647425188E-3</v>
      </c>
      <c r="Q94" s="1">
        <f t="shared" si="6"/>
        <v>6.2864258949820243E-3</v>
      </c>
      <c r="R94" s="1">
        <f t="shared" si="6"/>
        <v>6.432287710770165E-3</v>
      </c>
      <c r="S94" s="1">
        <f t="shared" si="6"/>
        <v>3.0233619423768294E-3</v>
      </c>
      <c r="T94" s="1">
        <f t="shared" si="6"/>
        <v>3.564832396577042E-3</v>
      </c>
      <c r="U94" s="1">
        <f t="shared" si="9"/>
        <v>3.7297553373299265E-3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3378.71</v>
      </c>
      <c r="G95" s="1">
        <v>33.861899999999999</v>
      </c>
      <c r="H95" s="1">
        <v>20.7821</v>
      </c>
      <c r="I95" s="1">
        <v>21.732900000000001</v>
      </c>
      <c r="J95" s="1">
        <v>10.1455</v>
      </c>
      <c r="K95" s="1">
        <v>11.2643</v>
      </c>
      <c r="L95" s="1">
        <v>3.5497100000000001</v>
      </c>
      <c r="M95" s="1">
        <v>0.76717100000000005</v>
      </c>
      <c r="N95" s="1">
        <v>1.6798599999999999</v>
      </c>
      <c r="O95" s="1">
        <f t="shared" si="7"/>
        <v>1.0022138626872385E-2</v>
      </c>
      <c r="P95" s="1">
        <f t="shared" si="8"/>
        <v>2.2706032775822725E-4</v>
      </c>
      <c r="Q95" s="1">
        <f t="shared" si="6"/>
        <v>6.1508978278692165E-3</v>
      </c>
      <c r="R95" s="1">
        <f t="shared" si="6"/>
        <v>6.432307004744414E-3</v>
      </c>
      <c r="S95" s="1">
        <f t="shared" si="6"/>
        <v>3.002773247777998E-3</v>
      </c>
      <c r="T95" s="1">
        <f t="shared" si="6"/>
        <v>3.3339055438318175E-3</v>
      </c>
      <c r="U95" s="1">
        <f t="shared" si="9"/>
        <v>3.4955271012820032E-3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3594.06</v>
      </c>
      <c r="G96" s="1">
        <v>35.469499999999996</v>
      </c>
      <c r="H96" s="1">
        <v>21.8065</v>
      </c>
      <c r="I96" s="1">
        <v>23.117999999999999</v>
      </c>
      <c r="J96" s="1">
        <v>10.404400000000001</v>
      </c>
      <c r="K96" s="1">
        <v>11.2643</v>
      </c>
      <c r="L96" s="1">
        <v>3.6034199999999998</v>
      </c>
      <c r="M96" s="1">
        <v>6.41099</v>
      </c>
      <c r="N96" s="1">
        <v>1.6121799999999999</v>
      </c>
      <c r="O96" s="1">
        <f t="shared" si="7"/>
        <v>9.868922611197364E-3</v>
      </c>
      <c r="P96" s="1">
        <f t="shared" si="8"/>
        <v>1.7837737822963445E-3</v>
      </c>
      <c r="Q96" s="1">
        <f t="shared" si="6"/>
        <v>6.0673722753654645E-3</v>
      </c>
      <c r="R96" s="1">
        <f t="shared" si="6"/>
        <v>6.4322799285487717E-3</v>
      </c>
      <c r="S96" s="1">
        <f t="shared" si="6"/>
        <v>2.8948876757761421E-3</v>
      </c>
      <c r="T96" s="1">
        <f t="shared" si="6"/>
        <v>3.1341435590947287E-3</v>
      </c>
      <c r="U96" s="1">
        <f t="shared" si="9"/>
        <v>3.2906034743734628E-3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3810.12</v>
      </c>
      <c r="G97" s="1">
        <v>37.075200000000002</v>
      </c>
      <c r="H97" s="1">
        <v>23.024000000000001</v>
      </c>
      <c r="I97" s="1">
        <v>24.5078</v>
      </c>
      <c r="J97" s="1">
        <v>10.225</v>
      </c>
      <c r="K97" s="1">
        <v>11.2643</v>
      </c>
      <c r="L97" s="1">
        <v>3.5214599999999998</v>
      </c>
      <c r="M97" s="1">
        <v>5.2789200000000003</v>
      </c>
      <c r="N97" s="1">
        <v>1.55596</v>
      </c>
      <c r="O97" s="1">
        <f t="shared" si="7"/>
        <v>9.7307171427671573E-3</v>
      </c>
      <c r="P97" s="1">
        <f t="shared" si="8"/>
        <v>1.3854996693017543E-3</v>
      </c>
      <c r="Q97" s="1">
        <f t="shared" si="6"/>
        <v>6.0428542933030982E-3</v>
      </c>
      <c r="R97" s="1">
        <f t="shared" si="6"/>
        <v>6.4322908464825258E-3</v>
      </c>
      <c r="S97" s="1">
        <f t="shared" si="6"/>
        <v>2.6836425099471934E-3</v>
      </c>
      <c r="T97" s="1">
        <f t="shared" si="6"/>
        <v>2.9564160708849068E-3</v>
      </c>
      <c r="U97" s="1">
        <f t="shared" si="9"/>
        <v>3.0975172293667358E-3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4026.55</v>
      </c>
      <c r="G98" s="1">
        <v>39.003399999999999</v>
      </c>
      <c r="H98" s="1">
        <v>24.3826</v>
      </c>
      <c r="I98" s="1">
        <v>25.899899999999999</v>
      </c>
      <c r="J98" s="1">
        <v>10.7874</v>
      </c>
      <c r="K98" s="1">
        <v>11.2643</v>
      </c>
      <c r="L98" s="1">
        <v>3.5636399999999999</v>
      </c>
      <c r="M98" s="1">
        <v>-2.60223</v>
      </c>
      <c r="N98" s="1">
        <v>1.91107</v>
      </c>
      <c r="O98" s="1">
        <f t="shared" si="7"/>
        <v>9.6865554879487399E-3</v>
      </c>
      <c r="P98" s="1">
        <f t="shared" si="8"/>
        <v>-6.462678968347593E-4</v>
      </c>
      <c r="Q98" s="1">
        <f t="shared" si="6"/>
        <v>6.0554569047944267E-3</v>
      </c>
      <c r="R98" s="1">
        <f t="shared" si="6"/>
        <v>6.4322807366107458E-3</v>
      </c>
      <c r="S98" s="1">
        <f t="shared" si="6"/>
        <v>2.6790676882194435E-3</v>
      </c>
      <c r="T98" s="1">
        <f t="shared" si="6"/>
        <v>2.7975065502725657E-3</v>
      </c>
      <c r="U98" s="1">
        <f t="shared" si="9"/>
        <v>2.9341661286035165E-3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4242.2299999999996</v>
      </c>
      <c r="G99" s="1">
        <v>42.290999999999997</v>
      </c>
      <c r="H99" s="1">
        <v>25.8401</v>
      </c>
      <c r="I99" s="1">
        <v>27.287299999999998</v>
      </c>
      <c r="J99" s="1">
        <v>15.065799999999999</v>
      </c>
      <c r="K99" s="1">
        <v>11.2643</v>
      </c>
      <c r="L99" s="1">
        <v>4.7287600000000003</v>
      </c>
      <c r="M99" s="1">
        <v>9.3250100000000007</v>
      </c>
      <c r="N99" s="1">
        <v>2.4792399999999999</v>
      </c>
      <c r="O99" s="1">
        <f t="shared" si="7"/>
        <v>9.9690492971856778E-3</v>
      </c>
      <c r="P99" s="1">
        <f t="shared" si="8"/>
        <v>2.1981387147797272E-3</v>
      </c>
      <c r="Q99" s="1">
        <f t="shared" si="6"/>
        <v>6.091159602378938E-3</v>
      </c>
      <c r="R99" s="1">
        <f t="shared" si="6"/>
        <v>6.432300936064287E-3</v>
      </c>
      <c r="S99" s="1">
        <f t="shared" si="6"/>
        <v>3.5513868884996806E-3</v>
      </c>
      <c r="T99" s="1">
        <f t="shared" si="6"/>
        <v>2.6552780023713948E-3</v>
      </c>
      <c r="U99" s="1">
        <f t="shared" si="9"/>
        <v>2.8797619861286733E-3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4464.13</v>
      </c>
      <c r="G100" s="1">
        <v>48.837699999999998</v>
      </c>
      <c r="H100" s="1">
        <v>27.398499999999999</v>
      </c>
      <c r="I100" s="1">
        <v>28.714600000000001</v>
      </c>
      <c r="J100" s="1">
        <v>24.923100000000002</v>
      </c>
      <c r="K100" s="1">
        <v>11.2643</v>
      </c>
      <c r="L100" s="1">
        <v>7.8651900000000001</v>
      </c>
      <c r="M100" s="1">
        <v>7.0511900000000001</v>
      </c>
      <c r="N100" s="1">
        <v>2.4616799999999999</v>
      </c>
      <c r="O100" s="1">
        <f t="shared" si="7"/>
        <v>1.0940026388120416E-2</v>
      </c>
      <c r="P100" s="1">
        <f t="shared" si="8"/>
        <v>1.5795216537152815E-3</v>
      </c>
      <c r="Q100" s="1">
        <f t="shared" si="6"/>
        <v>6.1374780752352634E-3</v>
      </c>
      <c r="R100" s="1">
        <f t="shared" si="6"/>
        <v>6.4322947584411743E-3</v>
      </c>
      <c r="S100" s="1">
        <f t="shared" si="6"/>
        <v>5.5829691339633926E-3</v>
      </c>
      <c r="T100" s="1">
        <f t="shared" si="6"/>
        <v>2.5232912123974885E-3</v>
      </c>
      <c r="U100" s="1">
        <f t="shared" si="9"/>
        <v>3.0775255231671175E-3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4689.74</v>
      </c>
      <c r="G101" s="1">
        <v>60.949100000000001</v>
      </c>
      <c r="H101" s="1">
        <v>29.0397</v>
      </c>
      <c r="I101" s="1">
        <v>30.165800000000001</v>
      </c>
      <c r="J101" s="1">
        <v>40.759900000000002</v>
      </c>
      <c r="K101" s="1">
        <v>11.2643</v>
      </c>
      <c r="L101" s="1">
        <v>13.162599999999999</v>
      </c>
      <c r="M101" s="1">
        <v>-12.5938</v>
      </c>
      <c r="N101" s="1">
        <v>2.2659899999999999</v>
      </c>
      <c r="O101" s="1">
        <f t="shared" si="7"/>
        <v>1.2996264185221356E-2</v>
      </c>
      <c r="P101" s="1">
        <f t="shared" si="8"/>
        <v>-2.6853940730189735E-3</v>
      </c>
      <c r="Q101" s="1">
        <f t="shared" si="6"/>
        <v>6.1921769650343092E-3</v>
      </c>
      <c r="R101" s="1">
        <f t="shared" si="6"/>
        <v>6.4322968863945555E-3</v>
      </c>
      <c r="S101" s="1">
        <f t="shared" si="6"/>
        <v>8.6912920545701901E-3</v>
      </c>
      <c r="T101" s="1">
        <f t="shared" si="6"/>
        <v>2.4019028773450131E-3</v>
      </c>
      <c r="U101" s="1">
        <f t="shared" si="9"/>
        <v>3.6941292204142298E-3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1954.8</v>
      </c>
      <c r="G102" s="1">
        <v>30.599900000000002</v>
      </c>
      <c r="H102" s="1">
        <v>21.570599999999999</v>
      </c>
      <c r="I102" s="1">
        <v>12.5738</v>
      </c>
      <c r="J102" s="1">
        <v>12.6371</v>
      </c>
      <c r="K102" s="1">
        <v>11.2643</v>
      </c>
      <c r="L102" s="1">
        <v>5.1363599999999998</v>
      </c>
      <c r="M102" s="1">
        <v>-6.9644899999999996</v>
      </c>
      <c r="N102" s="1">
        <v>4.1480699999999997</v>
      </c>
      <c r="O102" s="1">
        <f t="shared" si="7"/>
        <v>1.5653724166155108E-2</v>
      </c>
      <c r="P102" s="1">
        <f t="shared" si="8"/>
        <v>-3.5627634540617964E-3</v>
      </c>
      <c r="Q102" s="1">
        <f t="shared" si="6"/>
        <v>1.1034683855125843E-2</v>
      </c>
      <c r="R102" s="1">
        <f t="shared" si="6"/>
        <v>6.4322692858604464E-3</v>
      </c>
      <c r="S102" s="1">
        <f t="shared" si="6"/>
        <v>6.4646511152036019E-3</v>
      </c>
      <c r="T102" s="1">
        <f t="shared" si="6"/>
        <v>5.7623797830980159E-3</v>
      </c>
      <c r="U102" s="1">
        <f t="shared" si="9"/>
        <v>6.3331751652647289E-3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2225.12</v>
      </c>
      <c r="G103" s="1">
        <v>29.624400000000001</v>
      </c>
      <c r="H103" s="1">
        <v>21.152100000000001</v>
      </c>
      <c r="I103" s="1">
        <v>14.3126</v>
      </c>
      <c r="J103" s="1">
        <v>9.2015899999999995</v>
      </c>
      <c r="K103" s="1">
        <v>11.2643</v>
      </c>
      <c r="L103" s="1">
        <v>3.71292</v>
      </c>
      <c r="M103" s="1">
        <v>-6.2601899999999997</v>
      </c>
      <c r="N103" s="1">
        <v>3.2413799999999999</v>
      </c>
      <c r="O103" s="1">
        <f t="shared" si="7"/>
        <v>1.3313619040770837E-2</v>
      </c>
      <c r="P103" s="1">
        <f t="shared" si="8"/>
        <v>-2.8134168044869489E-3</v>
      </c>
      <c r="Q103" s="1">
        <f t="shared" si="6"/>
        <v>9.5060491119580079E-3</v>
      </c>
      <c r="R103" s="1">
        <f t="shared" si="6"/>
        <v>6.4322823038757459E-3</v>
      </c>
      <c r="S103" s="1">
        <f t="shared" si="6"/>
        <v>4.1353230387574606E-3</v>
      </c>
      <c r="T103" s="1">
        <f t="shared" si="6"/>
        <v>5.0623337168332495E-3</v>
      </c>
      <c r="U103" s="1">
        <f t="shared" si="9"/>
        <v>5.3302510030721817E-3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2486.9499999999998</v>
      </c>
      <c r="G104" s="1">
        <v>30.168500000000002</v>
      </c>
      <c r="H104" s="1">
        <v>21.0854</v>
      </c>
      <c r="I104" s="1">
        <v>15.9968</v>
      </c>
      <c r="J104" s="1">
        <v>8.4521599999999992</v>
      </c>
      <c r="K104" s="1">
        <v>11.2643</v>
      </c>
      <c r="L104" s="1">
        <v>3.3651900000000001</v>
      </c>
      <c r="M104" s="1">
        <v>2.56718</v>
      </c>
      <c r="N104" s="1">
        <v>1.65116</v>
      </c>
      <c r="O104" s="1">
        <f t="shared" si="7"/>
        <v>1.2130722370775449E-2</v>
      </c>
      <c r="P104" s="1">
        <f t="shared" si="8"/>
        <v>1.032260399284264E-3</v>
      </c>
      <c r="Q104" s="1">
        <f t="shared" si="6"/>
        <v>8.4784173385070074E-3</v>
      </c>
      <c r="R104" s="1">
        <f t="shared" si="6"/>
        <v>6.4322965881903546E-3</v>
      </c>
      <c r="S104" s="1">
        <f t="shared" si="6"/>
        <v>3.3986047166207605E-3</v>
      </c>
      <c r="T104" s="1">
        <f t="shared" si="6"/>
        <v>4.5293632763022985E-3</v>
      </c>
      <c r="U104" s="1">
        <f t="shared" si="9"/>
        <v>4.7271680624872327E-3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2742.42</v>
      </c>
      <c r="G105" s="1">
        <v>31.264399999999998</v>
      </c>
      <c r="H105" s="1">
        <v>21.273800000000001</v>
      </c>
      <c r="I105" s="1">
        <v>17.64</v>
      </c>
      <c r="J105" s="1">
        <v>8.6864600000000003</v>
      </c>
      <c r="K105" s="1">
        <v>11.2643</v>
      </c>
      <c r="L105" s="1">
        <v>3.3728400000000001</v>
      </c>
      <c r="M105" s="1">
        <v>-7.7826399999999998</v>
      </c>
      <c r="N105" s="1">
        <v>1.5514300000000001</v>
      </c>
      <c r="O105" s="1">
        <f t="shared" si="7"/>
        <v>1.1400296088855828E-2</v>
      </c>
      <c r="P105" s="1">
        <f t="shared" si="8"/>
        <v>-2.8378731193617313E-3</v>
      </c>
      <c r="Q105" s="1">
        <f t="shared" si="6"/>
        <v>7.7573092378264456E-3</v>
      </c>
      <c r="R105" s="1">
        <f t="shared" si="6"/>
        <v>6.4322751438510512E-3</v>
      </c>
      <c r="S105" s="1">
        <f t="shared" si="6"/>
        <v>3.1674433529510432E-3</v>
      </c>
      <c r="T105" s="1">
        <f t="shared" si="6"/>
        <v>4.107430663428651E-3</v>
      </c>
      <c r="U105" s="1">
        <f t="shared" si="9"/>
        <v>4.2876082766144267E-3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2996.12</v>
      </c>
      <c r="G106" s="1">
        <v>32.627499999999998</v>
      </c>
      <c r="H106" s="1">
        <v>21.6859</v>
      </c>
      <c r="I106" s="1">
        <v>19.271899999999999</v>
      </c>
      <c r="J106" s="1">
        <v>9.1752699999999994</v>
      </c>
      <c r="K106" s="1">
        <v>11.2643</v>
      </c>
      <c r="L106" s="1">
        <v>3.4348200000000002</v>
      </c>
      <c r="M106" s="1">
        <v>-0.17100599999999999</v>
      </c>
      <c r="N106" s="1">
        <v>1.6765399999999999</v>
      </c>
      <c r="O106" s="1">
        <f t="shared" si="7"/>
        <v>1.0889917626797325E-2</v>
      </c>
      <c r="P106" s="1">
        <f t="shared" si="8"/>
        <v>-5.7075818058021705E-5</v>
      </c>
      <c r="Q106" s="1">
        <f t="shared" si="6"/>
        <v>7.237994472851555E-3</v>
      </c>
      <c r="R106" s="1">
        <f t="shared" si="6"/>
        <v>6.4322857562447433E-3</v>
      </c>
      <c r="S106" s="1">
        <f t="shared" si="6"/>
        <v>3.0623840166615489E-3</v>
      </c>
      <c r="T106" s="1">
        <f t="shared" si="6"/>
        <v>3.759629120328959E-3</v>
      </c>
      <c r="U106" s="1">
        <f t="shared" si="9"/>
        <v>3.9305338244142339E-3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3245.55</v>
      </c>
      <c r="G107" s="1">
        <v>34.136099999999999</v>
      </c>
      <c r="H107" s="1">
        <v>22.2746</v>
      </c>
      <c r="I107" s="1">
        <v>20.876300000000001</v>
      </c>
      <c r="J107" s="1">
        <v>9.7010299999999994</v>
      </c>
      <c r="K107" s="1">
        <v>11.2643</v>
      </c>
      <c r="L107" s="1">
        <v>3.5070600000000001</v>
      </c>
      <c r="M107" s="1">
        <v>-11.595800000000001</v>
      </c>
      <c r="N107" s="1">
        <v>1.7455499999999999</v>
      </c>
      <c r="O107" s="1">
        <f t="shared" si="7"/>
        <v>1.0517816702870083E-2</v>
      </c>
      <c r="P107" s="1">
        <f t="shared" si="8"/>
        <v>-3.5728304909799571E-3</v>
      </c>
      <c r="Q107" s="1">
        <f t="shared" si="6"/>
        <v>6.8631202723729405E-3</v>
      </c>
      <c r="R107" s="1">
        <f t="shared" si="6"/>
        <v>6.4322842045261971E-3</v>
      </c>
      <c r="S107" s="1">
        <f t="shared" si="6"/>
        <v>2.9890249726548654E-3</v>
      </c>
      <c r="T107" s="1">
        <f t="shared" si="6"/>
        <v>3.4706906379504245E-3</v>
      </c>
      <c r="U107" s="1">
        <f t="shared" si="9"/>
        <v>3.6350152279780055E-3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3487.02</v>
      </c>
      <c r="G108" s="1">
        <v>35.658099999999997</v>
      </c>
      <c r="H108" s="1">
        <v>22.9604</v>
      </c>
      <c r="I108" s="1">
        <v>22.429500000000001</v>
      </c>
      <c r="J108" s="1">
        <v>10.080299999999999</v>
      </c>
      <c r="K108" s="1">
        <v>11.2643</v>
      </c>
      <c r="L108" s="1">
        <v>3.5693700000000002</v>
      </c>
      <c r="M108" s="1">
        <v>0.149253</v>
      </c>
      <c r="N108" s="1">
        <v>1.70871</v>
      </c>
      <c r="O108" s="1">
        <f t="shared" si="7"/>
        <v>1.0225952245757121E-2</v>
      </c>
      <c r="P108" s="1">
        <f t="shared" si="8"/>
        <v>4.2802450229709032E-5</v>
      </c>
      <c r="Q108" s="1">
        <f t="shared" si="6"/>
        <v>6.5845334985173585E-3</v>
      </c>
      <c r="R108" s="1">
        <f t="shared" si="6"/>
        <v>6.4322831529500836E-3</v>
      </c>
      <c r="S108" s="1">
        <f t="shared" si="6"/>
        <v>2.8908064765903263E-3</v>
      </c>
      <c r="T108" s="1">
        <f t="shared" si="6"/>
        <v>3.2303514175427732E-3</v>
      </c>
      <c r="U108" s="1">
        <f t="shared" si="9"/>
        <v>3.3886516951104236E-3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3730.52</v>
      </c>
      <c r="G109" s="1">
        <v>37.224600000000002</v>
      </c>
      <c r="H109" s="1">
        <v>23.843399999999999</v>
      </c>
      <c r="I109" s="1">
        <v>23.995799999999999</v>
      </c>
      <c r="J109" s="1">
        <v>10.0991</v>
      </c>
      <c r="K109" s="1">
        <v>11.2643</v>
      </c>
      <c r="L109" s="1">
        <v>3.5333100000000002</v>
      </c>
      <c r="M109" s="1">
        <v>9.6888799999999993</v>
      </c>
      <c r="N109" s="1">
        <v>1.71591</v>
      </c>
      <c r="O109" s="1">
        <f t="shared" si="7"/>
        <v>9.9783944329476862E-3</v>
      </c>
      <c r="P109" s="1">
        <f t="shared" si="8"/>
        <v>2.5971928846380663E-3</v>
      </c>
      <c r="Q109" s="1">
        <f t="shared" si="6"/>
        <v>6.3914414076321801E-3</v>
      </c>
      <c r="R109" s="1">
        <f t="shared" si="6"/>
        <v>6.4322936212645957E-3</v>
      </c>
      <c r="S109" s="1">
        <f t="shared" si="6"/>
        <v>2.7071561069234315E-3</v>
      </c>
      <c r="T109" s="1">
        <f t="shared" si="6"/>
        <v>3.0194986221759972E-3</v>
      </c>
      <c r="U109" s="1">
        <f t="shared" si="9"/>
        <v>3.1645597858290342E-3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3974.46</v>
      </c>
      <c r="G110" s="1">
        <v>38.8992</v>
      </c>
      <c r="H110" s="1">
        <v>24.927199999999999</v>
      </c>
      <c r="I110" s="1">
        <v>25.564900000000002</v>
      </c>
      <c r="J110" s="1">
        <v>9.9930299999999992</v>
      </c>
      <c r="K110" s="1">
        <v>11.2643</v>
      </c>
      <c r="L110" s="1">
        <v>3.38754</v>
      </c>
      <c r="M110" s="1">
        <v>1.0032799999999999</v>
      </c>
      <c r="N110" s="1">
        <v>1.5706199999999999</v>
      </c>
      <c r="O110" s="1">
        <f t="shared" si="7"/>
        <v>9.7872918585166294E-3</v>
      </c>
      <c r="P110" s="1">
        <f t="shared" si="8"/>
        <v>2.5243177689547759E-4</v>
      </c>
      <c r="Q110" s="1">
        <f t="shared" si="6"/>
        <v>6.2718457350180905E-3</v>
      </c>
      <c r="R110" s="1">
        <f t="shared" si="6"/>
        <v>6.4322952048831792E-3</v>
      </c>
      <c r="S110" s="1">
        <f t="shared" si="6"/>
        <v>2.5143113781494844E-3</v>
      </c>
      <c r="T110" s="1">
        <f t="shared" si="6"/>
        <v>2.8341711830034773E-3</v>
      </c>
      <c r="U110" s="1">
        <f t="shared" si="9"/>
        <v>2.9595587161943388E-3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4218.5</v>
      </c>
      <c r="G111" s="1">
        <v>41.090200000000003</v>
      </c>
      <c r="H111" s="1">
        <v>26.106999999999999</v>
      </c>
      <c r="I111" s="1">
        <v>27.134599999999999</v>
      </c>
      <c r="J111" s="1">
        <v>11.442399999999999</v>
      </c>
      <c r="K111" s="1">
        <v>11.2643</v>
      </c>
      <c r="L111" s="1">
        <v>3.5670500000000001</v>
      </c>
      <c r="M111" s="1">
        <v>-1.2942899999999999</v>
      </c>
      <c r="N111" s="1">
        <v>2.3027500000000001</v>
      </c>
      <c r="O111" s="1">
        <f t="shared" si="7"/>
        <v>9.7404764726798636E-3</v>
      </c>
      <c r="P111" s="1">
        <f t="shared" si="8"/>
        <v>-3.0681284816878038E-4</v>
      </c>
      <c r="Q111" s="1">
        <f t="shared" si="6"/>
        <v>6.1886926632689345E-3</v>
      </c>
      <c r="R111" s="1">
        <f t="shared" si="6"/>
        <v>6.4322863577100861E-3</v>
      </c>
      <c r="S111" s="1">
        <f t="shared" si="6"/>
        <v>2.7124333293824816E-3</v>
      </c>
      <c r="T111" s="1">
        <f t="shared" si="6"/>
        <v>2.6702145312314804E-3</v>
      </c>
      <c r="U111" s="1">
        <f t="shared" si="9"/>
        <v>2.8008997592192967E-3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4453.78</v>
      </c>
      <c r="G112" s="1">
        <v>44.788899999999998</v>
      </c>
      <c r="H112" s="1">
        <v>27.337900000000001</v>
      </c>
      <c r="I112" s="1">
        <v>28.648</v>
      </c>
      <c r="J112" s="1">
        <v>16.893999999999998</v>
      </c>
      <c r="K112" s="1">
        <v>11.2643</v>
      </c>
      <c r="L112" s="1">
        <v>5.06792</v>
      </c>
      <c r="M112" s="1">
        <v>-10.0541</v>
      </c>
      <c r="N112" s="1">
        <v>3.2920600000000002</v>
      </c>
      <c r="O112" s="1">
        <f t="shared" si="7"/>
        <v>1.0056379075751385E-2</v>
      </c>
      <c r="P112" s="1">
        <f t="shared" si="8"/>
        <v>-2.2574307666746E-3</v>
      </c>
      <c r="Q112" s="1">
        <f t="shared" si="6"/>
        <v>6.1381343488003453E-3</v>
      </c>
      <c r="R112" s="1">
        <f t="shared" si="6"/>
        <v>6.4322889770038038E-3</v>
      </c>
      <c r="S112" s="1">
        <f t="shared" si="6"/>
        <v>3.7931824203261051E-3</v>
      </c>
      <c r="T112" s="1">
        <f t="shared" si="6"/>
        <v>2.5291550099017018E-3</v>
      </c>
      <c r="U112" s="1">
        <f t="shared" si="9"/>
        <v>2.7733414764430611E-3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4699.63</v>
      </c>
      <c r="G113" s="1">
        <v>51.912500000000001</v>
      </c>
      <c r="H113" s="1">
        <v>28.4757</v>
      </c>
      <c r="I113" s="1">
        <v>30.229399999999998</v>
      </c>
      <c r="J113" s="1">
        <v>27.754799999999999</v>
      </c>
      <c r="K113" s="1">
        <v>11.2643</v>
      </c>
      <c r="L113" s="1">
        <v>8.5448799999999991</v>
      </c>
      <c r="M113" s="1">
        <v>-5.2435200000000002</v>
      </c>
      <c r="N113" s="1">
        <v>3.3588499999999999</v>
      </c>
      <c r="O113" s="1">
        <f t="shared" si="7"/>
        <v>1.1046082351163816E-2</v>
      </c>
      <c r="P113" s="1">
        <f t="shared" si="8"/>
        <v>-1.1157303872858077E-3</v>
      </c>
      <c r="Q113" s="1">
        <f t="shared" si="6"/>
        <v>6.059136570325749E-3</v>
      </c>
      <c r="R113" s="1">
        <f t="shared" si="6"/>
        <v>6.4322936060923937E-3</v>
      </c>
      <c r="S113" s="1">
        <f t="shared" si="6"/>
        <v>5.9057415158214584E-3</v>
      </c>
      <c r="T113" s="1">
        <f t="shared" si="6"/>
        <v>2.3968482625227943E-3</v>
      </c>
      <c r="U113" s="1">
        <f t="shared" si="9"/>
        <v>3.0084452274662479E-3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4947.71</v>
      </c>
      <c r="G114" s="1">
        <v>64.761600000000001</v>
      </c>
      <c r="H114" s="1">
        <v>30.046800000000001</v>
      </c>
      <c r="I114" s="1">
        <v>31.825099999999999</v>
      </c>
      <c r="J114" s="1">
        <v>44.2014</v>
      </c>
      <c r="K114" s="1">
        <v>11.2643</v>
      </c>
      <c r="L114" s="1">
        <v>14.063000000000001</v>
      </c>
      <c r="M114" s="1">
        <v>-12.164899999999999</v>
      </c>
      <c r="N114" s="1">
        <v>3.0584799999999999</v>
      </c>
      <c r="O114" s="1">
        <f t="shared" si="7"/>
        <v>1.3089206926032448E-2</v>
      </c>
      <c r="P114" s="1">
        <f t="shared" si="8"/>
        <v>-2.4586930115144175E-3</v>
      </c>
      <c r="Q114" s="1">
        <f t="shared" si="6"/>
        <v>6.072870075246933E-3</v>
      </c>
      <c r="R114" s="1">
        <f t="shared" si="6"/>
        <v>6.4322888770764657E-3</v>
      </c>
      <c r="S114" s="1">
        <f t="shared" si="6"/>
        <v>8.933708725854991E-3</v>
      </c>
      <c r="T114" s="1">
        <f t="shared" si="6"/>
        <v>2.2766694086759328E-3</v>
      </c>
      <c r="U114" s="1">
        <f t="shared" si="9"/>
        <v>3.641707731577262E-3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2222.7199999999998</v>
      </c>
      <c r="G115" s="1">
        <v>42.292700000000004</v>
      </c>
      <c r="H115" s="1">
        <v>32.936700000000002</v>
      </c>
      <c r="I115" s="1">
        <v>14.2972</v>
      </c>
      <c r="J115" s="1">
        <v>18.166399999999999</v>
      </c>
      <c r="K115" s="1">
        <v>11.2643</v>
      </c>
      <c r="L115" s="1">
        <v>6.52203</v>
      </c>
      <c r="M115" s="1">
        <v>7.41249</v>
      </c>
      <c r="N115" s="1">
        <v>5.5191299999999996</v>
      </c>
      <c r="O115" s="1">
        <f t="shared" si="7"/>
        <v>1.9027452850561479E-2</v>
      </c>
      <c r="P115" s="1">
        <f t="shared" si="8"/>
        <v>3.3348734883386125E-3</v>
      </c>
      <c r="Q115" s="1">
        <f t="shared" si="6"/>
        <v>1.481819572415779E-2</v>
      </c>
      <c r="R115" s="1">
        <f t="shared" si="6"/>
        <v>6.4322991649870438E-3</v>
      </c>
      <c r="S115" s="1">
        <f t="shared" si="6"/>
        <v>8.1730492369709185E-3</v>
      </c>
      <c r="T115" s="1">
        <f t="shared" si="6"/>
        <v>5.0677998128419244E-3</v>
      </c>
      <c r="U115" s="1">
        <f t="shared" si="9"/>
        <v>5.8559759687358921E-3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2514.4499999999998</v>
      </c>
      <c r="G116" s="1">
        <v>34.338799999999999</v>
      </c>
      <c r="H116" s="1">
        <v>23.592099999999999</v>
      </c>
      <c r="I116" s="1">
        <v>16.1737</v>
      </c>
      <c r="J116" s="1">
        <v>14.4153</v>
      </c>
      <c r="K116" s="1">
        <v>11.2643</v>
      </c>
      <c r="L116" s="1">
        <v>5.1277799999999996</v>
      </c>
      <c r="M116" s="1">
        <v>5.1153300000000002</v>
      </c>
      <c r="N116" s="1">
        <v>4.86904</v>
      </c>
      <c r="O116" s="1">
        <f t="shared" si="7"/>
        <v>1.3656584939052278E-2</v>
      </c>
      <c r="P116" s="1">
        <f t="shared" si="8"/>
        <v>2.0343733221976977E-3</v>
      </c>
      <c r="Q116" s="1">
        <f t="shared" si="6"/>
        <v>9.3826085227385718E-3</v>
      </c>
      <c r="R116" s="1">
        <f t="shared" si="6"/>
        <v>6.4323012984947008E-3</v>
      </c>
      <c r="S116" s="1">
        <f t="shared" si="6"/>
        <v>5.7329833562011576E-3</v>
      </c>
      <c r="T116" s="1">
        <f t="shared" si="6"/>
        <v>4.4798266022390591E-3</v>
      </c>
      <c r="U116" s="1">
        <f t="shared" si="9"/>
        <v>4.9221633080662203E-3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2793.53</v>
      </c>
      <c r="G117" s="1">
        <v>34.539700000000003</v>
      </c>
      <c r="H117" s="1">
        <v>23.908000000000001</v>
      </c>
      <c r="I117" s="1">
        <v>17.968800000000002</v>
      </c>
      <c r="J117" s="1">
        <v>12.3462</v>
      </c>
      <c r="K117" s="1">
        <v>11.2643</v>
      </c>
      <c r="L117" s="1">
        <v>4.3829599999999997</v>
      </c>
      <c r="M117" s="1">
        <v>-7.1882700000000002</v>
      </c>
      <c r="N117" s="1">
        <v>3.5669599999999999</v>
      </c>
      <c r="O117" s="1">
        <f t="shared" si="7"/>
        <v>1.236417722379928E-2</v>
      </c>
      <c r="P117" s="1">
        <f t="shared" si="8"/>
        <v>-2.5731851814729035E-3</v>
      </c>
      <c r="Q117" s="1">
        <f t="shared" ref="Q117:T136" si="10">H117/$F117</f>
        <v>8.5583473239950886E-3</v>
      </c>
      <c r="R117" s="1">
        <f t="shared" si="10"/>
        <v>6.4322917598880272E-3</v>
      </c>
      <c r="S117" s="1">
        <f t="shared" si="10"/>
        <v>4.4195695052496303E-3</v>
      </c>
      <c r="T117" s="1">
        <f t="shared" si="10"/>
        <v>4.0322817367273662E-3</v>
      </c>
      <c r="U117" s="1">
        <f t="shared" si="9"/>
        <v>4.3267721818683082E-3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3074.97</v>
      </c>
      <c r="G118" s="1">
        <v>35.627899999999997</v>
      </c>
      <c r="H118" s="1">
        <v>24.399100000000001</v>
      </c>
      <c r="I118" s="1">
        <v>19.7791</v>
      </c>
      <c r="J118" s="1">
        <v>11.7804</v>
      </c>
      <c r="K118" s="1">
        <v>11.2643</v>
      </c>
      <c r="L118" s="1">
        <v>4.1415499999999996</v>
      </c>
      <c r="M118" s="1">
        <v>1.04826</v>
      </c>
      <c r="N118" s="1">
        <v>2.59971</v>
      </c>
      <c r="O118" s="1">
        <f t="shared" si="7"/>
        <v>1.1586421981352664E-2</v>
      </c>
      <c r="P118" s="1">
        <f t="shared" si="8"/>
        <v>3.4090088683792037E-4</v>
      </c>
      <c r="Q118" s="1">
        <f t="shared" si="10"/>
        <v>7.9347440788040211E-3</v>
      </c>
      <c r="R118" s="1">
        <f t="shared" si="10"/>
        <v>6.4322903963290705E-3</v>
      </c>
      <c r="S118" s="1">
        <f t="shared" si="10"/>
        <v>3.8310617664562585E-3</v>
      </c>
      <c r="T118" s="1">
        <f t="shared" si="10"/>
        <v>3.6632227306282665E-3</v>
      </c>
      <c r="U118" s="1">
        <f t="shared" si="9"/>
        <v>3.9029769467949162E-3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3344.63</v>
      </c>
      <c r="G119" s="1">
        <v>36.999699999999997</v>
      </c>
      <c r="H119" s="1">
        <v>24.9861</v>
      </c>
      <c r="I119" s="1">
        <v>21.5136</v>
      </c>
      <c r="J119" s="1">
        <v>11.7644</v>
      </c>
      <c r="K119" s="1">
        <v>11.2643</v>
      </c>
      <c r="L119" s="1">
        <v>4.0677300000000001</v>
      </c>
      <c r="M119" s="1">
        <v>0.97905699999999996</v>
      </c>
      <c r="N119" s="1">
        <v>2.3012899999999998</v>
      </c>
      <c r="O119" s="1">
        <f t="shared" si="7"/>
        <v>1.1062419460448539E-2</v>
      </c>
      <c r="P119" s="1">
        <f t="shared" si="8"/>
        <v>2.92725054789319E-4</v>
      </c>
      <c r="Q119" s="1">
        <f t="shared" si="10"/>
        <v>7.4705124333633317E-3</v>
      </c>
      <c r="R119" s="1">
        <f t="shared" si="10"/>
        <v>6.4322809996920438E-3</v>
      </c>
      <c r="S119" s="1">
        <f t="shared" si="10"/>
        <v>3.5173995329827214E-3</v>
      </c>
      <c r="T119" s="1">
        <f t="shared" si="10"/>
        <v>3.3678762673300185E-3</v>
      </c>
      <c r="U119" s="1">
        <f t="shared" si="9"/>
        <v>3.5807438392588924E-3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3612.01</v>
      </c>
      <c r="G120" s="1">
        <v>38.807299999999998</v>
      </c>
      <c r="H120" s="1">
        <v>25.875399999999999</v>
      </c>
      <c r="I120" s="1">
        <v>23.233499999999999</v>
      </c>
      <c r="J120" s="1">
        <v>12.344799999999999</v>
      </c>
      <c r="K120" s="1">
        <v>11.2643</v>
      </c>
      <c r="L120" s="1">
        <v>4.1709300000000002</v>
      </c>
      <c r="M120" s="1">
        <v>-0.70440999999999998</v>
      </c>
      <c r="N120" s="1">
        <v>2.3991600000000002</v>
      </c>
      <c r="O120" s="1">
        <f t="shared" si="7"/>
        <v>1.0743962502872361E-2</v>
      </c>
      <c r="P120" s="1">
        <f t="shared" si="8"/>
        <v>-1.9501883992569232E-4</v>
      </c>
      <c r="Q120" s="1">
        <f t="shared" si="10"/>
        <v>7.1637121713395025E-3</v>
      </c>
      <c r="R120" s="1">
        <f t="shared" si="10"/>
        <v>6.4322911619846008E-3</v>
      </c>
      <c r="S120" s="1">
        <f t="shared" si="10"/>
        <v>3.4177092532966407E-3</v>
      </c>
      <c r="T120" s="1">
        <f t="shared" si="10"/>
        <v>3.1185683317598786E-3</v>
      </c>
      <c r="U120" s="1">
        <f t="shared" si="9"/>
        <v>3.3254911449893871E-3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3879.92</v>
      </c>
      <c r="G121" s="1">
        <v>34.503799999999998</v>
      </c>
      <c r="H121" s="1">
        <v>15.8239</v>
      </c>
      <c r="I121" s="1">
        <v>24.956800000000001</v>
      </c>
      <c r="J121" s="1">
        <v>13.117100000000001</v>
      </c>
      <c r="K121" s="1">
        <v>11.2643</v>
      </c>
      <c r="L121" s="1">
        <v>4.2811700000000004</v>
      </c>
      <c r="M121" s="1">
        <v>5.0706600000000002</v>
      </c>
      <c r="N121" s="1">
        <v>2.5179</v>
      </c>
      <c r="O121" s="1">
        <f t="shared" si="7"/>
        <v>8.892915317841605E-3</v>
      </c>
      <c r="P121" s="1">
        <f t="shared" si="8"/>
        <v>1.3068980803727912E-3</v>
      </c>
      <c r="Q121" s="1">
        <f t="shared" si="10"/>
        <v>4.0784088331718175E-3</v>
      </c>
      <c r="R121" s="1">
        <f t="shared" si="10"/>
        <v>6.4322975731458381E-3</v>
      </c>
      <c r="S121" s="1">
        <f t="shared" si="10"/>
        <v>3.3807655827955215E-3</v>
      </c>
      <c r="T121" s="1">
        <f t="shared" si="10"/>
        <v>2.9032299635044024E-3</v>
      </c>
      <c r="U121" s="1">
        <f t="shared" si="9"/>
        <v>3.1058450500810143E-3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4144.4399999999996</v>
      </c>
      <c r="G122" s="1">
        <v>42.817</v>
      </c>
      <c r="H122" s="1">
        <v>27.646000000000001</v>
      </c>
      <c r="I122" s="1">
        <v>26.658300000000001</v>
      </c>
      <c r="J122" s="1">
        <v>14.5359</v>
      </c>
      <c r="K122" s="1">
        <v>11.2643</v>
      </c>
      <c r="L122" s="1">
        <v>4.4901200000000001</v>
      </c>
      <c r="M122" s="1">
        <v>0.975356</v>
      </c>
      <c r="N122" s="1">
        <v>3.0713200000000001</v>
      </c>
      <c r="O122" s="1">
        <f t="shared" si="7"/>
        <v>1.0331190703689763E-2</v>
      </c>
      <c r="P122" s="1">
        <f t="shared" si="8"/>
        <v>2.3534084218857073E-4</v>
      </c>
      <c r="Q122" s="1">
        <f t="shared" si="10"/>
        <v>6.6706237754678563E-3</v>
      </c>
      <c r="R122" s="1">
        <f t="shared" si="10"/>
        <v>6.4323044850450248E-3</v>
      </c>
      <c r="S122" s="1">
        <f t="shared" si="10"/>
        <v>3.5073254770246406E-3</v>
      </c>
      <c r="T122" s="1">
        <f t="shared" si="10"/>
        <v>2.7179305286118274E-3</v>
      </c>
      <c r="U122" s="1">
        <f t="shared" si="9"/>
        <v>2.925904909525108E-3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4403.6400000000003</v>
      </c>
      <c r="G123" s="1">
        <v>45.727499999999999</v>
      </c>
      <c r="H123" s="1">
        <v>28.63</v>
      </c>
      <c r="I123" s="1">
        <v>28.325500000000002</v>
      </c>
      <c r="J123" s="1">
        <v>17.750499999999999</v>
      </c>
      <c r="K123" s="1">
        <v>11.2643</v>
      </c>
      <c r="L123" s="1">
        <v>5.1987899999999998</v>
      </c>
      <c r="M123" s="1">
        <v>1.4147400000000001</v>
      </c>
      <c r="N123" s="1">
        <v>4.03369</v>
      </c>
      <c r="O123" s="1">
        <f t="shared" si="7"/>
        <v>1.0384023217156715E-2</v>
      </c>
      <c r="P123" s="1">
        <f t="shared" si="8"/>
        <v>3.2126604354579393E-4</v>
      </c>
      <c r="Q123" s="1">
        <f t="shared" si="10"/>
        <v>6.5014397180514294E-3</v>
      </c>
      <c r="R123" s="1">
        <f t="shared" si="10"/>
        <v>6.4322923763068737E-3</v>
      </c>
      <c r="S123" s="1">
        <f t="shared" si="10"/>
        <v>4.0308699167052701E-3</v>
      </c>
      <c r="T123" s="1">
        <f t="shared" si="10"/>
        <v>2.5579520578430572E-3</v>
      </c>
      <c r="U123" s="1">
        <f t="shared" si="9"/>
        <v>2.8172426351143623E-3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4664.92</v>
      </c>
      <c r="G124" s="1">
        <v>50.655999999999999</v>
      </c>
      <c r="H124" s="1">
        <v>29.681899999999999</v>
      </c>
      <c r="I124" s="1">
        <v>30.0061</v>
      </c>
      <c r="J124" s="1">
        <v>24.619399999999999</v>
      </c>
      <c r="K124" s="1">
        <v>11.2643</v>
      </c>
      <c r="L124" s="1">
        <v>7.1860999999999997</v>
      </c>
      <c r="M124" s="1">
        <v>-4.3393699999999997</v>
      </c>
      <c r="N124" s="1">
        <v>4.5626899999999999</v>
      </c>
      <c r="O124" s="1">
        <f t="shared" si="7"/>
        <v>1.085892148204042E-2</v>
      </c>
      <c r="P124" s="1">
        <f t="shared" si="8"/>
        <v>-9.302131654990867E-4</v>
      </c>
      <c r="Q124" s="1">
        <f t="shared" si="10"/>
        <v>6.3627886437495175E-3</v>
      </c>
      <c r="R124" s="1">
        <f t="shared" si="10"/>
        <v>6.4322860842200933E-3</v>
      </c>
      <c r="S124" s="1">
        <f t="shared" si="10"/>
        <v>5.2775610299855089E-3</v>
      </c>
      <c r="T124" s="1">
        <f t="shared" si="10"/>
        <v>2.414682352537664E-3</v>
      </c>
      <c r="U124" s="1">
        <f t="shared" si="9"/>
        <v>2.864208949692448E-3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4927.79</v>
      </c>
      <c r="G125" s="1">
        <v>59.273299999999999</v>
      </c>
      <c r="H125" s="1">
        <v>30.907399999999999</v>
      </c>
      <c r="I125" s="1">
        <v>31.696999999999999</v>
      </c>
      <c r="J125" s="1">
        <v>36.161099999999998</v>
      </c>
      <c r="K125" s="1">
        <v>11.2643</v>
      </c>
      <c r="L125" s="1">
        <v>10.9015</v>
      </c>
      <c r="M125" s="1">
        <v>-15.2843</v>
      </c>
      <c r="N125" s="1">
        <v>4.48651</v>
      </c>
      <c r="O125" s="1">
        <f t="shared" si="7"/>
        <v>1.2028373774044754E-2</v>
      </c>
      <c r="P125" s="1">
        <f t="shared" si="8"/>
        <v>-3.1016540883438619E-3</v>
      </c>
      <c r="Q125" s="1">
        <f t="shared" si="10"/>
        <v>6.2720611065000742E-3</v>
      </c>
      <c r="R125" s="1">
        <f t="shared" si="10"/>
        <v>6.4322952073850546E-3</v>
      </c>
      <c r="S125" s="1">
        <f t="shared" si="10"/>
        <v>7.3381982592602363E-3</v>
      </c>
      <c r="T125" s="1">
        <f t="shared" si="10"/>
        <v>2.2858725716802058E-3</v>
      </c>
      <c r="U125" s="1">
        <f t="shared" si="9"/>
        <v>3.1810784962055302E-3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5195.63</v>
      </c>
      <c r="G126" s="1">
        <v>73.284300000000002</v>
      </c>
      <c r="H126" s="1">
        <v>32.097900000000003</v>
      </c>
      <c r="I126" s="1">
        <v>33.419800000000002</v>
      </c>
      <c r="J126" s="1">
        <v>53.114400000000003</v>
      </c>
      <c r="K126" s="1">
        <v>11.2643</v>
      </c>
      <c r="L126" s="1">
        <v>16.595300000000002</v>
      </c>
      <c r="M126" s="1">
        <v>-1.9115899999999999</v>
      </c>
      <c r="N126" s="1">
        <v>4.1625199999999998</v>
      </c>
      <c r="O126" s="1">
        <f t="shared" si="7"/>
        <v>1.4104988230493703E-2</v>
      </c>
      <c r="P126" s="1">
        <f t="shared" si="8"/>
        <v>-3.6792265807996332E-4</v>
      </c>
      <c r="Q126" s="1">
        <f t="shared" si="10"/>
        <v>6.1778648595069326E-3</v>
      </c>
      <c r="R126" s="1">
        <f t="shared" si="10"/>
        <v>6.4322902131214122E-3</v>
      </c>
      <c r="S126" s="1">
        <f t="shared" si="10"/>
        <v>1.0222898859233626E-2</v>
      </c>
      <c r="T126" s="1">
        <f t="shared" si="10"/>
        <v>2.1680335204777861E-3</v>
      </c>
      <c r="U126" s="1">
        <f t="shared" si="9"/>
        <v>3.8603844616568982E-3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2912.08</v>
      </c>
      <c r="G127" s="1">
        <v>49.722999999999999</v>
      </c>
      <c r="H127" s="1">
        <v>27.536899999999999</v>
      </c>
      <c r="I127" s="1">
        <v>18.731400000000001</v>
      </c>
      <c r="J127" s="1">
        <v>33.191899999999997</v>
      </c>
      <c r="K127" s="1">
        <v>11.2643</v>
      </c>
      <c r="L127" s="1">
        <v>11.6038</v>
      </c>
      <c r="M127" s="1">
        <v>-6.0616500000000002</v>
      </c>
      <c r="N127" s="1">
        <v>3.1582599999999998</v>
      </c>
      <c r="O127" s="1">
        <f t="shared" si="7"/>
        <v>1.7074736957775886E-2</v>
      </c>
      <c r="P127" s="1">
        <f t="shared" si="8"/>
        <v>-2.0815533913903467E-3</v>
      </c>
      <c r="Q127" s="1">
        <f t="shared" si="10"/>
        <v>9.4560932391967254E-3</v>
      </c>
      <c r="R127" s="1">
        <f t="shared" si="10"/>
        <v>6.4323095519353869E-3</v>
      </c>
      <c r="S127" s="1">
        <f t="shared" si="10"/>
        <v>1.1398004175709457E-2</v>
      </c>
      <c r="T127" s="1">
        <f t="shared" si="10"/>
        <v>3.8681286228400319E-3</v>
      </c>
      <c r="U127" s="1">
        <f t="shared" si="9"/>
        <v>5.5534087221048118E-3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3204.13</v>
      </c>
      <c r="G128" s="1">
        <v>49.369799999999998</v>
      </c>
      <c r="H128" s="1">
        <v>28.143000000000001</v>
      </c>
      <c r="I128" s="1">
        <v>20.6099</v>
      </c>
      <c r="J128" s="1">
        <v>31.219799999999999</v>
      </c>
      <c r="K128" s="1">
        <v>11.2643</v>
      </c>
      <c r="L128" s="1">
        <v>10.9094</v>
      </c>
      <c r="M128" s="1">
        <v>-6.4196</v>
      </c>
      <c r="N128" s="1">
        <v>2.4175399999999998</v>
      </c>
      <c r="O128" s="1">
        <f t="shared" si="7"/>
        <v>1.5408176322433858E-2</v>
      </c>
      <c r="P128" s="1">
        <f t="shared" si="8"/>
        <v>-2.0035391822429177E-3</v>
      </c>
      <c r="Q128" s="1">
        <f t="shared" si="10"/>
        <v>8.7833514869871069E-3</v>
      </c>
      <c r="R128" s="1">
        <f t="shared" si="10"/>
        <v>6.4322920730432286E-3</v>
      </c>
      <c r="S128" s="1">
        <f t="shared" si="10"/>
        <v>9.743612150568173E-3</v>
      </c>
      <c r="T128" s="1">
        <f t="shared" si="10"/>
        <v>3.5155564849116607E-3</v>
      </c>
      <c r="U128" s="1">
        <f t="shared" si="9"/>
        <v>4.894052927486593E-3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3500.82</v>
      </c>
      <c r="G129" s="1">
        <v>50.302199999999999</v>
      </c>
      <c r="H129" s="1">
        <v>28.953199999999999</v>
      </c>
      <c r="I129" s="1">
        <v>22.5183</v>
      </c>
      <c r="J129" s="1">
        <v>30.721800000000002</v>
      </c>
      <c r="K129" s="1">
        <v>11.2643</v>
      </c>
      <c r="L129" s="1">
        <v>10.6881</v>
      </c>
      <c r="M129" s="1">
        <v>5.2001099999999996</v>
      </c>
      <c r="N129" s="1">
        <v>1.96048</v>
      </c>
      <c r="O129" s="1">
        <f t="shared" si="7"/>
        <v>1.4368690763878176E-2</v>
      </c>
      <c r="P129" s="1">
        <f t="shared" si="8"/>
        <v>1.4853977068229726E-3</v>
      </c>
      <c r="Q129" s="1">
        <f t="shared" si="10"/>
        <v>8.2704052193486085E-3</v>
      </c>
      <c r="R129" s="1">
        <f t="shared" si="10"/>
        <v>6.4322930056386783E-3</v>
      </c>
      <c r="S129" s="1">
        <f t="shared" si="10"/>
        <v>8.7756011448746288E-3</v>
      </c>
      <c r="T129" s="1">
        <f t="shared" si="10"/>
        <v>3.2176175867368218E-3</v>
      </c>
      <c r="U129" s="1">
        <f t="shared" si="9"/>
        <v>4.4355428435215102E-3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3787.92</v>
      </c>
      <c r="G130" s="1">
        <v>51.608199999999997</v>
      </c>
      <c r="H130" s="1">
        <v>29.764700000000001</v>
      </c>
      <c r="I130" s="1">
        <v>24.364999999999998</v>
      </c>
      <c r="J130" s="1">
        <v>30.739599999999999</v>
      </c>
      <c r="K130" s="1">
        <v>11.2643</v>
      </c>
      <c r="L130" s="1">
        <v>10.583</v>
      </c>
      <c r="M130" s="1">
        <v>-4.34619</v>
      </c>
      <c r="N130" s="1">
        <v>1.8849499999999999</v>
      </c>
      <c r="O130" s="1">
        <f t="shared" si="7"/>
        <v>1.3624416566347757E-2</v>
      </c>
      <c r="P130" s="1">
        <f t="shared" si="8"/>
        <v>-1.1473816764873599E-3</v>
      </c>
      <c r="Q130" s="1">
        <f t="shared" si="10"/>
        <v>7.8577953071870578E-3</v>
      </c>
      <c r="R130" s="1">
        <f t="shared" si="10"/>
        <v>6.4322900166846183E-3</v>
      </c>
      <c r="S130" s="1">
        <f t="shared" si="10"/>
        <v>8.115166106992755E-3</v>
      </c>
      <c r="T130" s="1">
        <f t="shared" si="10"/>
        <v>2.9737428456778391E-3</v>
      </c>
      <c r="U130" s="1">
        <f t="shared" si="9"/>
        <v>4.0803089247493244E-3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4074.69</v>
      </c>
      <c r="G131" s="1">
        <v>53.912100000000002</v>
      </c>
      <c r="H131" s="1">
        <v>30.542899999999999</v>
      </c>
      <c r="I131" s="1">
        <v>26.209599999999998</v>
      </c>
      <c r="J131" s="1">
        <v>32.256799999999998</v>
      </c>
      <c r="K131" s="1">
        <v>11.2643</v>
      </c>
      <c r="L131" s="1">
        <v>10.9232</v>
      </c>
      <c r="M131" s="1">
        <v>7.7755299999999998</v>
      </c>
      <c r="N131" s="1">
        <v>2.1410499999999999</v>
      </c>
      <c r="O131" s="1">
        <f t="shared" ref="O131:O136" si="11">G131/F131</f>
        <v>1.3230969717941734E-2</v>
      </c>
      <c r="P131" s="1">
        <f t="shared" ref="P131:P136" si="12">M131/F131</f>
        <v>1.9082506890094706E-3</v>
      </c>
      <c r="Q131" s="1">
        <f t="shared" si="10"/>
        <v>7.4957604136756412E-3</v>
      </c>
      <c r="R131" s="1">
        <f t="shared" si="10"/>
        <v>6.4322930087933067E-3</v>
      </c>
      <c r="S131" s="1">
        <f t="shared" si="10"/>
        <v>7.9163813688894122E-3</v>
      </c>
      <c r="T131" s="1">
        <f t="shared" si="10"/>
        <v>2.7644557009244876E-3</v>
      </c>
      <c r="U131" s="1">
        <f t="shared" ref="U131:U136" si="13">SQRT((L131/$F131)^2+(K131/$F131)^2)</f>
        <v>3.850792477345928E-3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4354.87</v>
      </c>
      <c r="G132" s="1">
        <v>56.691699999999997</v>
      </c>
      <c r="H132" s="1">
        <v>31.483799999999999</v>
      </c>
      <c r="I132" s="1">
        <v>28.011800000000001</v>
      </c>
      <c r="J132" s="1">
        <v>34.381500000000003</v>
      </c>
      <c r="K132" s="1">
        <v>11.2643</v>
      </c>
      <c r="L132" s="1">
        <v>11.361800000000001</v>
      </c>
      <c r="M132" s="1">
        <v>6.2275600000000004</v>
      </c>
      <c r="N132" s="1">
        <v>2.72315</v>
      </c>
      <c r="O132" s="1">
        <f t="shared" si="11"/>
        <v>1.3018000537329473E-2</v>
      </c>
      <c r="P132" s="1">
        <f t="shared" si="12"/>
        <v>1.4300220213232543E-3</v>
      </c>
      <c r="Q132" s="1">
        <f t="shared" si="10"/>
        <v>7.229561387595956E-3</v>
      </c>
      <c r="R132" s="1">
        <f t="shared" si="10"/>
        <v>6.4322930420425868E-3</v>
      </c>
      <c r="S132" s="1">
        <f t="shared" si="10"/>
        <v>7.8949543844018307E-3</v>
      </c>
      <c r="T132" s="1">
        <f t="shared" si="10"/>
        <v>2.5865984518481612E-3</v>
      </c>
      <c r="U132" s="1">
        <f t="shared" si="13"/>
        <v>3.673867942078044E-3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4633.5</v>
      </c>
      <c r="G133" s="1">
        <v>60.8431</v>
      </c>
      <c r="H133" s="1">
        <v>32.350099999999998</v>
      </c>
      <c r="I133" s="1">
        <v>29.803999999999998</v>
      </c>
      <c r="J133" s="1">
        <v>38.554299999999998</v>
      </c>
      <c r="K133" s="1">
        <v>11.2643</v>
      </c>
      <c r="L133" s="1">
        <v>12.4</v>
      </c>
      <c r="M133" s="1">
        <v>6.9932400000000001</v>
      </c>
      <c r="N133" s="1">
        <v>3.51031</v>
      </c>
      <c r="O133" s="1">
        <f t="shared" si="11"/>
        <v>1.3131131973670012E-2</v>
      </c>
      <c r="P133" s="1">
        <f t="shared" si="12"/>
        <v>1.5092780835221755E-3</v>
      </c>
      <c r="Q133" s="1">
        <f t="shared" si="10"/>
        <v>6.9817848278838886E-3</v>
      </c>
      <c r="R133" s="1">
        <f t="shared" si="10"/>
        <v>6.4322866083953815E-3</v>
      </c>
      <c r="S133" s="1">
        <f t="shared" si="10"/>
        <v>8.3207726340779106E-3</v>
      </c>
      <c r="T133" s="1">
        <f t="shared" si="10"/>
        <v>2.4310564368188194E-3</v>
      </c>
      <c r="U133" s="1">
        <f t="shared" si="13"/>
        <v>3.6155058215300183E-3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4909.3100000000004</v>
      </c>
      <c r="G134" s="1">
        <v>67.1477</v>
      </c>
      <c r="H134" s="1">
        <v>33.376800000000003</v>
      </c>
      <c r="I134" s="1">
        <v>31.578199999999999</v>
      </c>
      <c r="J134" s="1">
        <v>45.4514</v>
      </c>
      <c r="K134" s="1">
        <v>11.2643</v>
      </c>
      <c r="L134" s="1">
        <v>14.3146</v>
      </c>
      <c r="M134" s="1">
        <v>-18.5885</v>
      </c>
      <c r="N134" s="1">
        <v>4.1405799999999999</v>
      </c>
      <c r="O134" s="1">
        <f t="shared" si="11"/>
        <v>1.3677624757858027E-2</v>
      </c>
      <c r="P134" s="1">
        <f t="shared" si="12"/>
        <v>-3.7863773116792376E-3</v>
      </c>
      <c r="Q134" s="1">
        <f t="shared" si="10"/>
        <v>6.798674355459321E-3</v>
      </c>
      <c r="R134" s="1">
        <f t="shared" si="10"/>
        <v>6.4323092247179333E-3</v>
      </c>
      <c r="S134" s="1">
        <f t="shared" si="10"/>
        <v>9.2582053282436825E-3</v>
      </c>
      <c r="T134" s="1">
        <f t="shared" si="10"/>
        <v>2.2944772279607519E-3</v>
      </c>
      <c r="U134" s="1">
        <f t="shared" si="13"/>
        <v>3.7103309368160787E-3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5190.07</v>
      </c>
      <c r="G135" s="1">
        <v>77.015799999999999</v>
      </c>
      <c r="H135" s="1">
        <v>34.3399</v>
      </c>
      <c r="I135" s="1">
        <v>33.384099999999997</v>
      </c>
      <c r="J135" s="1">
        <v>56.547199999999997</v>
      </c>
      <c r="K135" s="1">
        <v>11.2643</v>
      </c>
      <c r="L135" s="1">
        <v>17.698699999999999</v>
      </c>
      <c r="M135" s="1">
        <v>-16.2059</v>
      </c>
      <c r="N135" s="1">
        <v>4.4308199999999998</v>
      </c>
      <c r="O135" s="1">
        <f t="shared" si="11"/>
        <v>1.4839067681168078E-2</v>
      </c>
      <c r="P135" s="1">
        <f t="shared" si="12"/>
        <v>-3.122481970378049E-3</v>
      </c>
      <c r="Q135" s="1">
        <f t="shared" si="10"/>
        <v>6.616461820360805E-3</v>
      </c>
      <c r="R135" s="1">
        <f t="shared" si="10"/>
        <v>6.4323024544948332E-3</v>
      </c>
      <c r="S135" s="1">
        <f t="shared" si="10"/>
        <v>1.0895267308533411E-2</v>
      </c>
      <c r="T135" s="1">
        <f t="shared" si="10"/>
        <v>2.1703560838293129E-3</v>
      </c>
      <c r="U135" s="1">
        <f t="shared" si="13"/>
        <v>4.0421879121750577E-3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5464.6</v>
      </c>
      <c r="G136" s="1">
        <v>91.543800000000005</v>
      </c>
      <c r="H136" s="1">
        <v>35.376800000000003</v>
      </c>
      <c r="I136" s="1">
        <v>35.149900000000002</v>
      </c>
      <c r="J136" s="1">
        <v>72.416600000000003</v>
      </c>
      <c r="K136" s="1">
        <v>11.2643</v>
      </c>
      <c r="L136" s="1">
        <v>22.851400000000002</v>
      </c>
      <c r="M136" s="1">
        <v>-14.135</v>
      </c>
      <c r="N136" s="1">
        <v>4.4317599999999997</v>
      </c>
      <c r="O136" s="1">
        <f t="shared" si="11"/>
        <v>1.6752150203125572E-2</v>
      </c>
      <c r="P136" s="1">
        <f t="shared" si="12"/>
        <v>-2.5866486110602788E-3</v>
      </c>
      <c r="Q136" s="1">
        <f t="shared" si="10"/>
        <v>6.4738132708706949E-3</v>
      </c>
      <c r="R136" s="1">
        <f t="shared" si="10"/>
        <v>6.4322914760458223E-3</v>
      </c>
      <c r="S136" s="1">
        <f t="shared" si="10"/>
        <v>1.3251948907513815E-2</v>
      </c>
      <c r="T136" s="1">
        <f t="shared" si="10"/>
        <v>2.0613219631812024E-3</v>
      </c>
      <c r="U136" s="1">
        <f t="shared" si="13"/>
        <v>4.6621656877515946E-3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1675.62</v>
      </c>
      <c r="G2" s="1">
        <v>27.653400000000001</v>
      </c>
      <c r="H2" s="1">
        <v>7.5644499999999999</v>
      </c>
      <c r="I2" s="1">
        <v>10.766299999999999</v>
      </c>
      <c r="J2" s="1">
        <v>19.247499999999999</v>
      </c>
      <c r="K2" s="1">
        <v>10.8316</v>
      </c>
      <c r="L2" s="1">
        <v>10.1876</v>
      </c>
      <c r="M2" s="1">
        <v>3.3412099999999998</v>
      </c>
      <c r="N2" s="1">
        <v>2.3428100000000001</v>
      </c>
      <c r="O2" s="1">
        <f>G2/F2</f>
        <v>1.6503383822107639E-2</v>
      </c>
      <c r="P2" s="1">
        <f>M2/F2</f>
        <v>1.9940141559542141E-3</v>
      </c>
      <c r="Q2" s="1">
        <f>H2/$F2</f>
        <v>4.5144185435838681E-3</v>
      </c>
      <c r="R2" s="1">
        <f t="shared" ref="R2:T17" si="1">I2/$F2</f>
        <v>6.4252634845609388E-3</v>
      </c>
      <c r="S2" s="1">
        <f t="shared" si="1"/>
        <v>1.1486792948281831E-2</v>
      </c>
      <c r="T2" s="1">
        <f t="shared" si="1"/>
        <v>6.4642341342309121E-3</v>
      </c>
      <c r="U2" s="1">
        <f>SQRT((L2/$F2)^2+(K2/$F2)^2)</f>
        <v>8.8742037480893793E-3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2624</v>
      </c>
      <c r="G3" s="1">
        <v>51.725200000000001</v>
      </c>
      <c r="H3" s="1">
        <v>39.580599999999997</v>
      </c>
      <c r="I3" s="1">
        <v>16.8599</v>
      </c>
      <c r="J3" s="1">
        <v>25.599599999999999</v>
      </c>
      <c r="K3" s="1">
        <v>10.8316</v>
      </c>
      <c r="L3" s="1">
        <v>7.20763</v>
      </c>
      <c r="M3" s="1">
        <v>-0.76547799999999999</v>
      </c>
      <c r="N3" s="1">
        <v>6.4284999999999997</v>
      </c>
      <c r="O3" s="1">
        <f t="shared" ref="O3:O66" si="2">G3/F3</f>
        <v>1.9712347560975611E-2</v>
      </c>
      <c r="P3" s="1">
        <f t="shared" ref="P3:P66" si="3">M3/F3</f>
        <v>-2.9172179878048782E-4</v>
      </c>
      <c r="Q3" s="1">
        <f t="shared" ref="Q3:T65" si="4">H3/$F3</f>
        <v>1.5084070121951218E-2</v>
      </c>
      <c r="R3" s="1">
        <f t="shared" si="1"/>
        <v>6.4252667682926827E-3</v>
      </c>
      <c r="S3" s="1">
        <f t="shared" si="1"/>
        <v>9.7559451219512185E-3</v>
      </c>
      <c r="T3" s="1">
        <f t="shared" si="1"/>
        <v>4.1278963414634147E-3</v>
      </c>
      <c r="U3" s="1">
        <f t="shared" ref="U3:U66" si="5">SQRT((L3/$F3)^2+(K3/$F3)^2)</f>
        <v>4.9582753608876937E-3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2306.59</v>
      </c>
      <c r="G4" s="1">
        <v>24.475300000000001</v>
      </c>
      <c r="H4" s="1">
        <v>14.1973</v>
      </c>
      <c r="I4" s="1">
        <v>14.820499999999999</v>
      </c>
      <c r="J4" s="1">
        <v>7.0850900000000001</v>
      </c>
      <c r="K4" s="1">
        <v>10.8316</v>
      </c>
      <c r="L4" s="1">
        <v>3.2109899999999998</v>
      </c>
      <c r="M4" s="1">
        <v>0.69459400000000004</v>
      </c>
      <c r="N4" s="1">
        <v>0.901729</v>
      </c>
      <c r="O4" s="1">
        <f t="shared" si="2"/>
        <v>1.0611031869556357E-2</v>
      </c>
      <c r="P4" s="1">
        <f t="shared" si="3"/>
        <v>3.0113457528212645E-4</v>
      </c>
      <c r="Q4" s="1">
        <f t="shared" si="4"/>
        <v>6.1551034210674633E-3</v>
      </c>
      <c r="R4" s="1">
        <f t="shared" si="1"/>
        <v>6.4252858115226366E-3</v>
      </c>
      <c r="S4" s="1">
        <f t="shared" si="1"/>
        <v>3.0716729024230574E-3</v>
      </c>
      <c r="T4" s="1">
        <f t="shared" si="1"/>
        <v>4.6959364256326432E-3</v>
      </c>
      <c r="U4" s="1">
        <f t="shared" si="5"/>
        <v>4.8979326759731488E-3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2980.38</v>
      </c>
      <c r="G5" s="1">
        <v>36.692300000000003</v>
      </c>
      <c r="H5" s="1">
        <v>27.619599999999998</v>
      </c>
      <c r="I5" s="1">
        <v>19.149799999999999</v>
      </c>
      <c r="J5" s="1">
        <v>9.4370399999999997</v>
      </c>
      <c r="K5" s="1">
        <v>10.8316</v>
      </c>
      <c r="L5" s="1">
        <v>3.22316</v>
      </c>
      <c r="M5" s="1">
        <v>-2.1446200000000002</v>
      </c>
      <c r="N5" s="1">
        <v>1.6878299999999999</v>
      </c>
      <c r="O5" s="1">
        <f t="shared" si="2"/>
        <v>1.2311282453915273E-2</v>
      </c>
      <c r="P5" s="1">
        <f t="shared" si="3"/>
        <v>-7.1957938249484973E-4</v>
      </c>
      <c r="Q5" s="1">
        <f t="shared" si="4"/>
        <v>9.2671404317570226E-3</v>
      </c>
      <c r="R5" s="1">
        <f t="shared" si="1"/>
        <v>6.4252880505170475E-3</v>
      </c>
      <c r="S5" s="1">
        <f t="shared" si="1"/>
        <v>3.1663881786886234E-3</v>
      </c>
      <c r="T5" s="1">
        <f t="shared" si="1"/>
        <v>3.6343016662304804E-3</v>
      </c>
      <c r="U5" s="1">
        <f t="shared" si="5"/>
        <v>3.7917941741705003E-3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3665.32</v>
      </c>
      <c r="G6" s="1">
        <v>41.597999999999999</v>
      </c>
      <c r="H6" s="1">
        <v>28.184999999999999</v>
      </c>
      <c r="I6" s="1">
        <v>23.550699999999999</v>
      </c>
      <c r="J6" s="1">
        <v>15.5364</v>
      </c>
      <c r="K6" s="1">
        <v>10.8316</v>
      </c>
      <c r="L6" s="1">
        <v>4.7601199999999997</v>
      </c>
      <c r="M6" s="1">
        <v>-0.49667</v>
      </c>
      <c r="N6" s="1">
        <v>2.6861199999999998</v>
      </c>
      <c r="O6" s="1">
        <f t="shared" si="2"/>
        <v>1.1349077297480165E-2</v>
      </c>
      <c r="P6" s="1">
        <f t="shared" si="3"/>
        <v>-1.3550522191786802E-4</v>
      </c>
      <c r="Q6" s="1">
        <f t="shared" si="4"/>
        <v>7.6896423777460081E-3</v>
      </c>
      <c r="R6" s="1">
        <f t="shared" si="1"/>
        <v>6.425278011196839E-3</v>
      </c>
      <c r="S6" s="1">
        <f t="shared" si="1"/>
        <v>4.2387567797627489E-3</v>
      </c>
      <c r="T6" s="1">
        <f t="shared" si="1"/>
        <v>2.9551580762389095E-3</v>
      </c>
      <c r="U6" s="1">
        <f t="shared" si="5"/>
        <v>3.2279341564228755E-3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3425.07</v>
      </c>
      <c r="G7" s="1">
        <v>32.365000000000002</v>
      </c>
      <c r="H7" s="1">
        <v>18.3706</v>
      </c>
      <c r="I7" s="1">
        <v>22.007100000000001</v>
      </c>
      <c r="J7" s="1">
        <v>9.8079199999999993</v>
      </c>
      <c r="K7" s="1">
        <v>10.8316</v>
      </c>
      <c r="L7" s="1">
        <v>3.4908800000000002</v>
      </c>
      <c r="M7" s="1">
        <v>-9.4911999999999992</v>
      </c>
      <c r="N7" s="1">
        <v>1.6028899999999999</v>
      </c>
      <c r="O7" s="1">
        <f t="shared" si="2"/>
        <v>9.4494419092164533E-3</v>
      </c>
      <c r="P7" s="1">
        <f t="shared" si="3"/>
        <v>-2.7710966491195795E-3</v>
      </c>
      <c r="Q7" s="1">
        <f t="shared" si="4"/>
        <v>5.3635692117241394E-3</v>
      </c>
      <c r="R7" s="1">
        <f t="shared" si="1"/>
        <v>6.4252993369478583E-3</v>
      </c>
      <c r="S7" s="1">
        <f t="shared" si="1"/>
        <v>2.8635677518999607E-3</v>
      </c>
      <c r="T7" s="1">
        <f t="shared" si="1"/>
        <v>3.1624463149658253E-3</v>
      </c>
      <c r="U7" s="1">
        <f t="shared" si="5"/>
        <v>3.3226291235148599E-3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3992.79</v>
      </c>
      <c r="G8" s="1">
        <v>41.145000000000003</v>
      </c>
      <c r="H8" s="1">
        <v>25.7363</v>
      </c>
      <c r="I8" s="1">
        <v>25.654800000000002</v>
      </c>
      <c r="J8" s="1">
        <v>15.2555</v>
      </c>
      <c r="K8" s="1">
        <v>10.8316</v>
      </c>
      <c r="L8" s="1">
        <v>4.7257400000000001</v>
      </c>
      <c r="M8" s="1">
        <v>2.35738</v>
      </c>
      <c r="N8" s="1">
        <v>2.4911400000000001</v>
      </c>
      <c r="O8" s="1">
        <f t="shared" si="2"/>
        <v>1.0304824446064032E-2</v>
      </c>
      <c r="P8" s="1">
        <f t="shared" si="3"/>
        <v>5.9040921260572184E-4</v>
      </c>
      <c r="Q8" s="1">
        <f t="shared" si="4"/>
        <v>6.4456933622855199E-3</v>
      </c>
      <c r="R8" s="1">
        <f t="shared" si="1"/>
        <v>6.4252815700299795E-3</v>
      </c>
      <c r="S8" s="1">
        <f t="shared" si="1"/>
        <v>3.8207619233668689E-3</v>
      </c>
      <c r="T8" s="1">
        <f t="shared" si="1"/>
        <v>2.7127898036210271E-3</v>
      </c>
      <c r="U8" s="1">
        <f t="shared" si="5"/>
        <v>2.959740298323587E-3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4240.7700000000004</v>
      </c>
      <c r="G9" s="1">
        <v>42.715000000000003</v>
      </c>
      <c r="H9" s="1">
        <v>25.938800000000001</v>
      </c>
      <c r="I9" s="1">
        <v>27.248200000000001</v>
      </c>
      <c r="J9" s="1">
        <v>16.335999999999999</v>
      </c>
      <c r="K9" s="1">
        <v>10.8316</v>
      </c>
      <c r="L9" s="1">
        <v>5.00983</v>
      </c>
      <c r="M9" s="1">
        <v>7.8681799999999997</v>
      </c>
      <c r="N9" s="1">
        <v>3.02034</v>
      </c>
      <c r="O9" s="1">
        <f t="shared" si="2"/>
        <v>1.0072463255493696E-2</v>
      </c>
      <c r="P9" s="1">
        <f t="shared" si="3"/>
        <v>1.8553658887419026E-3</v>
      </c>
      <c r="Q9" s="1">
        <f t="shared" si="4"/>
        <v>6.1165307243731676E-3</v>
      </c>
      <c r="R9" s="1">
        <f t="shared" si="1"/>
        <v>6.425295406258769E-3</v>
      </c>
      <c r="S9" s="1">
        <f t="shared" si="1"/>
        <v>3.8521306272209991E-3</v>
      </c>
      <c r="T9" s="1">
        <f t="shared" si="1"/>
        <v>2.5541587966336301E-3</v>
      </c>
      <c r="U9" s="1">
        <f t="shared" si="5"/>
        <v>2.814127387524042E-3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4455.08</v>
      </c>
      <c r="G10" s="1">
        <v>47.713700000000003</v>
      </c>
      <c r="H10" s="1">
        <v>27.584599999999998</v>
      </c>
      <c r="I10" s="1">
        <v>28.6252</v>
      </c>
      <c r="J10" s="1">
        <v>23.042300000000001</v>
      </c>
      <c r="K10" s="1">
        <v>10.8316</v>
      </c>
      <c r="L10" s="1">
        <v>6.9290799999999999</v>
      </c>
      <c r="M10" s="1">
        <v>-8.75779</v>
      </c>
      <c r="N10" s="1">
        <v>4.6318400000000004</v>
      </c>
      <c r="O10" s="1">
        <f t="shared" si="2"/>
        <v>1.0709953581080475E-2</v>
      </c>
      <c r="P10" s="1">
        <f t="shared" si="3"/>
        <v>-1.9657985939646426E-3</v>
      </c>
      <c r="Q10" s="1">
        <f t="shared" si="4"/>
        <v>6.1917182183035989E-3</v>
      </c>
      <c r="R10" s="1">
        <f t="shared" si="1"/>
        <v>6.4252942708099515E-3</v>
      </c>
      <c r="S10" s="1">
        <f t="shared" si="1"/>
        <v>5.1721405676216818E-3</v>
      </c>
      <c r="T10" s="1">
        <f t="shared" si="1"/>
        <v>2.4312919184391749E-3</v>
      </c>
      <c r="U10" s="1">
        <f t="shared" si="5"/>
        <v>2.8862093077790005E-3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1675.62</v>
      </c>
      <c r="G11" s="1">
        <v>27.653400000000001</v>
      </c>
      <c r="H11" s="1">
        <v>7.5644499999999999</v>
      </c>
      <c r="I11" s="1">
        <v>10.766299999999999</v>
      </c>
      <c r="J11" s="1">
        <v>19.247499999999999</v>
      </c>
      <c r="K11" s="1">
        <v>10.8316</v>
      </c>
      <c r="L11" s="1">
        <v>10.1876</v>
      </c>
      <c r="M11" s="1">
        <v>3.3412099999999998</v>
      </c>
      <c r="N11" s="1">
        <v>2.3428100000000001</v>
      </c>
      <c r="O11" s="1">
        <f t="shared" si="2"/>
        <v>1.6503383822107639E-2</v>
      </c>
      <c r="P11" s="1">
        <f t="shared" si="3"/>
        <v>1.9940141559542141E-3</v>
      </c>
      <c r="Q11" s="1">
        <f t="shared" si="4"/>
        <v>4.5144185435838681E-3</v>
      </c>
      <c r="R11" s="1">
        <f t="shared" si="1"/>
        <v>6.4252634845609388E-3</v>
      </c>
      <c r="S11" s="1">
        <f t="shared" si="1"/>
        <v>1.1486792948281831E-2</v>
      </c>
      <c r="T11" s="1">
        <f t="shared" si="1"/>
        <v>6.4642341342309121E-3</v>
      </c>
      <c r="U11" s="1">
        <f t="shared" si="5"/>
        <v>8.8742037480893793E-3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2185.9899999999998</v>
      </c>
      <c r="G12" s="1">
        <v>31.989599999999999</v>
      </c>
      <c r="H12" s="1">
        <v>24.401800000000001</v>
      </c>
      <c r="I12" s="1">
        <v>14.0456</v>
      </c>
      <c r="J12" s="1">
        <v>9.9079700000000006</v>
      </c>
      <c r="K12" s="1">
        <v>10.8316</v>
      </c>
      <c r="L12" s="1">
        <v>3.88774</v>
      </c>
      <c r="M12" s="1">
        <v>0.67329899999999998</v>
      </c>
      <c r="N12" s="1">
        <v>2.7345799999999998</v>
      </c>
      <c r="O12" s="1">
        <f t="shared" si="2"/>
        <v>1.463391872789903E-2</v>
      </c>
      <c r="P12" s="1">
        <f t="shared" si="3"/>
        <v>3.0800644101757103E-4</v>
      </c>
      <c r="Q12" s="1">
        <f t="shared" si="4"/>
        <v>1.1162814102534779E-2</v>
      </c>
      <c r="R12" s="1">
        <f t="shared" si="1"/>
        <v>6.4252809939661214E-3</v>
      </c>
      <c r="S12" s="1">
        <f t="shared" si="1"/>
        <v>4.5324864249150281E-3</v>
      </c>
      <c r="T12" s="1">
        <f t="shared" si="1"/>
        <v>4.9550089433163013E-3</v>
      </c>
      <c r="U12" s="1">
        <f t="shared" si="5"/>
        <v>5.2645138009255891E-3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2816.57</v>
      </c>
      <c r="G13" s="1">
        <v>74.722399999999993</v>
      </c>
      <c r="H13" s="1">
        <v>44.360300000000002</v>
      </c>
      <c r="I13" s="1">
        <v>18.097300000000001</v>
      </c>
      <c r="J13" s="1">
        <v>53.933100000000003</v>
      </c>
      <c r="K13" s="1">
        <v>10.8316</v>
      </c>
      <c r="L13" s="1">
        <v>16.1861</v>
      </c>
      <c r="M13" s="1">
        <v>8.4833800000000004</v>
      </c>
      <c r="N13" s="1">
        <v>6.07315</v>
      </c>
      <c r="O13" s="1">
        <f t="shared" si="2"/>
        <v>2.652957320428748E-2</v>
      </c>
      <c r="P13" s="1">
        <f t="shared" si="3"/>
        <v>3.0119542564182675E-3</v>
      </c>
      <c r="Q13" s="1">
        <f t="shared" si="4"/>
        <v>1.5749759459200374E-2</v>
      </c>
      <c r="R13" s="1">
        <f t="shared" si="1"/>
        <v>6.4252974362433738E-3</v>
      </c>
      <c r="S13" s="1">
        <f t="shared" si="1"/>
        <v>1.9148503321415766E-2</v>
      </c>
      <c r="T13" s="1">
        <f t="shared" si="1"/>
        <v>3.8456704431276338E-3</v>
      </c>
      <c r="U13" s="1">
        <f t="shared" si="5"/>
        <v>6.9147827313669726E-3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1594.33</v>
      </c>
      <c r="G14" s="1">
        <v>28.613700000000001</v>
      </c>
      <c r="H14" s="1">
        <v>15.477600000000001</v>
      </c>
      <c r="I14" s="1">
        <v>10.244</v>
      </c>
      <c r="J14" s="1">
        <v>17.0381</v>
      </c>
      <c r="K14" s="1">
        <v>10.8316</v>
      </c>
      <c r="L14" s="1">
        <v>8.1625399999999999</v>
      </c>
      <c r="M14" s="1">
        <v>-3.7209599999999998</v>
      </c>
      <c r="N14" s="1">
        <v>2.5514000000000001</v>
      </c>
      <c r="O14" s="1">
        <f t="shared" si="2"/>
        <v>1.7947162758023747E-2</v>
      </c>
      <c r="P14" s="1">
        <f t="shared" si="3"/>
        <v>-2.3338706541305753E-3</v>
      </c>
      <c r="Q14" s="1">
        <f t="shared" si="4"/>
        <v>9.707902379055779E-3</v>
      </c>
      <c r="R14" s="1">
        <f t="shared" si="1"/>
        <v>6.4252695489641415E-3</v>
      </c>
      <c r="S14" s="1">
        <f t="shared" si="1"/>
        <v>1.0686683434420729E-2</v>
      </c>
      <c r="T14" s="1">
        <f t="shared" si="1"/>
        <v>6.7938256195392427E-3</v>
      </c>
      <c r="U14" s="1">
        <f t="shared" si="5"/>
        <v>8.5069211471210313E-3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3054.98</v>
      </c>
      <c r="G15" s="1">
        <v>34.176499999999997</v>
      </c>
      <c r="H15" s="1">
        <v>24.109400000000001</v>
      </c>
      <c r="I15" s="1">
        <v>19.629200000000001</v>
      </c>
      <c r="J15" s="1">
        <v>8.5894600000000008</v>
      </c>
      <c r="K15" s="1">
        <v>10.8316</v>
      </c>
      <c r="L15" s="1">
        <v>3.2193299999999998</v>
      </c>
      <c r="M15" s="1">
        <v>-9.2453699999999994</v>
      </c>
      <c r="N15" s="1">
        <v>1.4342900000000001</v>
      </c>
      <c r="O15" s="1">
        <f t="shared" si="2"/>
        <v>1.1187143614688148E-2</v>
      </c>
      <c r="P15" s="1">
        <f t="shared" si="3"/>
        <v>-3.026327504599048E-3</v>
      </c>
      <c r="Q15" s="1">
        <f t="shared" si="4"/>
        <v>7.8918356257651444E-3</v>
      </c>
      <c r="R15" s="1">
        <f t="shared" si="1"/>
        <v>6.4253121133362578E-3</v>
      </c>
      <c r="S15" s="1">
        <f t="shared" si="1"/>
        <v>2.8116256080236205E-3</v>
      </c>
      <c r="T15" s="1">
        <f t="shared" si="1"/>
        <v>3.5455551263838059E-3</v>
      </c>
      <c r="U15" s="1">
        <f t="shared" si="5"/>
        <v>3.6988444313792446E-3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3240.29</v>
      </c>
      <c r="G16" s="1">
        <v>32.016800000000003</v>
      </c>
      <c r="H16" s="1">
        <v>19.3477</v>
      </c>
      <c r="I16" s="1">
        <v>20.819800000000001</v>
      </c>
      <c r="J16" s="1">
        <v>9.4015699999999995</v>
      </c>
      <c r="K16" s="1">
        <v>10.8316</v>
      </c>
      <c r="L16" s="1">
        <v>3.4008500000000002</v>
      </c>
      <c r="M16" s="1">
        <v>-0.33025399999999999</v>
      </c>
      <c r="N16" s="1">
        <v>1.4823299999999999</v>
      </c>
      <c r="O16" s="1">
        <f t="shared" si="2"/>
        <v>9.880843998530996E-3</v>
      </c>
      <c r="P16" s="1">
        <f t="shared" si="3"/>
        <v>-1.0192112434380873E-4</v>
      </c>
      <c r="Q16" s="1">
        <f t="shared" si="4"/>
        <v>5.9709779062985099E-3</v>
      </c>
      <c r="R16" s="1">
        <f t="shared" si="1"/>
        <v>6.425289094494629E-3</v>
      </c>
      <c r="S16" s="1">
        <f t="shared" si="1"/>
        <v>2.9014594372725896E-3</v>
      </c>
      <c r="T16" s="1">
        <f t="shared" si="1"/>
        <v>3.3427872196624378E-3</v>
      </c>
      <c r="U16" s="1">
        <f t="shared" si="5"/>
        <v>3.5036814852841087E-3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1776.75</v>
      </c>
      <c r="G17" s="1">
        <v>28.2514</v>
      </c>
      <c r="H17" s="1">
        <v>19.955200000000001</v>
      </c>
      <c r="I17" s="1">
        <v>11.4161</v>
      </c>
      <c r="J17" s="1">
        <v>11.2865</v>
      </c>
      <c r="K17" s="1">
        <v>10.8316</v>
      </c>
      <c r="L17" s="1">
        <v>4.9896500000000001</v>
      </c>
      <c r="M17" s="1">
        <v>0.67745900000000003</v>
      </c>
      <c r="N17" s="1">
        <v>3.0867599999999999</v>
      </c>
      <c r="O17" s="1">
        <f t="shared" si="2"/>
        <v>1.5900605037287182E-2</v>
      </c>
      <c r="P17" s="1">
        <f t="shared" si="3"/>
        <v>3.8129112142957648E-4</v>
      </c>
      <c r="Q17" s="1">
        <f t="shared" si="4"/>
        <v>1.123129309131842E-2</v>
      </c>
      <c r="R17" s="1">
        <f t="shared" si="1"/>
        <v>6.4252708597157737E-3</v>
      </c>
      <c r="S17" s="1">
        <f t="shared" si="1"/>
        <v>6.3523286900239199E-3</v>
      </c>
      <c r="T17" s="1">
        <f t="shared" si="1"/>
        <v>6.0962994231039819E-3</v>
      </c>
      <c r="U17" s="1">
        <f t="shared" si="5"/>
        <v>6.7120358275717489E-3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3157.98</v>
      </c>
      <c r="G18" s="1">
        <v>32.195999999999998</v>
      </c>
      <c r="H18" s="1">
        <v>19.851700000000001</v>
      </c>
      <c r="I18" s="1">
        <v>20.290900000000001</v>
      </c>
      <c r="J18" s="1">
        <v>9.95946</v>
      </c>
      <c r="K18" s="1">
        <v>10.8316</v>
      </c>
      <c r="L18" s="1">
        <v>3.77623</v>
      </c>
      <c r="M18" s="1">
        <v>7.1556199999999999</v>
      </c>
      <c r="N18" s="1">
        <v>1.52291</v>
      </c>
      <c r="O18" s="1">
        <f t="shared" si="2"/>
        <v>1.0195124731632246E-2</v>
      </c>
      <c r="P18" s="1">
        <f t="shared" si="3"/>
        <v>2.2658851544341634E-3</v>
      </c>
      <c r="Q18" s="1">
        <f t="shared" si="4"/>
        <v>6.2862019392143078E-3</v>
      </c>
      <c r="R18" s="1">
        <f t="shared" si="4"/>
        <v>6.4252781841556946E-3</v>
      </c>
      <c r="S18" s="1">
        <f t="shared" si="4"/>
        <v>3.1537438489160794E-3</v>
      </c>
      <c r="T18" s="1">
        <f t="shared" si="4"/>
        <v>3.429914058987074E-3</v>
      </c>
      <c r="U18" s="1">
        <f t="shared" si="5"/>
        <v>3.6323801598915056E-3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3376.45</v>
      </c>
      <c r="G19" s="1">
        <v>33.797199999999997</v>
      </c>
      <c r="H19" s="1">
        <v>20.782800000000002</v>
      </c>
      <c r="I19" s="1">
        <v>21.694700000000001</v>
      </c>
      <c r="J19" s="1">
        <v>10.3634</v>
      </c>
      <c r="K19" s="1">
        <v>10.8316</v>
      </c>
      <c r="L19" s="1">
        <v>3.8652299999999999</v>
      </c>
      <c r="M19" s="1">
        <v>-1.4879</v>
      </c>
      <c r="N19" s="1">
        <v>1.4759599999999999</v>
      </c>
      <c r="O19" s="1">
        <f t="shared" si="2"/>
        <v>1.0009684728042766E-2</v>
      </c>
      <c r="P19" s="1">
        <f t="shared" si="3"/>
        <v>-4.4066993439855471E-4</v>
      </c>
      <c r="Q19" s="1">
        <f t="shared" si="4"/>
        <v>6.1552222008322355E-3</v>
      </c>
      <c r="R19" s="1">
        <f t="shared" si="4"/>
        <v>6.4252987605325123E-3</v>
      </c>
      <c r="S19" s="1">
        <f t="shared" si="4"/>
        <v>3.0693183669238404E-3</v>
      </c>
      <c r="T19" s="1">
        <f t="shared" si="4"/>
        <v>3.2079847176768499E-3</v>
      </c>
      <c r="U19" s="1">
        <f t="shared" si="5"/>
        <v>3.4061187388767997E-3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3591.56</v>
      </c>
      <c r="G20" s="1">
        <v>35.331000000000003</v>
      </c>
      <c r="H20" s="1">
        <v>21.824100000000001</v>
      </c>
      <c r="I20" s="1">
        <v>23.076799999999999</v>
      </c>
      <c r="J20" s="1">
        <v>10.373200000000001</v>
      </c>
      <c r="K20" s="1">
        <v>10.8316</v>
      </c>
      <c r="L20" s="1">
        <v>3.81006</v>
      </c>
      <c r="M20" s="1">
        <v>3.92062</v>
      </c>
      <c r="N20" s="1">
        <v>1.6013200000000001</v>
      </c>
      <c r="O20" s="1">
        <f t="shared" si="2"/>
        <v>9.8372295047277521E-3</v>
      </c>
      <c r="P20" s="1">
        <f t="shared" si="3"/>
        <v>1.0916203543863948E-3</v>
      </c>
      <c r="Q20" s="1">
        <f t="shared" si="4"/>
        <v>6.0764960073060176E-3</v>
      </c>
      <c r="R20" s="1">
        <f t="shared" si="4"/>
        <v>6.4252859481673695E-3</v>
      </c>
      <c r="S20" s="1">
        <f t="shared" si="4"/>
        <v>2.8882157057100537E-3</v>
      </c>
      <c r="T20" s="1">
        <f t="shared" si="4"/>
        <v>3.0158482664914411E-3</v>
      </c>
      <c r="U20" s="1">
        <f t="shared" si="5"/>
        <v>3.1969854649636581E-3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4691.1899999999996</v>
      </c>
      <c r="G21" s="1">
        <v>60.287500000000001</v>
      </c>
      <c r="H21" s="1">
        <v>29.227900000000002</v>
      </c>
      <c r="I21" s="1">
        <v>30.142299999999999</v>
      </c>
      <c r="J21" s="1">
        <v>39.888300000000001</v>
      </c>
      <c r="K21" s="1">
        <v>10.8316</v>
      </c>
      <c r="L21" s="1">
        <v>12.780799999999999</v>
      </c>
      <c r="M21" s="1">
        <v>-11.139200000000001</v>
      </c>
      <c r="N21" s="1">
        <v>2.84036</v>
      </c>
      <c r="O21" s="1">
        <f t="shared" si="2"/>
        <v>1.2851216855424744E-2</v>
      </c>
      <c r="P21" s="1">
        <f t="shared" si="3"/>
        <v>-2.3744934654106957E-3</v>
      </c>
      <c r="Q21" s="1">
        <f t="shared" si="4"/>
        <v>6.2303807775852191E-3</v>
      </c>
      <c r="R21" s="1">
        <f t="shared" si="4"/>
        <v>6.4252993376947001E-3</v>
      </c>
      <c r="S21" s="1">
        <f t="shared" si="4"/>
        <v>8.502810587505516E-3</v>
      </c>
      <c r="T21" s="1">
        <f t="shared" si="4"/>
        <v>2.3089237485584683E-3</v>
      </c>
      <c r="U21" s="1">
        <f t="shared" si="5"/>
        <v>3.5712219054649104E-3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2945</v>
      </c>
      <c r="G22" s="1">
        <v>92.977199999999996</v>
      </c>
      <c r="H22" s="1">
        <v>28.150200000000002</v>
      </c>
      <c r="I22" s="1">
        <v>18.922499999999999</v>
      </c>
      <c r="J22" s="1">
        <v>80.201899999999995</v>
      </c>
      <c r="K22" s="1">
        <v>10.8316</v>
      </c>
      <c r="L22" s="1">
        <v>30.734200000000001</v>
      </c>
      <c r="M22" s="1">
        <v>26.8523</v>
      </c>
      <c r="N22" s="1">
        <v>1.01549</v>
      </c>
      <c r="O22" s="1">
        <f t="shared" si="2"/>
        <v>3.1571205432937177E-2</v>
      </c>
      <c r="P22" s="1">
        <f t="shared" si="3"/>
        <v>9.1179286926994906E-3</v>
      </c>
      <c r="Q22" s="1">
        <f t="shared" si="4"/>
        <v>9.5586417657045845E-3</v>
      </c>
      <c r="R22" s="1">
        <f t="shared" si="4"/>
        <v>6.4252971137521223E-3</v>
      </c>
      <c r="S22" s="1">
        <f t="shared" si="4"/>
        <v>2.7233242784380305E-2</v>
      </c>
      <c r="T22" s="1">
        <f t="shared" si="4"/>
        <v>3.6779626485568761E-3</v>
      </c>
      <c r="U22" s="1">
        <f t="shared" si="5"/>
        <v>1.1065205870470503E-2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4101.82</v>
      </c>
      <c r="G23" s="1">
        <v>96.706299999999999</v>
      </c>
      <c r="H23" s="1">
        <v>31.343299999999999</v>
      </c>
      <c r="I23" s="1">
        <v>26.355399999999999</v>
      </c>
      <c r="J23" s="1">
        <v>81.529399999999995</v>
      </c>
      <c r="K23" s="1">
        <v>10.8316</v>
      </c>
      <c r="L23" s="1">
        <v>30.1782</v>
      </c>
      <c r="M23" s="1">
        <v>34.9024</v>
      </c>
      <c r="N23" s="1">
        <v>1.03437</v>
      </c>
      <c r="O23" s="1">
        <f t="shared" si="2"/>
        <v>2.3576436801224822E-2</v>
      </c>
      <c r="P23" s="1">
        <f t="shared" si="3"/>
        <v>8.5090033204772517E-3</v>
      </c>
      <c r="Q23" s="1">
        <f t="shared" si="4"/>
        <v>7.6413153185659055E-3</v>
      </c>
      <c r="R23" s="1">
        <f t="shared" si="4"/>
        <v>6.4252941377242303E-3</v>
      </c>
      <c r="S23" s="1">
        <f t="shared" si="4"/>
        <v>1.9876396331384605E-2</v>
      </c>
      <c r="T23" s="1">
        <f t="shared" si="4"/>
        <v>2.6406814535986467E-3</v>
      </c>
      <c r="U23" s="1">
        <f t="shared" si="5"/>
        <v>7.8168171479275281E-3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5492.57</v>
      </c>
      <c r="G24" s="1">
        <v>133.17400000000001</v>
      </c>
      <c r="H24" s="1">
        <v>36.400599999999997</v>
      </c>
      <c r="I24" s="1">
        <v>35.2913</v>
      </c>
      <c r="J24" s="1">
        <v>115.69199999999999</v>
      </c>
      <c r="K24" s="1">
        <v>10.8316</v>
      </c>
      <c r="L24" s="1">
        <v>40.779899999999998</v>
      </c>
      <c r="M24" s="1">
        <v>13.8344</v>
      </c>
      <c r="N24" s="1">
        <v>3.7645400000000002</v>
      </c>
      <c r="O24" s="1">
        <f t="shared" si="2"/>
        <v>2.4246208969571623E-2</v>
      </c>
      <c r="P24" s="1">
        <f t="shared" si="3"/>
        <v>2.518748054189569E-3</v>
      </c>
      <c r="Q24" s="1">
        <f t="shared" si="4"/>
        <v>6.6272437128702955E-3</v>
      </c>
      <c r="R24" s="1">
        <f t="shared" si="4"/>
        <v>6.4252799691219232E-3</v>
      </c>
      <c r="S24" s="1">
        <f t="shared" si="4"/>
        <v>2.1063363780525327E-2</v>
      </c>
      <c r="T24" s="1">
        <f t="shared" si="4"/>
        <v>1.9720458728791804E-3</v>
      </c>
      <c r="U24" s="1">
        <f t="shared" si="5"/>
        <v>7.6819928509672597E-3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1675.62</v>
      </c>
      <c r="G25" s="1">
        <v>27.653400000000001</v>
      </c>
      <c r="H25" s="1">
        <v>7.5644499999999999</v>
      </c>
      <c r="I25" s="1">
        <v>10.766299999999999</v>
      </c>
      <c r="J25" s="1">
        <v>19.247499999999999</v>
      </c>
      <c r="K25" s="1">
        <v>10.8316</v>
      </c>
      <c r="L25" s="1">
        <v>10.1876</v>
      </c>
      <c r="M25" s="1">
        <v>3.3412099999999998</v>
      </c>
      <c r="N25" s="1">
        <v>2.3428100000000001</v>
      </c>
      <c r="O25" s="1">
        <f t="shared" si="2"/>
        <v>1.6503383822107639E-2</v>
      </c>
      <c r="P25" s="1">
        <f t="shared" si="3"/>
        <v>1.9940141559542141E-3</v>
      </c>
      <c r="Q25" s="1">
        <f t="shared" si="4"/>
        <v>4.5144185435838681E-3</v>
      </c>
      <c r="R25" s="1">
        <f t="shared" si="4"/>
        <v>6.4252634845609388E-3</v>
      </c>
      <c r="S25" s="1">
        <f t="shared" si="4"/>
        <v>1.1486792948281831E-2</v>
      </c>
      <c r="T25" s="1">
        <f t="shared" si="4"/>
        <v>6.4642341342309121E-3</v>
      </c>
      <c r="U25" s="1">
        <f t="shared" si="5"/>
        <v>8.8742037480893793E-3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1760.98</v>
      </c>
      <c r="G26" s="1">
        <v>22.8842</v>
      </c>
      <c r="H26" s="1">
        <v>9.3694600000000001</v>
      </c>
      <c r="I26" s="1">
        <v>11.3148</v>
      </c>
      <c r="J26" s="1">
        <v>11.9633</v>
      </c>
      <c r="K26" s="1">
        <v>10.8316</v>
      </c>
      <c r="L26" s="1">
        <v>6.8868999999999998</v>
      </c>
      <c r="M26" s="1">
        <v>4.7883599999999999</v>
      </c>
      <c r="N26" s="1">
        <v>2.79162</v>
      </c>
      <c r="O26" s="1">
        <f t="shared" si="2"/>
        <v>1.2995150427602811E-2</v>
      </c>
      <c r="P26" s="1">
        <f t="shared" si="3"/>
        <v>2.7191450215221071E-3</v>
      </c>
      <c r="Q26" s="1">
        <f t="shared" si="4"/>
        <v>5.3205942145850603E-3</v>
      </c>
      <c r="R26" s="1">
        <f t="shared" si="4"/>
        <v>6.4252859203398106E-3</v>
      </c>
      <c r="S26" s="1">
        <f t="shared" si="4"/>
        <v>6.7935467750911424E-3</v>
      </c>
      <c r="T26" s="1">
        <f t="shared" si="4"/>
        <v>6.1508932526206997E-3</v>
      </c>
      <c r="U26" s="1">
        <f t="shared" si="5"/>
        <v>7.2889030964496037E-3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1838.39</v>
      </c>
      <c r="G27" s="1">
        <v>22.6114</v>
      </c>
      <c r="H27" s="1">
        <v>12.2628</v>
      </c>
      <c r="I27" s="1">
        <v>11.812200000000001</v>
      </c>
      <c r="J27" s="1">
        <v>8.8296899999999994</v>
      </c>
      <c r="K27" s="1">
        <v>10.8316</v>
      </c>
      <c r="L27" s="1">
        <v>5.1071999999999997</v>
      </c>
      <c r="M27" s="1">
        <v>-6.6237199999999996</v>
      </c>
      <c r="N27" s="1">
        <v>2.9952200000000002</v>
      </c>
      <c r="O27" s="1">
        <f t="shared" si="2"/>
        <v>1.2299566468486012E-2</v>
      </c>
      <c r="P27" s="1">
        <f t="shared" si="3"/>
        <v>-3.6030004514820027E-3</v>
      </c>
      <c r="Q27" s="1">
        <f t="shared" si="4"/>
        <v>6.6704018189829139E-3</v>
      </c>
      <c r="R27" s="1">
        <f t="shared" si="4"/>
        <v>6.4252960470846778E-3</v>
      </c>
      <c r="S27" s="1">
        <f t="shared" si="4"/>
        <v>4.8029471439683634E-3</v>
      </c>
      <c r="T27" s="1">
        <f t="shared" si="4"/>
        <v>5.8918945381556684E-3</v>
      </c>
      <c r="U27" s="1">
        <f t="shared" si="5"/>
        <v>6.5139977267715983E-3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1914.91</v>
      </c>
      <c r="G28" s="1">
        <v>26.918399999999998</v>
      </c>
      <c r="H28" s="1">
        <v>19.226099999999999</v>
      </c>
      <c r="I28" s="1">
        <v>12.303800000000001</v>
      </c>
      <c r="J28" s="1">
        <v>8.2273499999999995</v>
      </c>
      <c r="K28" s="1">
        <v>10.8316</v>
      </c>
      <c r="L28" s="1">
        <v>4.3084499999999997</v>
      </c>
      <c r="M28" s="1">
        <v>-2.4376600000000002</v>
      </c>
      <c r="N28" s="1">
        <v>2.5072999999999999</v>
      </c>
      <c r="O28" s="1">
        <f t="shared" si="2"/>
        <v>1.405726639894303E-2</v>
      </c>
      <c r="P28" s="1">
        <f t="shared" si="3"/>
        <v>-1.2729893310912785E-3</v>
      </c>
      <c r="Q28" s="1">
        <f t="shared" si="4"/>
        <v>1.0040210767085658E-2</v>
      </c>
      <c r="R28" s="1">
        <f t="shared" si="4"/>
        <v>6.4252628060848813E-3</v>
      </c>
      <c r="S28" s="1">
        <f t="shared" si="4"/>
        <v>4.2964682413272684E-3</v>
      </c>
      <c r="T28" s="1">
        <f t="shared" si="4"/>
        <v>5.656453828117248E-3</v>
      </c>
      <c r="U28" s="1">
        <f t="shared" si="5"/>
        <v>6.0875069436654447E-3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1985.25</v>
      </c>
      <c r="G29" s="1">
        <v>25.439599999999999</v>
      </c>
      <c r="H29" s="1">
        <v>16.652000000000001</v>
      </c>
      <c r="I29" s="1">
        <v>12.755800000000001</v>
      </c>
      <c r="J29" s="1">
        <v>8.5597499999999993</v>
      </c>
      <c r="K29" s="1">
        <v>10.8316</v>
      </c>
      <c r="L29" s="1">
        <v>4.0717499999999998</v>
      </c>
      <c r="M29" s="1">
        <v>-2.6944400000000002</v>
      </c>
      <c r="N29" s="1">
        <v>2.3269500000000001</v>
      </c>
      <c r="O29" s="1">
        <f t="shared" si="2"/>
        <v>1.2814305503085254E-2</v>
      </c>
      <c r="P29" s="1">
        <f t="shared" si="3"/>
        <v>-1.3572295680644756E-3</v>
      </c>
      <c r="Q29" s="1">
        <f t="shared" si="4"/>
        <v>8.3878604709734291E-3</v>
      </c>
      <c r="R29" s="1">
        <f t="shared" si="4"/>
        <v>6.4252864878478781E-3</v>
      </c>
      <c r="S29" s="1">
        <f t="shared" si="4"/>
        <v>4.3116735927465049E-3</v>
      </c>
      <c r="T29" s="1">
        <f t="shared" si="4"/>
        <v>5.4560382823322E-3</v>
      </c>
      <c r="U29" s="1">
        <f t="shared" si="5"/>
        <v>5.8288042845263234E-3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2054.75</v>
      </c>
      <c r="G30" s="1">
        <v>27.4709</v>
      </c>
      <c r="H30" s="1">
        <v>19.2075</v>
      </c>
      <c r="I30" s="1">
        <v>13.202400000000001</v>
      </c>
      <c r="J30" s="1">
        <v>8.8621400000000001</v>
      </c>
      <c r="K30" s="1">
        <v>10.8316</v>
      </c>
      <c r="L30" s="1">
        <v>3.94482</v>
      </c>
      <c r="M30" s="1">
        <v>3.0818400000000001</v>
      </c>
      <c r="N30" s="1">
        <v>2.35067</v>
      </c>
      <c r="O30" s="1">
        <f t="shared" si="2"/>
        <v>1.3369461004988441E-2</v>
      </c>
      <c r="P30" s="1">
        <f t="shared" si="3"/>
        <v>1.4998612969947683E-3</v>
      </c>
      <c r="Q30" s="1">
        <f t="shared" si="4"/>
        <v>9.3478525368049636E-3</v>
      </c>
      <c r="R30" s="1">
        <f t="shared" si="4"/>
        <v>6.4253072149896588E-3</v>
      </c>
      <c r="S30" s="1">
        <f t="shared" si="4"/>
        <v>4.3130015817009369E-3</v>
      </c>
      <c r="T30" s="1">
        <f t="shared" si="4"/>
        <v>5.2714928823457841E-3</v>
      </c>
      <c r="U30" s="1">
        <f t="shared" si="5"/>
        <v>5.6102118122038601E-3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2118.94</v>
      </c>
      <c r="G31" s="1">
        <v>29.677</v>
      </c>
      <c r="H31" s="1">
        <v>21.828099999999999</v>
      </c>
      <c r="I31" s="1">
        <v>13.614800000000001</v>
      </c>
      <c r="J31" s="1">
        <v>9.2970400000000009</v>
      </c>
      <c r="K31" s="1">
        <v>10.8316</v>
      </c>
      <c r="L31" s="1">
        <v>3.8909199999999999</v>
      </c>
      <c r="M31" s="1">
        <v>-0.11217199999999999</v>
      </c>
      <c r="N31" s="1">
        <v>2.5123700000000002</v>
      </c>
      <c r="O31" s="1">
        <f t="shared" si="2"/>
        <v>1.4005587699510132E-2</v>
      </c>
      <c r="P31" s="1">
        <f t="shared" si="3"/>
        <v>-5.293778964954175E-5</v>
      </c>
      <c r="Q31" s="1">
        <f t="shared" si="4"/>
        <v>1.0301424297054187E-2</v>
      </c>
      <c r="R31" s="1">
        <f t="shared" si="4"/>
        <v>6.4252881157559911E-3</v>
      </c>
      <c r="S31" s="1">
        <f t="shared" si="4"/>
        <v>4.3875900214258075E-3</v>
      </c>
      <c r="T31" s="1">
        <f t="shared" si="4"/>
        <v>5.1118011836106727E-3</v>
      </c>
      <c r="U31" s="1">
        <f t="shared" si="5"/>
        <v>5.4316069326462426E-3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2185.9899999999998</v>
      </c>
      <c r="G32" s="1">
        <v>31.989599999999999</v>
      </c>
      <c r="H32" s="1">
        <v>24.401800000000001</v>
      </c>
      <c r="I32" s="1">
        <v>14.0456</v>
      </c>
      <c r="J32" s="1">
        <v>9.9079700000000006</v>
      </c>
      <c r="K32" s="1">
        <v>10.8316</v>
      </c>
      <c r="L32" s="1">
        <v>3.88774</v>
      </c>
      <c r="M32" s="1">
        <v>0.67329899999999998</v>
      </c>
      <c r="N32" s="1">
        <v>2.7345799999999998</v>
      </c>
      <c r="O32" s="1">
        <f t="shared" si="2"/>
        <v>1.463391872789903E-2</v>
      </c>
      <c r="P32" s="1">
        <f t="shared" si="3"/>
        <v>3.0800644101757103E-4</v>
      </c>
      <c r="Q32" s="1">
        <f t="shared" si="4"/>
        <v>1.1162814102534779E-2</v>
      </c>
      <c r="R32" s="1">
        <f t="shared" si="4"/>
        <v>6.4252809939661214E-3</v>
      </c>
      <c r="S32" s="1">
        <f t="shared" si="4"/>
        <v>4.5324864249150281E-3</v>
      </c>
      <c r="T32" s="1">
        <f t="shared" si="4"/>
        <v>4.9550089433163013E-3</v>
      </c>
      <c r="U32" s="1">
        <f t="shared" si="5"/>
        <v>5.2645138009255891E-3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2251.52</v>
      </c>
      <c r="G33" s="1">
        <v>34.505200000000002</v>
      </c>
      <c r="H33" s="1">
        <v>27.077100000000002</v>
      </c>
      <c r="I33" s="1">
        <v>14.4666</v>
      </c>
      <c r="J33" s="1">
        <v>10.724600000000001</v>
      </c>
      <c r="K33" s="1">
        <v>10.8316</v>
      </c>
      <c r="L33" s="1">
        <v>3.9769100000000002</v>
      </c>
      <c r="M33" s="1">
        <v>2.4094799999999998</v>
      </c>
      <c r="N33" s="1">
        <v>2.9963600000000001</v>
      </c>
      <c r="O33" s="1">
        <f t="shared" si="2"/>
        <v>1.532529135872655E-2</v>
      </c>
      <c r="P33" s="1">
        <f t="shared" si="3"/>
        <v>1.0701570494599203E-3</v>
      </c>
      <c r="Q33" s="1">
        <f t="shared" si="4"/>
        <v>1.2026142339397385E-2</v>
      </c>
      <c r="R33" s="1">
        <f t="shared" si="4"/>
        <v>6.425259380329733E-3</v>
      </c>
      <c r="S33" s="1">
        <f t="shared" si="4"/>
        <v>4.7632710346787949E-3</v>
      </c>
      <c r="T33" s="1">
        <f t="shared" si="4"/>
        <v>4.8107944855031266E-3</v>
      </c>
      <c r="U33" s="1">
        <f t="shared" si="5"/>
        <v>5.1248061497897483E-3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2318.9699999999998</v>
      </c>
      <c r="G34" s="1">
        <v>36.935299999999998</v>
      </c>
      <c r="H34" s="1">
        <v>29.589400000000001</v>
      </c>
      <c r="I34" s="1">
        <v>14.9</v>
      </c>
      <c r="J34" s="1">
        <v>11.521699999999999</v>
      </c>
      <c r="K34" s="1">
        <v>10.8316</v>
      </c>
      <c r="L34" s="1">
        <v>4.0743999999999998</v>
      </c>
      <c r="M34" s="1">
        <v>-1.2896099999999999</v>
      </c>
      <c r="N34" s="1">
        <v>3.1996199999999999</v>
      </c>
      <c r="O34" s="1">
        <f t="shared" si="2"/>
        <v>1.592745917368487E-2</v>
      </c>
      <c r="P34" s="1">
        <f t="shared" si="3"/>
        <v>-5.5611327442787106E-4</v>
      </c>
      <c r="Q34" s="1">
        <f t="shared" si="4"/>
        <v>1.2759716598317358E-2</v>
      </c>
      <c r="R34" s="1">
        <f t="shared" si="4"/>
        <v>6.4252663898196191E-3</v>
      </c>
      <c r="S34" s="1">
        <f t="shared" si="4"/>
        <v>4.968455823059376E-3</v>
      </c>
      <c r="T34" s="1">
        <f t="shared" si="4"/>
        <v>4.6708668072463211E-3</v>
      </c>
      <c r="U34" s="1">
        <f t="shared" si="5"/>
        <v>4.9903907494226523E-3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</v>
      </c>
      <c r="G35" s="1">
        <v>39.024500000000003</v>
      </c>
      <c r="H35" s="1">
        <v>31.6175</v>
      </c>
      <c r="I35" s="1">
        <v>15.3757</v>
      </c>
      <c r="J35" s="1">
        <v>12.348000000000001</v>
      </c>
      <c r="K35" s="1">
        <v>10.8316</v>
      </c>
      <c r="L35" s="1">
        <v>4.1269600000000004</v>
      </c>
      <c r="M35" s="1">
        <v>-4.1759000000000004</v>
      </c>
      <c r="N35" s="1">
        <v>3.4761600000000001</v>
      </c>
      <c r="O35" s="1">
        <f t="shared" si="2"/>
        <v>1.6307772670288344E-2</v>
      </c>
      <c r="P35" s="1">
        <f t="shared" si="3"/>
        <v>-1.745048056832428E-3</v>
      </c>
      <c r="Q35" s="1">
        <f t="shared" si="4"/>
        <v>1.3212494776431258E-2</v>
      </c>
      <c r="R35" s="1">
        <f t="shared" si="4"/>
        <v>6.4252820727120769E-3</v>
      </c>
      <c r="S35" s="1">
        <f t="shared" si="4"/>
        <v>5.1600501462599254E-3</v>
      </c>
      <c r="T35" s="1">
        <f t="shared" si="4"/>
        <v>4.5263685750104475E-3</v>
      </c>
      <c r="U35" s="1">
        <f t="shared" si="5"/>
        <v>4.843784305082293E-3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2464.61</v>
      </c>
      <c r="G36" s="1">
        <v>42.254399999999997</v>
      </c>
      <c r="H36" s="1">
        <v>34.615299999999998</v>
      </c>
      <c r="I36" s="1">
        <v>15.835800000000001</v>
      </c>
      <c r="J36" s="1">
        <v>14.149800000000001</v>
      </c>
      <c r="K36" s="1">
        <v>10.8316</v>
      </c>
      <c r="L36" s="1">
        <v>4.3479299999999999</v>
      </c>
      <c r="M36" s="1">
        <v>-2.2793000000000001</v>
      </c>
      <c r="N36" s="1">
        <v>4.4040299999999997</v>
      </c>
      <c r="O36" s="1">
        <f t="shared" si="2"/>
        <v>1.7144456932334119E-2</v>
      </c>
      <c r="P36" s="1">
        <f t="shared" si="3"/>
        <v>-9.248116334835937E-4</v>
      </c>
      <c r="Q36" s="1">
        <f t="shared" si="4"/>
        <v>1.4044940173090265E-2</v>
      </c>
      <c r="R36" s="1">
        <f t="shared" si="4"/>
        <v>6.4252762100291726E-3</v>
      </c>
      <c r="S36" s="1">
        <f t="shared" si="4"/>
        <v>5.7411923184601211E-3</v>
      </c>
      <c r="T36" s="1">
        <f t="shared" si="4"/>
        <v>4.3948535468086225E-3</v>
      </c>
      <c r="U36" s="1">
        <f t="shared" si="5"/>
        <v>4.7357096749878367E-3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2541.11</v>
      </c>
      <c r="G37" s="1">
        <v>46.014899999999997</v>
      </c>
      <c r="H37" s="1">
        <v>37.162500000000001</v>
      </c>
      <c r="I37" s="1">
        <v>16.327300000000001</v>
      </c>
      <c r="J37" s="1">
        <v>18.053599999999999</v>
      </c>
      <c r="K37" s="1">
        <v>10.8316</v>
      </c>
      <c r="L37" s="1">
        <v>5.1463999999999999</v>
      </c>
      <c r="M37" s="1">
        <v>4.3309699999999998</v>
      </c>
      <c r="N37" s="1">
        <v>5.7687400000000002</v>
      </c>
      <c r="O37" s="1">
        <f t="shared" si="2"/>
        <v>1.8108188941053316E-2</v>
      </c>
      <c r="P37" s="1">
        <f t="shared" si="3"/>
        <v>1.7043614798257453E-3</v>
      </c>
      <c r="Q37" s="1">
        <f t="shared" si="4"/>
        <v>1.4624514483827932E-2</v>
      </c>
      <c r="R37" s="1">
        <f t="shared" si="4"/>
        <v>6.4252629756287611E-3</v>
      </c>
      <c r="S37" s="1">
        <f t="shared" si="4"/>
        <v>7.1046117641503119E-3</v>
      </c>
      <c r="T37" s="1">
        <f t="shared" si="4"/>
        <v>4.2625466823553483E-3</v>
      </c>
      <c r="U37" s="1">
        <f t="shared" si="5"/>
        <v>4.7192127347442424E-3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2624</v>
      </c>
      <c r="G38" s="1">
        <v>51.725200000000001</v>
      </c>
      <c r="H38" s="1">
        <v>39.580599999999997</v>
      </c>
      <c r="I38" s="1">
        <v>16.8599</v>
      </c>
      <c r="J38" s="1">
        <v>25.599599999999999</v>
      </c>
      <c r="K38" s="1">
        <v>10.8316</v>
      </c>
      <c r="L38" s="1">
        <v>7.20763</v>
      </c>
      <c r="M38" s="1">
        <v>-0.76547799999999999</v>
      </c>
      <c r="N38" s="1">
        <v>6.4284999999999997</v>
      </c>
      <c r="O38" s="1">
        <f t="shared" si="2"/>
        <v>1.9712347560975611E-2</v>
      </c>
      <c r="P38" s="1">
        <f t="shared" si="3"/>
        <v>-2.9172179878048782E-4</v>
      </c>
      <c r="Q38" s="1">
        <f t="shared" si="4"/>
        <v>1.5084070121951218E-2</v>
      </c>
      <c r="R38" s="1">
        <f t="shared" si="4"/>
        <v>6.4252667682926827E-3</v>
      </c>
      <c r="S38" s="1">
        <f t="shared" si="4"/>
        <v>9.7559451219512185E-3</v>
      </c>
      <c r="T38" s="1">
        <f t="shared" si="4"/>
        <v>4.1278963414634147E-3</v>
      </c>
      <c r="U38" s="1">
        <f t="shared" si="5"/>
        <v>4.9582753608876937E-3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2716.23</v>
      </c>
      <c r="G39" s="1">
        <v>60.881399999999999</v>
      </c>
      <c r="H39" s="1">
        <v>41.997599999999998</v>
      </c>
      <c r="I39" s="1">
        <v>17.452500000000001</v>
      </c>
      <c r="J39" s="1">
        <v>37.455500000000001</v>
      </c>
      <c r="K39" s="1">
        <v>10.8316</v>
      </c>
      <c r="L39" s="1">
        <v>10.859400000000001</v>
      </c>
      <c r="M39" s="1">
        <v>-0.86815600000000004</v>
      </c>
      <c r="N39" s="1">
        <v>6.4072399999999998</v>
      </c>
      <c r="O39" s="1">
        <f t="shared" si="2"/>
        <v>2.2413934018842292E-2</v>
      </c>
      <c r="P39" s="1">
        <f t="shared" si="3"/>
        <v>-3.1961799994845798E-4</v>
      </c>
      <c r="Q39" s="1">
        <f t="shared" si="4"/>
        <v>1.5461724522591975E-2</v>
      </c>
      <c r="R39" s="1">
        <f t="shared" si="4"/>
        <v>6.425265901635723E-3</v>
      </c>
      <c r="S39" s="1">
        <f t="shared" si="4"/>
        <v>1.3789517088022738E-2</v>
      </c>
      <c r="T39" s="1">
        <f t="shared" si="4"/>
        <v>3.9877329975738429E-3</v>
      </c>
      <c r="U39" s="1">
        <f t="shared" si="5"/>
        <v>5.6467478039971437E-3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2816.57</v>
      </c>
      <c r="G40" s="1">
        <v>74.722399999999993</v>
      </c>
      <c r="H40" s="1">
        <v>44.360300000000002</v>
      </c>
      <c r="I40" s="1">
        <v>18.097300000000001</v>
      </c>
      <c r="J40" s="1">
        <v>53.933100000000003</v>
      </c>
      <c r="K40" s="1">
        <v>10.8316</v>
      </c>
      <c r="L40" s="1">
        <v>16.1861</v>
      </c>
      <c r="M40" s="1">
        <v>8.4833800000000004</v>
      </c>
      <c r="N40" s="1">
        <v>6.07315</v>
      </c>
      <c r="O40" s="1">
        <f t="shared" si="2"/>
        <v>2.652957320428748E-2</v>
      </c>
      <c r="P40" s="1">
        <f t="shared" si="3"/>
        <v>3.0119542564182675E-3</v>
      </c>
      <c r="Q40" s="1">
        <f t="shared" si="4"/>
        <v>1.5749759459200374E-2</v>
      </c>
      <c r="R40" s="1">
        <f t="shared" si="4"/>
        <v>6.4252974362433738E-3</v>
      </c>
      <c r="S40" s="1">
        <f t="shared" si="4"/>
        <v>1.9148503321415766E-2</v>
      </c>
      <c r="T40" s="1">
        <f t="shared" si="4"/>
        <v>3.8456704431276338E-3</v>
      </c>
      <c r="U40" s="1">
        <f t="shared" si="5"/>
        <v>6.9147827313669726E-3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1686.69</v>
      </c>
      <c r="G41" s="1">
        <v>25.7441</v>
      </c>
      <c r="H41" s="1">
        <v>10.3142</v>
      </c>
      <c r="I41" s="1">
        <v>10.837400000000001</v>
      </c>
      <c r="J41" s="1">
        <v>15.9716</v>
      </c>
      <c r="K41" s="1">
        <v>10.8316</v>
      </c>
      <c r="L41" s="1">
        <v>8.1552299999999995</v>
      </c>
      <c r="M41" s="1">
        <v>0.64505299999999999</v>
      </c>
      <c r="N41" s="1">
        <v>1.86205</v>
      </c>
      <c r="O41" s="1">
        <f t="shared" si="2"/>
        <v>1.5263089245800946E-2</v>
      </c>
      <c r="P41" s="1">
        <f t="shared" si="3"/>
        <v>3.824371994853826E-4</v>
      </c>
      <c r="Q41" s="1">
        <f t="shared" si="4"/>
        <v>6.1150537443157901E-3</v>
      </c>
      <c r="R41" s="1">
        <f t="shared" si="4"/>
        <v>6.4252470815621132E-3</v>
      </c>
      <c r="S41" s="1">
        <f t="shared" si="4"/>
        <v>9.469197066443745E-3</v>
      </c>
      <c r="T41" s="1">
        <f t="shared" si="4"/>
        <v>6.4218083939550242E-3</v>
      </c>
      <c r="U41" s="1">
        <f t="shared" si="5"/>
        <v>8.0384904536514087E-3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1820.56</v>
      </c>
      <c r="G42" s="1">
        <v>21.038399999999999</v>
      </c>
      <c r="H42" s="1">
        <v>8.9805799999999998</v>
      </c>
      <c r="I42" s="1">
        <v>11.6976</v>
      </c>
      <c r="J42" s="1">
        <v>9.0787499999999994</v>
      </c>
      <c r="K42" s="1">
        <v>10.8316</v>
      </c>
      <c r="L42" s="1">
        <v>5.0378699999999998</v>
      </c>
      <c r="M42" s="1">
        <v>2.8252700000000002</v>
      </c>
      <c r="N42" s="1">
        <v>2.0177100000000001</v>
      </c>
      <c r="O42" s="1">
        <f t="shared" si="2"/>
        <v>1.1556004745792504E-2</v>
      </c>
      <c r="P42" s="1">
        <f t="shared" si="3"/>
        <v>1.5518686557982162E-3</v>
      </c>
      <c r="Q42" s="1">
        <f t="shared" si="4"/>
        <v>4.9328668102122421E-3</v>
      </c>
      <c r="R42" s="1">
        <f t="shared" si="4"/>
        <v>6.4252757393329528E-3</v>
      </c>
      <c r="S42" s="1">
        <f t="shared" si="4"/>
        <v>4.9867897789691081E-3</v>
      </c>
      <c r="T42" s="1">
        <f t="shared" si="4"/>
        <v>5.9495979259129063E-3</v>
      </c>
      <c r="U42" s="1">
        <f t="shared" si="5"/>
        <v>6.561643169047472E-3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1949.9</v>
      </c>
      <c r="G43" s="1">
        <v>20.713899999999999</v>
      </c>
      <c r="H43" s="1">
        <v>9.8788900000000002</v>
      </c>
      <c r="I43" s="1">
        <v>12.528700000000001</v>
      </c>
      <c r="J43" s="1">
        <v>6.6698399999999998</v>
      </c>
      <c r="K43" s="1">
        <v>10.8316</v>
      </c>
      <c r="L43" s="1">
        <v>3.5631200000000001</v>
      </c>
      <c r="M43" s="1">
        <v>-1.0076799999999999</v>
      </c>
      <c r="N43" s="1">
        <v>1.3583799999999999</v>
      </c>
      <c r="O43" s="1">
        <f t="shared" si="2"/>
        <v>1.062305759269706E-2</v>
      </c>
      <c r="P43" s="1">
        <f t="shared" si="3"/>
        <v>-5.1678547617826551E-4</v>
      </c>
      <c r="Q43" s="1">
        <f t="shared" si="4"/>
        <v>5.0663572490896964E-3</v>
      </c>
      <c r="R43" s="1">
        <f t="shared" si="4"/>
        <v>6.4253038617364993E-3</v>
      </c>
      <c r="S43" s="1">
        <f t="shared" si="4"/>
        <v>3.4206061849325602E-3</v>
      </c>
      <c r="T43" s="1">
        <f t="shared" si="4"/>
        <v>5.5549515359762033E-3</v>
      </c>
      <c r="U43" s="1">
        <f t="shared" si="5"/>
        <v>5.8477892233903921E-3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2072.86</v>
      </c>
      <c r="G44" s="1">
        <v>22.421900000000001</v>
      </c>
      <c r="H44" s="1">
        <v>12.241300000000001</v>
      </c>
      <c r="I44" s="1">
        <v>13.3187</v>
      </c>
      <c r="J44" s="1">
        <v>6.8886599999999998</v>
      </c>
      <c r="K44" s="1">
        <v>10.8316</v>
      </c>
      <c r="L44" s="1">
        <v>3.2755700000000001</v>
      </c>
      <c r="M44" s="1">
        <v>3.3995499999999998E-2</v>
      </c>
      <c r="N44" s="1">
        <v>0.93816699999999997</v>
      </c>
      <c r="O44" s="1">
        <f t="shared" si="2"/>
        <v>1.0816890672790251E-2</v>
      </c>
      <c r="P44" s="1">
        <f t="shared" si="3"/>
        <v>1.6400287525447931E-5</v>
      </c>
      <c r="Q44" s="1">
        <f t="shared" si="4"/>
        <v>5.9055121908860222E-3</v>
      </c>
      <c r="R44" s="1">
        <f t="shared" si="4"/>
        <v>6.4252771533050953E-3</v>
      </c>
      <c r="S44" s="1">
        <f t="shared" si="4"/>
        <v>3.3232635103190755E-3</v>
      </c>
      <c r="T44" s="1">
        <f t="shared" si="4"/>
        <v>5.2254373184874997E-3</v>
      </c>
      <c r="U44" s="1">
        <f t="shared" si="5"/>
        <v>5.4591467332250438E-3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2191.73</v>
      </c>
      <c r="G45" s="1">
        <v>23.064299999999999</v>
      </c>
      <c r="H45" s="1">
        <v>12.4011</v>
      </c>
      <c r="I45" s="1">
        <v>14.0825</v>
      </c>
      <c r="J45" s="1">
        <v>7.1913999999999998</v>
      </c>
      <c r="K45" s="1">
        <v>10.8316</v>
      </c>
      <c r="L45" s="1">
        <v>3.2894999999999999</v>
      </c>
      <c r="M45" s="1">
        <v>-0.869672</v>
      </c>
      <c r="N45" s="1">
        <v>0.92772699999999997</v>
      </c>
      <c r="O45" s="1">
        <f t="shared" si="2"/>
        <v>1.0523330884734889E-2</v>
      </c>
      <c r="P45" s="1">
        <f t="shared" si="3"/>
        <v>-3.9679705073161385E-4</v>
      </c>
      <c r="Q45" s="1">
        <f t="shared" si="4"/>
        <v>5.6581330729606289E-3</v>
      </c>
      <c r="R45" s="1">
        <f t="shared" si="4"/>
        <v>6.4252896114028639E-3</v>
      </c>
      <c r="S45" s="1">
        <f t="shared" si="4"/>
        <v>3.2811523317196915E-3</v>
      </c>
      <c r="T45" s="1">
        <f t="shared" si="4"/>
        <v>4.9420320933691647E-3</v>
      </c>
      <c r="U45" s="1">
        <f t="shared" si="5"/>
        <v>5.1649094374026068E-3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2306.59</v>
      </c>
      <c r="G46" s="1">
        <v>24.475300000000001</v>
      </c>
      <c r="H46" s="1">
        <v>14.1973</v>
      </c>
      <c r="I46" s="1">
        <v>14.820499999999999</v>
      </c>
      <c r="J46" s="1">
        <v>7.0850900000000001</v>
      </c>
      <c r="K46" s="1">
        <v>10.8316</v>
      </c>
      <c r="L46" s="1">
        <v>3.2109899999999998</v>
      </c>
      <c r="M46" s="1">
        <v>0.69459400000000004</v>
      </c>
      <c r="N46" s="1">
        <v>0.901729</v>
      </c>
      <c r="O46" s="1">
        <f t="shared" si="2"/>
        <v>1.0611031869556357E-2</v>
      </c>
      <c r="P46" s="1">
        <f t="shared" si="3"/>
        <v>3.0113457528212645E-4</v>
      </c>
      <c r="Q46" s="1">
        <f t="shared" si="4"/>
        <v>6.1551034210674633E-3</v>
      </c>
      <c r="R46" s="1">
        <f t="shared" si="4"/>
        <v>6.4252858115226366E-3</v>
      </c>
      <c r="S46" s="1">
        <f t="shared" si="4"/>
        <v>3.0716729024230574E-3</v>
      </c>
      <c r="T46" s="1">
        <f t="shared" si="4"/>
        <v>4.6959364256326432E-3</v>
      </c>
      <c r="U46" s="1">
        <f t="shared" si="5"/>
        <v>4.8979326759731488E-3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2418.16</v>
      </c>
      <c r="G47" s="1">
        <v>26.138100000000001</v>
      </c>
      <c r="H47" s="1">
        <v>16.320799999999998</v>
      </c>
      <c r="I47" s="1">
        <v>15.5374</v>
      </c>
      <c r="J47" s="1">
        <v>6.9828000000000001</v>
      </c>
      <c r="K47" s="1">
        <v>10.8316</v>
      </c>
      <c r="L47" s="1">
        <v>3.0563699999999998</v>
      </c>
      <c r="M47" s="1">
        <v>10.4955</v>
      </c>
      <c r="N47" s="1">
        <v>1.04786</v>
      </c>
      <c r="O47" s="1">
        <f t="shared" si="2"/>
        <v>1.0809086247394715E-2</v>
      </c>
      <c r="P47" s="1">
        <f t="shared" si="3"/>
        <v>4.3402835213550801E-3</v>
      </c>
      <c r="Q47" s="1">
        <f t="shared" si="4"/>
        <v>6.74926390313296E-3</v>
      </c>
      <c r="R47" s="1">
        <f t="shared" si="4"/>
        <v>6.4252985741224738E-3</v>
      </c>
      <c r="S47" s="1">
        <f t="shared" si="4"/>
        <v>2.8876501141363682E-3</v>
      </c>
      <c r="T47" s="1">
        <f t="shared" si="4"/>
        <v>4.4792734972044865E-3</v>
      </c>
      <c r="U47" s="1">
        <f t="shared" si="5"/>
        <v>4.6541803209411807E-3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2532.89</v>
      </c>
      <c r="G48" s="1">
        <v>28.013100000000001</v>
      </c>
      <c r="H48" s="1">
        <v>18.446899999999999</v>
      </c>
      <c r="I48" s="1">
        <v>16.2745</v>
      </c>
      <c r="J48" s="1">
        <v>7.3077199999999998</v>
      </c>
      <c r="K48" s="1">
        <v>10.8316</v>
      </c>
      <c r="L48" s="1">
        <v>2.9766599999999999</v>
      </c>
      <c r="M48" s="1">
        <v>1.93781</v>
      </c>
      <c r="N48" s="1">
        <v>1.33951</v>
      </c>
      <c r="O48" s="1">
        <f t="shared" si="2"/>
        <v>1.1059738085743953E-2</v>
      </c>
      <c r="P48" s="1">
        <f t="shared" si="3"/>
        <v>7.6505888530492843E-4</v>
      </c>
      <c r="Q48" s="1">
        <f t="shared" si="4"/>
        <v>7.2829455681059979E-3</v>
      </c>
      <c r="R48" s="1">
        <f t="shared" si="4"/>
        <v>6.4252691589449205E-3</v>
      </c>
      <c r="S48" s="1">
        <f t="shared" si="4"/>
        <v>2.8851312137518803E-3</v>
      </c>
      <c r="T48" s="1">
        <f t="shared" si="4"/>
        <v>4.2763799454378203E-3</v>
      </c>
      <c r="U48" s="1">
        <f t="shared" si="5"/>
        <v>4.4349213743874486E-3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2641.4</v>
      </c>
      <c r="G49" s="1">
        <v>30.1465</v>
      </c>
      <c r="H49" s="1">
        <v>20.726900000000001</v>
      </c>
      <c r="I49" s="1">
        <v>16.971800000000002</v>
      </c>
      <c r="J49" s="1">
        <v>8.0341100000000001</v>
      </c>
      <c r="K49" s="1">
        <v>10.8316</v>
      </c>
      <c r="L49" s="1">
        <v>3.0486399999999998</v>
      </c>
      <c r="M49" s="1">
        <v>-12.253299999999999</v>
      </c>
      <c r="N49" s="1">
        <v>1.5470200000000001</v>
      </c>
      <c r="O49" s="1">
        <f t="shared" si="2"/>
        <v>1.1413076398879382E-2</v>
      </c>
      <c r="P49" s="1">
        <f t="shared" si="3"/>
        <v>-4.6389414704323464E-3</v>
      </c>
      <c r="Q49" s="1">
        <f t="shared" si="4"/>
        <v>7.8469372302566818E-3</v>
      </c>
      <c r="R49" s="1">
        <f t="shared" si="4"/>
        <v>6.4253047626258806E-3</v>
      </c>
      <c r="S49" s="1">
        <f t="shared" si="4"/>
        <v>3.0416105095782539E-3</v>
      </c>
      <c r="T49" s="1">
        <f t="shared" si="4"/>
        <v>4.1007041720299842E-3</v>
      </c>
      <c r="U49" s="1">
        <f t="shared" si="5"/>
        <v>4.2600348027227661E-3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2751.03</v>
      </c>
      <c r="G50" s="1">
        <v>32.3705</v>
      </c>
      <c r="H50" s="1">
        <v>23.055700000000002</v>
      </c>
      <c r="I50" s="1">
        <v>17.676200000000001</v>
      </c>
      <c r="J50" s="1">
        <v>8.7376100000000001</v>
      </c>
      <c r="K50" s="1">
        <v>10.8316</v>
      </c>
      <c r="L50" s="1">
        <v>3.1890999999999998</v>
      </c>
      <c r="M50" s="1">
        <v>2.0387499999999998</v>
      </c>
      <c r="N50" s="1">
        <v>1.5237799999999999</v>
      </c>
      <c r="O50" s="1">
        <f t="shared" si="2"/>
        <v>1.1766683751176831E-2</v>
      </c>
      <c r="P50" s="1">
        <f t="shared" si="3"/>
        <v>7.4108606594620917E-4</v>
      </c>
      <c r="Q50" s="1">
        <f t="shared" si="4"/>
        <v>8.3807519365474027E-3</v>
      </c>
      <c r="R50" s="1">
        <f t="shared" si="4"/>
        <v>6.4253025230550011E-3</v>
      </c>
      <c r="S50" s="1">
        <f t="shared" si="4"/>
        <v>3.1761231247932589E-3</v>
      </c>
      <c r="T50" s="1">
        <f t="shared" si="4"/>
        <v>3.9372889426869204E-3</v>
      </c>
      <c r="U50" s="1">
        <f t="shared" si="5"/>
        <v>4.1043974235250762E-3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2866.26</v>
      </c>
      <c r="G51" s="1">
        <v>34.489699999999999</v>
      </c>
      <c r="H51" s="1">
        <v>25.2988</v>
      </c>
      <c r="I51" s="1">
        <v>18.416599999999999</v>
      </c>
      <c r="J51" s="1">
        <v>9.0808400000000002</v>
      </c>
      <c r="K51" s="1">
        <v>10.8316</v>
      </c>
      <c r="L51" s="1">
        <v>3.2489300000000001</v>
      </c>
      <c r="M51" s="1">
        <v>13.0573</v>
      </c>
      <c r="N51" s="1">
        <v>1.53311</v>
      </c>
      <c r="O51" s="1">
        <f t="shared" si="2"/>
        <v>1.2032997704325496E-2</v>
      </c>
      <c r="P51" s="1">
        <f t="shared" si="3"/>
        <v>4.5555183409739519E-3</v>
      </c>
      <c r="Q51" s="1">
        <f t="shared" si="4"/>
        <v>8.8264149100221179E-3</v>
      </c>
      <c r="R51" s="1">
        <f t="shared" si="4"/>
        <v>6.4253068458548761E-3</v>
      </c>
      <c r="S51" s="1">
        <f t="shared" si="4"/>
        <v>3.1681843238226819E-3</v>
      </c>
      <c r="T51" s="1">
        <f t="shared" si="4"/>
        <v>3.7790012071479903E-3</v>
      </c>
      <c r="U51" s="1">
        <f t="shared" si="5"/>
        <v>3.94533795577693E-3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2980.38</v>
      </c>
      <c r="G52" s="1">
        <v>36.692300000000003</v>
      </c>
      <c r="H52" s="1">
        <v>27.619599999999998</v>
      </c>
      <c r="I52" s="1">
        <v>19.149799999999999</v>
      </c>
      <c r="J52" s="1">
        <v>9.4370399999999997</v>
      </c>
      <c r="K52" s="1">
        <v>10.8316</v>
      </c>
      <c r="L52" s="1">
        <v>3.22316</v>
      </c>
      <c r="M52" s="1">
        <v>-2.1446200000000002</v>
      </c>
      <c r="N52" s="1">
        <v>1.6878299999999999</v>
      </c>
      <c r="O52" s="1">
        <f t="shared" si="2"/>
        <v>1.2311282453915273E-2</v>
      </c>
      <c r="P52" s="1">
        <f t="shared" si="3"/>
        <v>-7.1957938249484973E-4</v>
      </c>
      <c r="Q52" s="1">
        <f t="shared" si="4"/>
        <v>9.2671404317570226E-3</v>
      </c>
      <c r="R52" s="1">
        <f t="shared" si="4"/>
        <v>6.4252880505170475E-3</v>
      </c>
      <c r="S52" s="1">
        <f t="shared" si="4"/>
        <v>3.1663881786886234E-3</v>
      </c>
      <c r="T52" s="1">
        <f t="shared" si="4"/>
        <v>3.6343016662304804E-3</v>
      </c>
      <c r="U52" s="1">
        <f t="shared" si="5"/>
        <v>3.7917941741705003E-3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3100.97</v>
      </c>
      <c r="G53" s="1">
        <v>39.490600000000001</v>
      </c>
      <c r="H53" s="1">
        <v>29.9693</v>
      </c>
      <c r="I53" s="1">
        <v>19.924600000000002</v>
      </c>
      <c r="J53" s="1">
        <v>11.588900000000001</v>
      </c>
      <c r="K53" s="1">
        <v>10.8316</v>
      </c>
      <c r="L53" s="1">
        <v>3.5674000000000001</v>
      </c>
      <c r="M53" s="1">
        <v>1.3477300000000001</v>
      </c>
      <c r="N53" s="1">
        <v>2.9957600000000002</v>
      </c>
      <c r="O53" s="1">
        <f t="shared" si="2"/>
        <v>1.2734918428749714E-2</v>
      </c>
      <c r="P53" s="1">
        <f t="shared" si="3"/>
        <v>4.3461562027365634E-4</v>
      </c>
      <c r="Q53" s="1">
        <f t="shared" si="4"/>
        <v>9.6644920782851824E-3</v>
      </c>
      <c r="R53" s="1">
        <f t="shared" si="4"/>
        <v>6.4252798317945689E-3</v>
      </c>
      <c r="S53" s="1">
        <f t="shared" si="4"/>
        <v>3.7371854613233928E-3</v>
      </c>
      <c r="T53" s="1">
        <f t="shared" si="4"/>
        <v>3.4929715540621162E-3</v>
      </c>
      <c r="U53" s="1">
        <f t="shared" si="5"/>
        <v>3.6775403691992484E-3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3223.46</v>
      </c>
      <c r="G54" s="1">
        <v>43.881900000000002</v>
      </c>
      <c r="H54" s="1">
        <v>32.345399999999998</v>
      </c>
      <c r="I54" s="1">
        <v>20.7117</v>
      </c>
      <c r="J54" s="1">
        <v>17.5139</v>
      </c>
      <c r="K54" s="1">
        <v>10.8316</v>
      </c>
      <c r="L54" s="1">
        <v>5.1346499999999997</v>
      </c>
      <c r="M54" s="1">
        <v>0.316131</v>
      </c>
      <c r="N54" s="1">
        <v>4.0517300000000001</v>
      </c>
      <c r="O54" s="1">
        <f t="shared" si="2"/>
        <v>1.3613291308097511E-2</v>
      </c>
      <c r="P54" s="1">
        <f t="shared" si="3"/>
        <v>9.8071947534636694E-5</v>
      </c>
      <c r="Q54" s="1">
        <f t="shared" si="4"/>
        <v>1.0034373002922325E-2</v>
      </c>
      <c r="R54" s="1">
        <f t="shared" si="4"/>
        <v>6.4253007637755707E-3</v>
      </c>
      <c r="S54" s="1">
        <f t="shared" si="4"/>
        <v>5.4332611541635387E-3</v>
      </c>
      <c r="T54" s="1">
        <f t="shared" si="4"/>
        <v>3.3602402387496663E-3</v>
      </c>
      <c r="U54" s="1">
        <f t="shared" si="5"/>
        <v>3.7186752253322436E-3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3351.33</v>
      </c>
      <c r="G55" s="1">
        <v>51.485999999999997</v>
      </c>
      <c r="H55" s="1">
        <v>34.6815</v>
      </c>
      <c r="I55" s="1">
        <v>21.533300000000001</v>
      </c>
      <c r="J55" s="1">
        <v>28.210899999999999</v>
      </c>
      <c r="K55" s="1">
        <v>10.8316</v>
      </c>
      <c r="L55" s="1">
        <v>8.4346300000000003</v>
      </c>
      <c r="M55" s="1">
        <v>-6.40503</v>
      </c>
      <c r="N55" s="1">
        <v>4.28362</v>
      </c>
      <c r="O55" s="1">
        <f t="shared" si="2"/>
        <v>1.5362855940775751E-2</v>
      </c>
      <c r="P55" s="1">
        <f t="shared" si="3"/>
        <v>-1.9111904825845263E-3</v>
      </c>
      <c r="Q55" s="1">
        <f t="shared" si="4"/>
        <v>1.034857802723098E-2</v>
      </c>
      <c r="R55" s="1">
        <f t="shared" si="4"/>
        <v>6.4252998063455405E-3</v>
      </c>
      <c r="S55" s="1">
        <f t="shared" si="4"/>
        <v>8.4178221780606497E-3</v>
      </c>
      <c r="T55" s="1">
        <f t="shared" si="4"/>
        <v>3.2320302685799368E-3</v>
      </c>
      <c r="U55" s="1">
        <f t="shared" si="5"/>
        <v>4.0963771660153725E-3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3488.02</v>
      </c>
      <c r="G56" s="1">
        <v>63.749699999999997</v>
      </c>
      <c r="H56" s="1">
        <v>37.0274</v>
      </c>
      <c r="I56" s="1">
        <v>22.4116</v>
      </c>
      <c r="J56" s="1">
        <v>43.514499999999998</v>
      </c>
      <c r="K56" s="1">
        <v>10.8316</v>
      </c>
      <c r="L56" s="1">
        <v>13.412100000000001</v>
      </c>
      <c r="M56" s="1">
        <v>3.5211299999999999</v>
      </c>
      <c r="N56" s="1">
        <v>4.1114499999999996</v>
      </c>
      <c r="O56" s="1">
        <f t="shared" si="2"/>
        <v>1.827675873418157E-2</v>
      </c>
      <c r="P56" s="1">
        <f t="shared" si="3"/>
        <v>1.0094924914421362E-3</v>
      </c>
      <c r="Q56" s="1">
        <f t="shared" si="4"/>
        <v>1.0615592800499998E-2</v>
      </c>
      <c r="R56" s="1">
        <f t="shared" si="4"/>
        <v>6.4253071943394819E-3</v>
      </c>
      <c r="S56" s="1">
        <f t="shared" si="4"/>
        <v>1.2475415851973325E-2</v>
      </c>
      <c r="T56" s="1">
        <f t="shared" si="4"/>
        <v>3.1053721022241843E-3</v>
      </c>
      <c r="U56" s="1">
        <f t="shared" si="5"/>
        <v>4.9425522616172021E-3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1594.33</v>
      </c>
      <c r="G57" s="1">
        <v>28.613700000000001</v>
      </c>
      <c r="H57" s="1">
        <v>15.477600000000001</v>
      </c>
      <c r="I57" s="1">
        <v>10.244</v>
      </c>
      <c r="J57" s="1">
        <v>17.0381</v>
      </c>
      <c r="K57" s="1">
        <v>10.8316</v>
      </c>
      <c r="L57" s="1">
        <v>8.1625399999999999</v>
      </c>
      <c r="M57" s="1">
        <v>-3.7209599999999998</v>
      </c>
      <c r="N57" s="1">
        <v>2.5514000000000001</v>
      </c>
      <c r="O57" s="1">
        <f t="shared" si="2"/>
        <v>1.7947162758023747E-2</v>
      </c>
      <c r="P57" s="1">
        <f t="shared" si="3"/>
        <v>-2.3338706541305753E-3</v>
      </c>
      <c r="Q57" s="1">
        <f t="shared" si="4"/>
        <v>9.707902379055779E-3</v>
      </c>
      <c r="R57" s="1">
        <f t="shared" si="4"/>
        <v>6.4252695489641415E-3</v>
      </c>
      <c r="S57" s="1">
        <f t="shared" si="4"/>
        <v>1.0686683434420729E-2</v>
      </c>
      <c r="T57" s="1">
        <f t="shared" si="4"/>
        <v>6.7938256195392427E-3</v>
      </c>
      <c r="U57" s="1">
        <f t="shared" si="5"/>
        <v>8.5069211471210313E-3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1776.81</v>
      </c>
      <c r="G58" s="1">
        <v>23.657299999999999</v>
      </c>
      <c r="H58" s="1">
        <v>13.9977</v>
      </c>
      <c r="I58" s="1">
        <v>11.416499999999999</v>
      </c>
      <c r="J58" s="1">
        <v>9.5816700000000008</v>
      </c>
      <c r="K58" s="1">
        <v>10.8316</v>
      </c>
      <c r="L58" s="1">
        <v>4.92591</v>
      </c>
      <c r="M58" s="1">
        <v>-5.6826699999999999</v>
      </c>
      <c r="N58" s="1">
        <v>2.80152</v>
      </c>
      <c r="O58" s="1">
        <f t="shared" si="2"/>
        <v>1.3314479319679651E-2</v>
      </c>
      <c r="P58" s="1">
        <f t="shared" si="3"/>
        <v>-3.1982429184887525E-3</v>
      </c>
      <c r="Q58" s="1">
        <f t="shared" si="4"/>
        <v>7.877994833437452E-3</v>
      </c>
      <c r="R58" s="1">
        <f t="shared" si="4"/>
        <v>6.4252790112617553E-3</v>
      </c>
      <c r="S58" s="1">
        <f t="shared" si="4"/>
        <v>5.3926249852263332E-3</v>
      </c>
      <c r="T58" s="1">
        <f t="shared" si="4"/>
        <v>6.0960935609322324E-3</v>
      </c>
      <c r="U58" s="1">
        <f t="shared" si="5"/>
        <v>6.6968791309225404E-3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1951.05</v>
      </c>
      <c r="G59" s="1">
        <v>22.671900000000001</v>
      </c>
      <c r="H59" s="1">
        <v>13.544499999999999</v>
      </c>
      <c r="I59" s="1">
        <v>12.536099999999999</v>
      </c>
      <c r="J59" s="1">
        <v>6.6558999999999999</v>
      </c>
      <c r="K59" s="1">
        <v>10.8316</v>
      </c>
      <c r="L59" s="1">
        <v>3.4327899999999998</v>
      </c>
      <c r="M59" s="1">
        <v>1.7936799999999999</v>
      </c>
      <c r="N59" s="1">
        <v>1.9158599999999999</v>
      </c>
      <c r="O59" s="1">
        <f t="shared" si="2"/>
        <v>1.1620358268624587E-2</v>
      </c>
      <c r="P59" s="1">
        <f t="shared" si="3"/>
        <v>9.1934086773788474E-4</v>
      </c>
      <c r="Q59" s="1">
        <f t="shared" si="4"/>
        <v>6.9421593500935391E-3</v>
      </c>
      <c r="R59" s="1">
        <f t="shared" si="4"/>
        <v>6.4253094487583609E-3</v>
      </c>
      <c r="S59" s="1">
        <f t="shared" si="4"/>
        <v>3.4114451192947389E-3</v>
      </c>
      <c r="T59" s="1">
        <f t="shared" si="4"/>
        <v>5.5516773019656084E-3</v>
      </c>
      <c r="U59" s="1">
        <f t="shared" si="5"/>
        <v>5.8238142450967971E-3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2117.3000000000002</v>
      </c>
      <c r="G60" s="1">
        <v>24.400300000000001</v>
      </c>
      <c r="H60" s="1">
        <v>15.522</v>
      </c>
      <c r="I60" s="1">
        <v>13.6043</v>
      </c>
      <c r="J60" s="1">
        <v>6.4907000000000004</v>
      </c>
      <c r="K60" s="1">
        <v>10.8316</v>
      </c>
      <c r="L60" s="1">
        <v>3.1488999999999998</v>
      </c>
      <c r="M60" s="1">
        <v>3.3083999999999998</v>
      </c>
      <c r="N60" s="1">
        <v>1.08369</v>
      </c>
      <c r="O60" s="1">
        <f t="shared" si="2"/>
        <v>1.1524252585840456E-2</v>
      </c>
      <c r="P60" s="1">
        <f t="shared" si="3"/>
        <v>1.5625560855806922E-3</v>
      </c>
      <c r="Q60" s="1">
        <f t="shared" si="4"/>
        <v>7.3310348084825007E-3</v>
      </c>
      <c r="R60" s="1">
        <f t="shared" si="4"/>
        <v>6.4253058140084068E-3</v>
      </c>
      <c r="S60" s="1">
        <f t="shared" si="4"/>
        <v>3.0655551882114011E-3</v>
      </c>
      <c r="T60" s="1">
        <f t="shared" si="4"/>
        <v>5.1157606385490951E-3</v>
      </c>
      <c r="U60" s="1">
        <f t="shared" si="5"/>
        <v>5.327555069151565E-3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2278.94</v>
      </c>
      <c r="G61" s="1">
        <v>23.4894</v>
      </c>
      <c r="H61" s="1">
        <v>12.9375</v>
      </c>
      <c r="I61" s="1">
        <v>14.642899999999999</v>
      </c>
      <c r="J61" s="1">
        <v>6.5395799999999999</v>
      </c>
      <c r="K61" s="1">
        <v>10.8316</v>
      </c>
      <c r="L61" s="1">
        <v>3.1419999999999999</v>
      </c>
      <c r="M61" s="1">
        <v>-2.3955899999999999</v>
      </c>
      <c r="N61" s="1">
        <v>1.0793999999999999</v>
      </c>
      <c r="O61" s="1">
        <f t="shared" si="2"/>
        <v>1.0307160346476871E-2</v>
      </c>
      <c r="P61" s="1">
        <f t="shared" si="3"/>
        <v>-1.0511860777378955E-3</v>
      </c>
      <c r="Q61" s="1">
        <f t="shared" si="4"/>
        <v>5.6769814036350232E-3</v>
      </c>
      <c r="R61" s="1">
        <f t="shared" si="4"/>
        <v>6.4253117677516734E-3</v>
      </c>
      <c r="S61" s="1">
        <f t="shared" si="4"/>
        <v>2.8695709408760213E-3</v>
      </c>
      <c r="T61" s="1">
        <f t="shared" si="4"/>
        <v>4.7529114412841059E-3</v>
      </c>
      <c r="U61" s="1">
        <f t="shared" si="5"/>
        <v>4.9488394213314472E-3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2436.7199999999998</v>
      </c>
      <c r="G62" s="1">
        <v>24.4055</v>
      </c>
      <c r="H62" s="1">
        <v>13.640599999999999</v>
      </c>
      <c r="I62" s="1">
        <v>15.656700000000001</v>
      </c>
      <c r="J62" s="1">
        <v>6.1718900000000003</v>
      </c>
      <c r="K62" s="1">
        <v>10.8316</v>
      </c>
      <c r="L62" s="1">
        <v>3.0027599999999999</v>
      </c>
      <c r="M62" s="1">
        <v>0.71185900000000002</v>
      </c>
      <c r="N62" s="1">
        <v>1.05497</v>
      </c>
      <c r="O62" s="1">
        <f t="shared" si="2"/>
        <v>1.0015717850224893E-2</v>
      </c>
      <c r="P62" s="1">
        <f t="shared" si="3"/>
        <v>2.9213820217341348E-4</v>
      </c>
      <c r="Q62" s="1">
        <f t="shared" si="4"/>
        <v>5.5979349289208445E-3</v>
      </c>
      <c r="R62" s="1">
        <f t="shared" si="4"/>
        <v>6.4253176401063731E-3</v>
      </c>
      <c r="S62" s="1">
        <f t="shared" si="4"/>
        <v>2.5328679536426018E-3</v>
      </c>
      <c r="T62" s="1">
        <f t="shared" si="4"/>
        <v>4.4451557831839527E-3</v>
      </c>
      <c r="U62" s="1">
        <f t="shared" si="5"/>
        <v>4.6128042507496397E-3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2594.08</v>
      </c>
      <c r="G63" s="1">
        <v>25.6</v>
      </c>
      <c r="H63" s="1">
        <v>14.775499999999999</v>
      </c>
      <c r="I63" s="1">
        <v>16.6677</v>
      </c>
      <c r="J63" s="1">
        <v>5.8550399999999998</v>
      </c>
      <c r="K63" s="1">
        <v>10.8316</v>
      </c>
      <c r="L63" s="1">
        <v>2.76193</v>
      </c>
      <c r="M63" s="1">
        <v>5.70099</v>
      </c>
      <c r="N63" s="1">
        <v>0.94132400000000005</v>
      </c>
      <c r="O63" s="1">
        <f t="shared" si="2"/>
        <v>9.8686239437488447E-3</v>
      </c>
      <c r="P63" s="1">
        <f t="shared" si="3"/>
        <v>2.1976924381669032E-3</v>
      </c>
      <c r="Q63" s="1">
        <f t="shared" si="4"/>
        <v>5.6958536359711341E-3</v>
      </c>
      <c r="R63" s="1">
        <f t="shared" si="4"/>
        <v>6.4252837229383832E-3</v>
      </c>
      <c r="S63" s="1">
        <f t="shared" si="4"/>
        <v>2.2570776537346572E-3</v>
      </c>
      <c r="T63" s="1">
        <f t="shared" si="4"/>
        <v>4.1755073089496083E-3</v>
      </c>
      <c r="U63" s="1">
        <f t="shared" si="5"/>
        <v>4.3091133737829862E-3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2744.9</v>
      </c>
      <c r="G64" s="1">
        <v>27.135300000000001</v>
      </c>
      <c r="H64" s="1">
        <v>16.186800000000002</v>
      </c>
      <c r="I64" s="1">
        <v>17.636700000000001</v>
      </c>
      <c r="J64" s="1">
        <v>6.2456199999999997</v>
      </c>
      <c r="K64" s="1">
        <v>10.8316</v>
      </c>
      <c r="L64" s="1">
        <v>2.6317499999999998</v>
      </c>
      <c r="M64" s="1">
        <v>2.7203400000000002</v>
      </c>
      <c r="N64" s="1">
        <v>0.91648300000000005</v>
      </c>
      <c r="O64" s="1">
        <f t="shared" si="2"/>
        <v>9.8857153266057058E-3</v>
      </c>
      <c r="P64" s="1">
        <f t="shared" si="3"/>
        <v>9.9105249735873804E-4</v>
      </c>
      <c r="Q64" s="1">
        <f t="shared" si="4"/>
        <v>5.8970454297060009E-3</v>
      </c>
      <c r="R64" s="1">
        <f t="shared" si="4"/>
        <v>6.4252613938576997E-3</v>
      </c>
      <c r="S64" s="1">
        <f t="shared" si="4"/>
        <v>2.2753542934168822E-3</v>
      </c>
      <c r="T64" s="1">
        <f t="shared" si="4"/>
        <v>3.9460818244744797E-3</v>
      </c>
      <c r="U64" s="1">
        <f t="shared" si="5"/>
        <v>4.0608887211808567E-3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2892.59</v>
      </c>
      <c r="G65" s="1">
        <v>28.9909</v>
      </c>
      <c r="H65" s="1">
        <v>17.815000000000001</v>
      </c>
      <c r="I65" s="1">
        <v>18.585699999999999</v>
      </c>
      <c r="J65" s="1">
        <v>7.2728099999999998</v>
      </c>
      <c r="K65" s="1">
        <v>10.8316</v>
      </c>
      <c r="L65" s="1">
        <v>2.72987</v>
      </c>
      <c r="M65" s="1">
        <v>0.101197</v>
      </c>
      <c r="N65" s="1">
        <v>1.41296</v>
      </c>
      <c r="O65" s="1">
        <f t="shared" si="2"/>
        <v>1.00224712109217E-2</v>
      </c>
      <c r="P65" s="1">
        <f t="shared" si="3"/>
        <v>3.4984909717588731E-5</v>
      </c>
      <c r="Q65" s="1">
        <f t="shared" si="4"/>
        <v>6.1588403472320656E-3</v>
      </c>
      <c r="R65" s="1">
        <f t="shared" si="4"/>
        <v>6.4252797665759745E-3</v>
      </c>
      <c r="S65" s="1">
        <f t="shared" si="4"/>
        <v>2.5142899615915146E-3</v>
      </c>
      <c r="T65" s="1">
        <f t="shared" si="4"/>
        <v>3.7446025879920761E-3</v>
      </c>
      <c r="U65" s="1">
        <f t="shared" si="5"/>
        <v>3.8616971523554463E-3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3044.97</v>
      </c>
      <c r="G66" s="1">
        <v>31.0688</v>
      </c>
      <c r="H66" s="1">
        <v>19.645</v>
      </c>
      <c r="I66" s="1">
        <v>19.564800000000002</v>
      </c>
      <c r="J66" s="1">
        <v>8.3901900000000005</v>
      </c>
      <c r="K66" s="1">
        <v>10.8316</v>
      </c>
      <c r="L66" s="1">
        <v>2.9742700000000002</v>
      </c>
      <c r="M66" s="1">
        <v>-4.7439900000000002</v>
      </c>
      <c r="N66" s="1">
        <v>1.5436099999999999</v>
      </c>
      <c r="O66" s="1">
        <f t="shared" si="2"/>
        <v>1.0203318916114116E-2</v>
      </c>
      <c r="P66" s="1">
        <f t="shared" si="3"/>
        <v>-1.5579759406496617E-3</v>
      </c>
      <c r="Q66" s="1">
        <f t="shared" ref="Q66:T116" si="6">H66/$F66</f>
        <v>6.4516234971116306E-3</v>
      </c>
      <c r="R66" s="1">
        <f t="shared" si="6"/>
        <v>6.425284978177126E-3</v>
      </c>
      <c r="S66" s="1">
        <f t="shared" si="6"/>
        <v>2.7554261618341069E-3</v>
      </c>
      <c r="T66" s="1">
        <f t="shared" si="6"/>
        <v>3.5572107442766268E-3</v>
      </c>
      <c r="U66" s="1">
        <f t="shared" si="5"/>
        <v>3.6888819640064903E-3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3196.96</v>
      </c>
      <c r="G67" s="1">
        <v>33.108600000000003</v>
      </c>
      <c r="H67" s="1">
        <v>21.558199999999999</v>
      </c>
      <c r="I67" s="1">
        <v>20.541399999999999</v>
      </c>
      <c r="J67" s="1">
        <v>9.0639000000000003</v>
      </c>
      <c r="K67" s="1">
        <v>10.8316</v>
      </c>
      <c r="L67" s="1">
        <v>3.1617000000000002</v>
      </c>
      <c r="M67" s="1">
        <v>2.6343899999999998</v>
      </c>
      <c r="N67" s="1">
        <v>1.4716100000000001</v>
      </c>
      <c r="O67" s="1">
        <f t="shared" ref="O67:O130" si="7">G67/F67</f>
        <v>1.0356275962164057E-2</v>
      </c>
      <c r="P67" s="1">
        <f t="shared" ref="P67:P130" si="8">M67/F67</f>
        <v>8.2402970321805713E-4</v>
      </c>
      <c r="Q67" s="1">
        <f t="shared" si="6"/>
        <v>6.743343676492668E-3</v>
      </c>
      <c r="R67" s="1">
        <f t="shared" si="6"/>
        <v>6.4252915269506026E-3</v>
      </c>
      <c r="S67" s="1">
        <f t="shared" si="6"/>
        <v>2.8351621540463443E-3</v>
      </c>
      <c r="T67" s="1">
        <f t="shared" si="6"/>
        <v>3.3880936890045544E-3</v>
      </c>
      <c r="U67" s="1">
        <f t="shared" ref="U67:U130" si="9">SQRT((L67/$F67)^2+(K67/$F67)^2)</f>
        <v>3.5294818364463723E-3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3353.03</v>
      </c>
      <c r="G68" s="1">
        <v>34.119100000000003</v>
      </c>
      <c r="H68" s="1">
        <v>21.996200000000002</v>
      </c>
      <c r="I68" s="1">
        <v>21.5442</v>
      </c>
      <c r="J68" s="1">
        <v>9.4044299999999996</v>
      </c>
      <c r="K68" s="1">
        <v>10.8316</v>
      </c>
      <c r="L68" s="1">
        <v>3.2190799999999999</v>
      </c>
      <c r="M68" s="1">
        <v>-11.7387</v>
      </c>
      <c r="N68" s="1">
        <v>1.39907</v>
      </c>
      <c r="O68" s="1">
        <f t="shared" si="7"/>
        <v>1.0175602365621542E-2</v>
      </c>
      <c r="P68" s="1">
        <f t="shared" si="8"/>
        <v>-3.5009230457228235E-3</v>
      </c>
      <c r="Q68" s="1">
        <f t="shared" si="6"/>
        <v>6.5600963904289553E-3</v>
      </c>
      <c r="R68" s="1">
        <f t="shared" si="6"/>
        <v>6.4252929439939394E-3</v>
      </c>
      <c r="S68" s="1">
        <f t="shared" si="6"/>
        <v>2.8047556985771075E-3</v>
      </c>
      <c r="T68" s="1">
        <f t="shared" si="6"/>
        <v>3.230391615941402E-3</v>
      </c>
      <c r="U68" s="1">
        <f t="shared" si="9"/>
        <v>3.3700338317116021E-3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3505.71</v>
      </c>
      <c r="G69" s="1">
        <v>37.522599999999997</v>
      </c>
      <c r="H69" s="1">
        <v>25.601199999999999</v>
      </c>
      <c r="I69" s="1">
        <v>22.525200000000002</v>
      </c>
      <c r="J69" s="1">
        <v>10.76</v>
      </c>
      <c r="K69" s="1">
        <v>10.8316</v>
      </c>
      <c r="L69" s="1">
        <v>3.4693000000000001</v>
      </c>
      <c r="M69" s="1">
        <v>-7.0113300000000001</v>
      </c>
      <c r="N69" s="1">
        <v>2.1276199999999998</v>
      </c>
      <c r="O69" s="1">
        <f t="shared" si="7"/>
        <v>1.0703281218355197E-2</v>
      </c>
      <c r="P69" s="1">
        <f t="shared" si="8"/>
        <v>-1.9999743275969776E-3</v>
      </c>
      <c r="Q69" s="1">
        <f t="shared" si="6"/>
        <v>7.3027147139951678E-3</v>
      </c>
      <c r="R69" s="1">
        <f t="shared" si="6"/>
        <v>6.4252890284706952E-3</v>
      </c>
      <c r="S69" s="1">
        <f t="shared" si="6"/>
        <v>3.0692784058008221E-3</v>
      </c>
      <c r="T69" s="1">
        <f t="shared" si="6"/>
        <v>3.089702228649831E-3</v>
      </c>
      <c r="U69" s="1">
        <f t="shared" si="9"/>
        <v>3.2443174786669234E-3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3665.32</v>
      </c>
      <c r="G70" s="1">
        <v>41.597999999999999</v>
      </c>
      <c r="H70" s="1">
        <v>28.184999999999999</v>
      </c>
      <c r="I70" s="1">
        <v>23.550699999999999</v>
      </c>
      <c r="J70" s="1">
        <v>15.5364</v>
      </c>
      <c r="K70" s="1">
        <v>10.8316</v>
      </c>
      <c r="L70" s="1">
        <v>4.7601199999999997</v>
      </c>
      <c r="M70" s="1">
        <v>-0.49667</v>
      </c>
      <c r="N70" s="1">
        <v>2.6861199999999998</v>
      </c>
      <c r="O70" s="1">
        <f t="shared" si="7"/>
        <v>1.1349077297480165E-2</v>
      </c>
      <c r="P70" s="1">
        <f t="shared" si="8"/>
        <v>-1.3550522191786802E-4</v>
      </c>
      <c r="Q70" s="1">
        <f t="shared" si="6"/>
        <v>7.6896423777460081E-3</v>
      </c>
      <c r="R70" s="1">
        <f t="shared" si="6"/>
        <v>6.425278011196839E-3</v>
      </c>
      <c r="S70" s="1">
        <f t="shared" si="6"/>
        <v>4.2387567797627489E-3</v>
      </c>
      <c r="T70" s="1">
        <f t="shared" si="6"/>
        <v>2.9551580762389095E-3</v>
      </c>
      <c r="U70" s="1">
        <f t="shared" si="9"/>
        <v>3.2279341564228755E-3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3828.51</v>
      </c>
      <c r="G71" s="1">
        <v>53.159199999999998</v>
      </c>
      <c r="H71" s="1">
        <v>37.739800000000002</v>
      </c>
      <c r="I71" s="1">
        <v>24.599299999999999</v>
      </c>
      <c r="J71" s="1">
        <v>24.903099999999998</v>
      </c>
      <c r="K71" s="1">
        <v>10.8316</v>
      </c>
      <c r="L71" s="1">
        <v>7.6804500000000004</v>
      </c>
      <c r="M71" s="1">
        <v>-1.8618300000000001</v>
      </c>
      <c r="N71" s="1">
        <v>2.7840799999999999</v>
      </c>
      <c r="O71" s="1">
        <f t="shared" si="7"/>
        <v>1.3885088454777445E-2</v>
      </c>
      <c r="P71" s="1">
        <f t="shared" si="8"/>
        <v>-4.8630668327887352E-4</v>
      </c>
      <c r="Q71" s="1">
        <f t="shared" si="6"/>
        <v>9.8575686102426278E-3</v>
      </c>
      <c r="R71" s="1">
        <f t="shared" si="6"/>
        <v>6.4252933909014209E-3</v>
      </c>
      <c r="S71" s="1">
        <f t="shared" si="6"/>
        <v>6.5046454103554639E-3</v>
      </c>
      <c r="T71" s="1">
        <f t="shared" si="6"/>
        <v>2.8291946475260607E-3</v>
      </c>
      <c r="U71" s="1">
        <f t="shared" si="9"/>
        <v>3.4682645953988808E-3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3995.43</v>
      </c>
      <c r="G72" s="1">
        <v>59.164000000000001</v>
      </c>
      <c r="H72" s="1">
        <v>32.021700000000003</v>
      </c>
      <c r="I72" s="1">
        <v>25.671800000000001</v>
      </c>
      <c r="J72" s="1">
        <v>39.303400000000003</v>
      </c>
      <c r="K72" s="1">
        <v>10.8316</v>
      </c>
      <c r="L72" s="1">
        <v>12.404400000000001</v>
      </c>
      <c r="M72" s="1">
        <v>-6.8470899999999997</v>
      </c>
      <c r="N72" s="1">
        <v>2.7394400000000001</v>
      </c>
      <c r="O72" s="1">
        <f t="shared" si="7"/>
        <v>1.4807918046367977E-2</v>
      </c>
      <c r="P72" s="1">
        <f t="shared" si="8"/>
        <v>-1.7137304370243003E-3</v>
      </c>
      <c r="Q72" s="1">
        <f t="shared" si="6"/>
        <v>8.0145816595460322E-3</v>
      </c>
      <c r="R72" s="1">
        <f t="shared" si="6"/>
        <v>6.4252908948473639E-3</v>
      </c>
      <c r="S72" s="1">
        <f t="shared" si="6"/>
        <v>9.8370888740385905E-3</v>
      </c>
      <c r="T72" s="1">
        <f t="shared" si="6"/>
        <v>2.7109973144317382E-3</v>
      </c>
      <c r="U72" s="1">
        <f t="shared" si="9"/>
        <v>4.1216913762993244E-3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1665.13</v>
      </c>
      <c r="G73" s="1">
        <v>29.036200000000001</v>
      </c>
      <c r="H73" s="1">
        <v>20.778099999999998</v>
      </c>
      <c r="I73" s="1">
        <v>10.6989</v>
      </c>
      <c r="J73" s="1">
        <v>12.142799999999999</v>
      </c>
      <c r="K73" s="1">
        <v>10.8316</v>
      </c>
      <c r="L73" s="1">
        <v>5.6686399999999999</v>
      </c>
      <c r="M73" s="1">
        <v>4.4847200000000003</v>
      </c>
      <c r="N73" s="1">
        <v>3.2562000000000002</v>
      </c>
      <c r="O73" s="1">
        <f t="shared" si="7"/>
        <v>1.7437797649432776E-2</v>
      </c>
      <c r="P73" s="1">
        <f t="shared" si="8"/>
        <v>2.6933152366481897E-3</v>
      </c>
      <c r="Q73" s="1">
        <f t="shared" si="6"/>
        <v>1.2478365052578476E-2</v>
      </c>
      <c r="R73" s="1">
        <f t="shared" si="6"/>
        <v>6.4252640934942011E-3</v>
      </c>
      <c r="S73" s="1">
        <f t="shared" si="6"/>
        <v>7.2924035961156181E-3</v>
      </c>
      <c r="T73" s="1">
        <f t="shared" si="6"/>
        <v>6.5049575708803513E-3</v>
      </c>
      <c r="U73" s="1">
        <f t="shared" si="9"/>
        <v>7.3419266291325511E-3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1879.96</v>
      </c>
      <c r="G74" s="1">
        <v>25.0107</v>
      </c>
      <c r="H74" s="1">
        <v>16.985600000000002</v>
      </c>
      <c r="I74" s="1">
        <v>12.0793</v>
      </c>
      <c r="J74" s="1">
        <v>7.7515700000000001</v>
      </c>
      <c r="K74" s="1">
        <v>10.8316</v>
      </c>
      <c r="L74" s="1">
        <v>3.7017899999999999</v>
      </c>
      <c r="M74" s="1">
        <v>-3.8027099999999998</v>
      </c>
      <c r="N74" s="1">
        <v>2.8243200000000002</v>
      </c>
      <c r="O74" s="1">
        <f t="shared" si="7"/>
        <v>1.3303846890359369E-2</v>
      </c>
      <c r="P74" s="1">
        <f t="shared" si="8"/>
        <v>-2.0227611225770762E-3</v>
      </c>
      <c r="Q74" s="1">
        <f t="shared" si="6"/>
        <v>9.0350858528904874E-3</v>
      </c>
      <c r="R74" s="1">
        <f t="shared" si="6"/>
        <v>6.4252962828996356E-3</v>
      </c>
      <c r="S74" s="1">
        <f t="shared" si="6"/>
        <v>4.1232632609204452E-3</v>
      </c>
      <c r="T74" s="1">
        <f t="shared" si="6"/>
        <v>5.7616119491904084E-3</v>
      </c>
      <c r="U74" s="1">
        <f t="shared" si="9"/>
        <v>6.088796668527254E-3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2086.35</v>
      </c>
      <c r="G75" s="1">
        <v>24.839600000000001</v>
      </c>
      <c r="H75" s="1">
        <v>16.246600000000001</v>
      </c>
      <c r="I75" s="1">
        <v>13.4054</v>
      </c>
      <c r="J75" s="1">
        <v>6.8000499999999997</v>
      </c>
      <c r="K75" s="1">
        <v>10.8316</v>
      </c>
      <c r="L75" s="1">
        <v>3.1279599999999999</v>
      </c>
      <c r="M75" s="1">
        <v>-2.1018699999999999</v>
      </c>
      <c r="N75" s="1">
        <v>1.4655800000000001</v>
      </c>
      <c r="O75" s="1">
        <f t="shared" si="7"/>
        <v>1.1905768447288327E-2</v>
      </c>
      <c r="P75" s="1">
        <f t="shared" si="8"/>
        <v>-1.0074388285762216E-3</v>
      </c>
      <c r="Q75" s="1">
        <f t="shared" si="6"/>
        <v>7.7870922903635542E-3</v>
      </c>
      <c r="R75" s="1">
        <f t="shared" si="6"/>
        <v>6.425288182711434E-3</v>
      </c>
      <c r="S75" s="1">
        <f t="shared" si="6"/>
        <v>3.259304527044839E-3</v>
      </c>
      <c r="T75" s="1">
        <f t="shared" si="6"/>
        <v>5.1916504900903493E-3</v>
      </c>
      <c r="U75" s="1">
        <f t="shared" si="9"/>
        <v>5.403793577887726E-3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2289.6799999999998</v>
      </c>
      <c r="G76" s="1">
        <v>26.927199999999999</v>
      </c>
      <c r="H76" s="1">
        <v>18.232600000000001</v>
      </c>
      <c r="I76" s="1">
        <v>14.7119</v>
      </c>
      <c r="J76" s="1">
        <v>7.0039100000000003</v>
      </c>
      <c r="K76" s="1">
        <v>10.8316</v>
      </c>
      <c r="L76" s="1">
        <v>3.13557</v>
      </c>
      <c r="M76" s="1">
        <v>2.5849700000000002</v>
      </c>
      <c r="N76" s="1">
        <v>1.5765</v>
      </c>
      <c r="O76" s="1">
        <f t="shared" si="7"/>
        <v>1.1760245973236435E-2</v>
      </c>
      <c r="P76" s="1">
        <f t="shared" si="8"/>
        <v>1.1289656196499076E-3</v>
      </c>
      <c r="Q76" s="1">
        <f t="shared" si="6"/>
        <v>7.9629467873239945E-3</v>
      </c>
      <c r="R76" s="1">
        <f t="shared" si="6"/>
        <v>6.4253083400300486E-3</v>
      </c>
      <c r="S76" s="1">
        <f t="shared" si="6"/>
        <v>3.0589034275531955E-3</v>
      </c>
      <c r="T76" s="1">
        <f t="shared" si="6"/>
        <v>4.7306173788476992E-3</v>
      </c>
      <c r="U76" s="1">
        <f t="shared" si="9"/>
        <v>4.9248447162746024E-3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2483.81</v>
      </c>
      <c r="G77" s="1">
        <v>26.175599999999999</v>
      </c>
      <c r="H77" s="1">
        <v>15.8848</v>
      </c>
      <c r="I77" s="1">
        <v>15.959199999999999</v>
      </c>
      <c r="J77" s="1">
        <v>7.1333700000000002</v>
      </c>
      <c r="K77" s="1">
        <v>10.8316</v>
      </c>
      <c r="L77" s="1">
        <v>3.1510500000000001</v>
      </c>
      <c r="M77" s="1">
        <v>-6.1800800000000002</v>
      </c>
      <c r="N77" s="1">
        <v>1.67144</v>
      </c>
      <c r="O77" s="1">
        <f t="shared" si="7"/>
        <v>1.0538487243388182E-2</v>
      </c>
      <c r="P77" s="1">
        <f t="shared" si="8"/>
        <v>-2.4881452284997644E-3</v>
      </c>
      <c r="Q77" s="1">
        <f t="shared" si="6"/>
        <v>6.3953361972131527E-3</v>
      </c>
      <c r="R77" s="1">
        <f t="shared" si="6"/>
        <v>6.4252901792005018E-3</v>
      </c>
      <c r="S77" s="1">
        <f t="shared" si="6"/>
        <v>2.8719467270040787E-3</v>
      </c>
      <c r="T77" s="1">
        <f t="shared" si="6"/>
        <v>4.3608810657820045E-3</v>
      </c>
      <c r="U77" s="1">
        <f t="shared" si="9"/>
        <v>4.5416649117229254E-3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2678.88</v>
      </c>
      <c r="G78" s="1">
        <v>27.214200000000002</v>
      </c>
      <c r="H78" s="1">
        <v>16.261299999999999</v>
      </c>
      <c r="I78" s="1">
        <v>17.212599999999998</v>
      </c>
      <c r="J78" s="1">
        <v>7.2783800000000003</v>
      </c>
      <c r="K78" s="1">
        <v>10.8316</v>
      </c>
      <c r="L78" s="1">
        <v>3.10101</v>
      </c>
      <c r="M78" s="1">
        <v>-0.176098</v>
      </c>
      <c r="N78" s="1">
        <v>1.61636</v>
      </c>
      <c r="O78" s="1">
        <f t="shared" si="7"/>
        <v>1.0158797706504212E-2</v>
      </c>
      <c r="P78" s="1">
        <f t="shared" si="8"/>
        <v>-6.5735680582930175E-5</v>
      </c>
      <c r="Q78" s="1">
        <f t="shared" si="6"/>
        <v>6.070186047900614E-3</v>
      </c>
      <c r="R78" s="1">
        <f t="shared" si="6"/>
        <v>6.425297139102908E-3</v>
      </c>
      <c r="S78" s="1">
        <f t="shared" si="6"/>
        <v>2.7169488741563639E-3</v>
      </c>
      <c r="T78" s="1">
        <f t="shared" si="6"/>
        <v>4.0433315415397478E-3</v>
      </c>
      <c r="U78" s="1">
        <f t="shared" si="9"/>
        <v>4.2057715790136422E-3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2869.75</v>
      </c>
      <c r="G79" s="1">
        <v>28.589600000000001</v>
      </c>
      <c r="H79" s="1">
        <v>17.023800000000001</v>
      </c>
      <c r="I79" s="1">
        <v>18.4389</v>
      </c>
      <c r="J79" s="1">
        <v>7.7840800000000003</v>
      </c>
      <c r="K79" s="1">
        <v>10.8316</v>
      </c>
      <c r="L79" s="1">
        <v>3.1053999999999999</v>
      </c>
      <c r="M79" s="1">
        <v>-2.3326099999999999</v>
      </c>
      <c r="N79" s="1">
        <v>1.44862</v>
      </c>
      <c r="O79" s="1">
        <f t="shared" si="7"/>
        <v>9.962400906002266E-3</v>
      </c>
      <c r="P79" s="1">
        <f t="shared" si="8"/>
        <v>-8.1282690129802243E-4</v>
      </c>
      <c r="Q79" s="1">
        <f t="shared" si="6"/>
        <v>5.9321543688474606E-3</v>
      </c>
      <c r="R79" s="1">
        <f t="shared" si="6"/>
        <v>6.4252635246972731E-3</v>
      </c>
      <c r="S79" s="1">
        <f t="shared" si="6"/>
        <v>2.712459273455876E-3</v>
      </c>
      <c r="T79" s="1">
        <f t="shared" si="6"/>
        <v>3.77440543601359E-3</v>
      </c>
      <c r="U79" s="1">
        <f t="shared" si="9"/>
        <v>3.9264627375902366E-3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3054.98</v>
      </c>
      <c r="G80" s="1">
        <v>34.176499999999997</v>
      </c>
      <c r="H80" s="1">
        <v>24.109400000000001</v>
      </c>
      <c r="I80" s="1">
        <v>19.629200000000001</v>
      </c>
      <c r="J80" s="1">
        <v>8.5894600000000008</v>
      </c>
      <c r="K80" s="1">
        <v>10.8316</v>
      </c>
      <c r="L80" s="1">
        <v>3.2193299999999998</v>
      </c>
      <c r="M80" s="1">
        <v>-9.2453699999999994</v>
      </c>
      <c r="N80" s="1">
        <v>1.4342900000000001</v>
      </c>
      <c r="O80" s="1">
        <f t="shared" si="7"/>
        <v>1.1187143614688148E-2</v>
      </c>
      <c r="P80" s="1">
        <f t="shared" si="8"/>
        <v>-3.026327504599048E-3</v>
      </c>
      <c r="Q80" s="1">
        <f t="shared" si="6"/>
        <v>7.8918356257651444E-3</v>
      </c>
      <c r="R80" s="1">
        <f t="shared" si="6"/>
        <v>6.4253121133362578E-3</v>
      </c>
      <c r="S80" s="1">
        <f t="shared" si="6"/>
        <v>2.8116256080236205E-3</v>
      </c>
      <c r="T80" s="1">
        <f t="shared" si="6"/>
        <v>3.5455551263838059E-3</v>
      </c>
      <c r="U80" s="1">
        <f t="shared" si="9"/>
        <v>3.6988444313792446E-3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3240.29</v>
      </c>
      <c r="G81" s="1">
        <v>32.016800000000003</v>
      </c>
      <c r="H81" s="1">
        <v>19.3477</v>
      </c>
      <c r="I81" s="1">
        <v>20.819800000000001</v>
      </c>
      <c r="J81" s="1">
        <v>9.4015699999999995</v>
      </c>
      <c r="K81" s="1">
        <v>10.8316</v>
      </c>
      <c r="L81" s="1">
        <v>3.4008500000000002</v>
      </c>
      <c r="M81" s="1">
        <v>-0.33025399999999999</v>
      </c>
      <c r="N81" s="1">
        <v>1.4823299999999999</v>
      </c>
      <c r="O81" s="1">
        <f t="shared" si="7"/>
        <v>9.880843998530996E-3</v>
      </c>
      <c r="P81" s="1">
        <f t="shared" si="8"/>
        <v>-1.0192112434380873E-4</v>
      </c>
      <c r="Q81" s="1">
        <f t="shared" si="6"/>
        <v>5.9709779062985099E-3</v>
      </c>
      <c r="R81" s="1">
        <f t="shared" si="6"/>
        <v>6.425289094494629E-3</v>
      </c>
      <c r="S81" s="1">
        <f t="shared" si="6"/>
        <v>2.9014594372725896E-3</v>
      </c>
      <c r="T81" s="1">
        <f t="shared" si="6"/>
        <v>3.3427872196624378E-3</v>
      </c>
      <c r="U81" s="1">
        <f t="shared" si="9"/>
        <v>3.5036814852841087E-3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3425.07</v>
      </c>
      <c r="G82" s="1">
        <v>32.365000000000002</v>
      </c>
      <c r="H82" s="1">
        <v>18.3706</v>
      </c>
      <c r="I82" s="1">
        <v>22.007100000000001</v>
      </c>
      <c r="J82" s="1">
        <v>9.8079199999999993</v>
      </c>
      <c r="K82" s="1">
        <v>10.8316</v>
      </c>
      <c r="L82" s="1">
        <v>3.4908800000000002</v>
      </c>
      <c r="M82" s="1">
        <v>-9.4911999999999992</v>
      </c>
      <c r="N82" s="1">
        <v>1.6028899999999999</v>
      </c>
      <c r="O82" s="1">
        <f t="shared" si="7"/>
        <v>9.4494419092164533E-3</v>
      </c>
      <c r="P82" s="1">
        <f t="shared" si="8"/>
        <v>-2.7710966491195795E-3</v>
      </c>
      <c r="Q82" s="1">
        <f t="shared" si="6"/>
        <v>5.3635692117241394E-3</v>
      </c>
      <c r="R82" s="1">
        <f t="shared" si="6"/>
        <v>6.4252993369478583E-3</v>
      </c>
      <c r="S82" s="1">
        <f t="shared" si="6"/>
        <v>2.8635677518999607E-3</v>
      </c>
      <c r="T82" s="1">
        <f t="shared" si="6"/>
        <v>3.1624463149658253E-3</v>
      </c>
      <c r="U82" s="1">
        <f t="shared" si="9"/>
        <v>3.3226291235148599E-3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3612.5</v>
      </c>
      <c r="G83" s="1">
        <v>35.542499999999997</v>
      </c>
      <c r="H83" s="1">
        <v>22.295400000000001</v>
      </c>
      <c r="I83" s="1">
        <v>23.211400000000001</v>
      </c>
      <c r="J83" s="1">
        <v>9.9085400000000003</v>
      </c>
      <c r="K83" s="1">
        <v>10.8316</v>
      </c>
      <c r="L83" s="1">
        <v>3.45106</v>
      </c>
      <c r="M83" s="1">
        <v>2.5141900000000001</v>
      </c>
      <c r="N83" s="1">
        <v>1.68394</v>
      </c>
      <c r="O83" s="1">
        <f t="shared" si="7"/>
        <v>9.8387543252595154E-3</v>
      </c>
      <c r="P83" s="1">
        <f t="shared" si="8"/>
        <v>6.959695501730104E-4</v>
      </c>
      <c r="Q83" s="1">
        <f t="shared" si="6"/>
        <v>6.1717370242214539E-3</v>
      </c>
      <c r="R83" s="1">
        <f t="shared" si="6"/>
        <v>6.4253010380622838E-3</v>
      </c>
      <c r="S83" s="1">
        <f t="shared" si="6"/>
        <v>2.7428484429065747E-3</v>
      </c>
      <c r="T83" s="1">
        <f t="shared" si="6"/>
        <v>2.9983667820069203E-3</v>
      </c>
      <c r="U83" s="1">
        <f t="shared" si="9"/>
        <v>3.1468749488791029E-3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3802.88</v>
      </c>
      <c r="G84" s="1">
        <v>37.722700000000003</v>
      </c>
      <c r="H84" s="1">
        <v>24.004999999999999</v>
      </c>
      <c r="I84" s="1">
        <v>24.4346</v>
      </c>
      <c r="J84" s="1">
        <v>10.935499999999999</v>
      </c>
      <c r="K84" s="1">
        <v>10.8316</v>
      </c>
      <c r="L84" s="1">
        <v>3.5773700000000002</v>
      </c>
      <c r="M84" s="1">
        <v>9.4271700000000003</v>
      </c>
      <c r="N84" s="1">
        <v>2.1353200000000001</v>
      </c>
      <c r="O84" s="1">
        <f t="shared" si="7"/>
        <v>9.9195083726018179E-3</v>
      </c>
      <c r="P84" s="1">
        <f t="shared" si="8"/>
        <v>2.4789554232581622E-3</v>
      </c>
      <c r="Q84" s="1">
        <f t="shared" si="6"/>
        <v>6.3123211881521372E-3</v>
      </c>
      <c r="R84" s="1">
        <f t="shared" si="6"/>
        <v>6.4252882026253786E-3</v>
      </c>
      <c r="S84" s="1">
        <f t="shared" si="6"/>
        <v>2.8755837680915514E-3</v>
      </c>
      <c r="T84" s="1">
        <f t="shared" si="6"/>
        <v>2.8482623695725343E-3</v>
      </c>
      <c r="U84" s="1">
        <f t="shared" si="9"/>
        <v>2.9995858720482656E-3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3992.79</v>
      </c>
      <c r="G85" s="1">
        <v>41.145000000000003</v>
      </c>
      <c r="H85" s="1">
        <v>25.7363</v>
      </c>
      <c r="I85" s="1">
        <v>25.654800000000002</v>
      </c>
      <c r="J85" s="1">
        <v>15.2555</v>
      </c>
      <c r="K85" s="1">
        <v>10.8316</v>
      </c>
      <c r="L85" s="1">
        <v>4.7257400000000001</v>
      </c>
      <c r="M85" s="1">
        <v>2.35738</v>
      </c>
      <c r="N85" s="1">
        <v>2.4911400000000001</v>
      </c>
      <c r="O85" s="1">
        <f t="shared" si="7"/>
        <v>1.0304824446064032E-2</v>
      </c>
      <c r="P85" s="1">
        <f t="shared" si="8"/>
        <v>5.9040921260572184E-4</v>
      </c>
      <c r="Q85" s="1">
        <f t="shared" si="6"/>
        <v>6.4456933622855199E-3</v>
      </c>
      <c r="R85" s="1">
        <f t="shared" si="6"/>
        <v>6.4252815700299795E-3</v>
      </c>
      <c r="S85" s="1">
        <f t="shared" si="6"/>
        <v>3.8207619233668689E-3</v>
      </c>
      <c r="T85" s="1">
        <f t="shared" si="6"/>
        <v>2.7127898036210271E-3</v>
      </c>
      <c r="U85" s="1">
        <f t="shared" si="9"/>
        <v>2.959740298323587E-3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4186.68</v>
      </c>
      <c r="G86" s="1">
        <v>47.477699999999999</v>
      </c>
      <c r="H86" s="1">
        <v>27.681699999999999</v>
      </c>
      <c r="I86" s="1">
        <v>26.900600000000001</v>
      </c>
      <c r="J86" s="1">
        <v>24.281600000000001</v>
      </c>
      <c r="K86" s="1">
        <v>10.8316</v>
      </c>
      <c r="L86" s="1">
        <v>7.5688300000000002</v>
      </c>
      <c r="M86" s="1">
        <v>-6.7607999999999997</v>
      </c>
      <c r="N86" s="1">
        <v>2.4502600000000001</v>
      </c>
      <c r="O86" s="1">
        <f t="shared" si="7"/>
        <v>1.1340178852933588E-2</v>
      </c>
      <c r="P86" s="1">
        <f t="shared" si="8"/>
        <v>-1.6148356215426065E-3</v>
      </c>
      <c r="Q86" s="1">
        <f t="shared" si="6"/>
        <v>6.6118499622612658E-3</v>
      </c>
      <c r="R86" s="1">
        <f t="shared" si="6"/>
        <v>6.4252820850889004E-3</v>
      </c>
      <c r="S86" s="1">
        <f t="shared" si="6"/>
        <v>5.7997267524625713E-3</v>
      </c>
      <c r="T86" s="1">
        <f t="shared" si="6"/>
        <v>2.5871573657408734E-3</v>
      </c>
      <c r="U86" s="1">
        <f t="shared" si="9"/>
        <v>3.1562087266167149E-3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4383.1000000000004</v>
      </c>
      <c r="G87" s="1">
        <v>58.002600000000001</v>
      </c>
      <c r="H87" s="1">
        <v>29.477799999999998</v>
      </c>
      <c r="I87" s="1">
        <v>28.162700000000001</v>
      </c>
      <c r="J87" s="1">
        <v>37.927</v>
      </c>
      <c r="K87" s="1">
        <v>10.8316</v>
      </c>
      <c r="L87" s="1">
        <v>12.1015</v>
      </c>
      <c r="M87" s="1">
        <v>-11.519399999999999</v>
      </c>
      <c r="N87" s="1">
        <v>2.3114699999999999</v>
      </c>
      <c r="O87" s="1">
        <f t="shared" si="7"/>
        <v>1.3233236750245259E-2</v>
      </c>
      <c r="P87" s="1">
        <f t="shared" si="8"/>
        <v>-2.6281399009833221E-3</v>
      </c>
      <c r="Q87" s="1">
        <f t="shared" si="6"/>
        <v>6.7253313864616355E-3</v>
      </c>
      <c r="R87" s="1">
        <f t="shared" si="6"/>
        <v>6.4252926011270561E-3</v>
      </c>
      <c r="S87" s="1">
        <f t="shared" si="6"/>
        <v>8.6530081449202618E-3</v>
      </c>
      <c r="T87" s="1">
        <f t="shared" si="6"/>
        <v>2.4712190002509635E-3</v>
      </c>
      <c r="U87" s="1">
        <f t="shared" si="9"/>
        <v>3.7053668000199013E-3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1776.75</v>
      </c>
      <c r="G88" s="1">
        <v>28.2514</v>
      </c>
      <c r="H88" s="1">
        <v>19.955200000000001</v>
      </c>
      <c r="I88" s="1">
        <v>11.4161</v>
      </c>
      <c r="J88" s="1">
        <v>11.2865</v>
      </c>
      <c r="K88" s="1">
        <v>10.8316</v>
      </c>
      <c r="L88" s="1">
        <v>4.9896500000000001</v>
      </c>
      <c r="M88" s="1">
        <v>0.67745900000000003</v>
      </c>
      <c r="N88" s="1">
        <v>3.0867599999999999</v>
      </c>
      <c r="O88" s="1">
        <f t="shared" si="7"/>
        <v>1.5900605037287182E-2</v>
      </c>
      <c r="P88" s="1">
        <f t="shared" si="8"/>
        <v>3.8129112142957648E-4</v>
      </c>
      <c r="Q88" s="1">
        <f t="shared" si="6"/>
        <v>1.123129309131842E-2</v>
      </c>
      <c r="R88" s="1">
        <f t="shared" si="6"/>
        <v>6.4252708597157737E-3</v>
      </c>
      <c r="S88" s="1">
        <f t="shared" si="6"/>
        <v>6.3523286900239199E-3</v>
      </c>
      <c r="T88" s="1">
        <f t="shared" si="6"/>
        <v>6.0962994231039819E-3</v>
      </c>
      <c r="U88" s="1">
        <f t="shared" si="9"/>
        <v>6.7120358275717489E-3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2020.39</v>
      </c>
      <c r="G89" s="1">
        <v>27.112300000000001</v>
      </c>
      <c r="H89" s="1">
        <v>19.222899999999999</v>
      </c>
      <c r="I89" s="1">
        <v>12.9816</v>
      </c>
      <c r="J89" s="1">
        <v>8.1695600000000006</v>
      </c>
      <c r="K89" s="1">
        <v>10.8316</v>
      </c>
      <c r="L89" s="1">
        <v>3.60155</v>
      </c>
      <c r="M89" s="1">
        <v>4.7583500000000001</v>
      </c>
      <c r="N89" s="1">
        <v>2.41858</v>
      </c>
      <c r="O89" s="1">
        <f t="shared" si="7"/>
        <v>1.3419339830428778E-2</v>
      </c>
      <c r="P89" s="1">
        <f t="shared" si="8"/>
        <v>2.3551641019803108E-3</v>
      </c>
      <c r="Q89" s="1">
        <f t="shared" si="6"/>
        <v>9.5144501804107114E-3</v>
      </c>
      <c r="R89" s="1">
        <f t="shared" si="6"/>
        <v>6.4252941263815396E-3</v>
      </c>
      <c r="S89" s="1">
        <f t="shared" si="6"/>
        <v>4.0435559471191209E-3</v>
      </c>
      <c r="T89" s="1">
        <f t="shared" si="6"/>
        <v>5.3611431456302991E-3</v>
      </c>
      <c r="U89" s="1">
        <f t="shared" si="9"/>
        <v>5.6497365871466566E-3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2256.89</v>
      </c>
      <c r="G90" s="1">
        <v>27.3537</v>
      </c>
      <c r="H90" s="1">
        <v>18.771599999999999</v>
      </c>
      <c r="I90" s="1">
        <v>14.501200000000001</v>
      </c>
      <c r="J90" s="1">
        <v>7.6007400000000001</v>
      </c>
      <c r="K90" s="1">
        <v>10.8316</v>
      </c>
      <c r="L90" s="1">
        <v>3.2360099999999998</v>
      </c>
      <c r="M90" s="1">
        <v>-5.8864299999999998</v>
      </c>
      <c r="N90" s="1">
        <v>1.4604699999999999</v>
      </c>
      <c r="O90" s="1">
        <f t="shared" si="7"/>
        <v>1.2120085604526584E-2</v>
      </c>
      <c r="P90" s="1">
        <f t="shared" si="8"/>
        <v>-2.6082042102184865E-3</v>
      </c>
      <c r="Q90" s="1">
        <f t="shared" si="6"/>
        <v>8.3174634120404631E-3</v>
      </c>
      <c r="R90" s="1">
        <f t="shared" si="6"/>
        <v>6.4253020749792866E-3</v>
      </c>
      <c r="S90" s="1">
        <f t="shared" si="6"/>
        <v>3.3677937338549954E-3</v>
      </c>
      <c r="T90" s="1">
        <f t="shared" si="6"/>
        <v>4.7993477750355581E-3</v>
      </c>
      <c r="U90" s="1">
        <f t="shared" si="9"/>
        <v>5.0089544393418124E-3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2489.86</v>
      </c>
      <c r="G91" s="1">
        <v>28.195699999999999</v>
      </c>
      <c r="H91" s="1">
        <v>18.6128</v>
      </c>
      <c r="I91" s="1">
        <v>15.998100000000001</v>
      </c>
      <c r="J91" s="1">
        <v>8.0240200000000002</v>
      </c>
      <c r="K91" s="1">
        <v>10.8316</v>
      </c>
      <c r="L91" s="1">
        <v>3.3041700000000001</v>
      </c>
      <c r="M91" s="1">
        <v>0.86436999999999997</v>
      </c>
      <c r="N91" s="1">
        <v>1.5998000000000001</v>
      </c>
      <c r="O91" s="1">
        <f t="shared" si="7"/>
        <v>1.1324210999815249E-2</v>
      </c>
      <c r="P91" s="1">
        <f t="shared" si="8"/>
        <v>3.4715606499963848E-4</v>
      </c>
      <c r="Q91" s="1">
        <f t="shared" si="6"/>
        <v>7.475440386206453E-3</v>
      </c>
      <c r="R91" s="1">
        <f t="shared" si="6"/>
        <v>6.4253010209409361E-3</v>
      </c>
      <c r="S91" s="1">
        <f t="shared" si="6"/>
        <v>3.2226791867815859E-3</v>
      </c>
      <c r="T91" s="1">
        <f t="shared" si="6"/>
        <v>4.3502847549661428E-3</v>
      </c>
      <c r="U91" s="1">
        <f t="shared" si="9"/>
        <v>4.5481909066887446E-3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2717.1</v>
      </c>
      <c r="G92" s="1">
        <v>29.337</v>
      </c>
      <c r="H92" s="1">
        <v>18.758099999999999</v>
      </c>
      <c r="I92" s="1">
        <v>17.458100000000002</v>
      </c>
      <c r="J92" s="1">
        <v>8.6450200000000006</v>
      </c>
      <c r="K92" s="1">
        <v>10.8316</v>
      </c>
      <c r="L92" s="1">
        <v>3.4563100000000002</v>
      </c>
      <c r="M92" s="1">
        <v>-1.6876199999999999</v>
      </c>
      <c r="N92" s="1">
        <v>1.6059600000000001</v>
      </c>
      <c r="O92" s="1">
        <f t="shared" si="7"/>
        <v>1.079717345699459E-2</v>
      </c>
      <c r="P92" s="1">
        <f t="shared" si="8"/>
        <v>-6.2111074307165729E-4</v>
      </c>
      <c r="Q92" s="1">
        <f t="shared" si="6"/>
        <v>6.9037208788782153E-3</v>
      </c>
      <c r="R92" s="1">
        <f t="shared" si="6"/>
        <v>6.4252695888999305E-3</v>
      </c>
      <c r="S92" s="1">
        <f t="shared" si="6"/>
        <v>3.1817084391446765E-3</v>
      </c>
      <c r="T92" s="1">
        <f t="shared" si="6"/>
        <v>3.9864561480990766E-3</v>
      </c>
      <c r="U92" s="1">
        <f t="shared" si="9"/>
        <v>4.1844910452002579E-3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2939.18</v>
      </c>
      <c r="G93" s="1">
        <v>30.675599999999999</v>
      </c>
      <c r="H93" s="1">
        <v>19.158300000000001</v>
      </c>
      <c r="I93" s="1">
        <v>18.885100000000001</v>
      </c>
      <c r="J93" s="1">
        <v>9.3206699999999998</v>
      </c>
      <c r="K93" s="1">
        <v>10.8316</v>
      </c>
      <c r="L93" s="1">
        <v>3.6200899999999998</v>
      </c>
      <c r="M93" s="1">
        <v>5.6351899999999997</v>
      </c>
      <c r="N93" s="1">
        <v>1.57498</v>
      </c>
      <c r="O93" s="1">
        <f t="shared" si="7"/>
        <v>1.0436788492028389E-2</v>
      </c>
      <c r="P93" s="1">
        <f t="shared" si="8"/>
        <v>1.9172660401880796E-3</v>
      </c>
      <c r="Q93" s="1">
        <f t="shared" si="6"/>
        <v>6.5182465857824296E-3</v>
      </c>
      <c r="R93" s="1">
        <f t="shared" si="6"/>
        <v>6.4252954905790055E-3</v>
      </c>
      <c r="S93" s="1">
        <f t="shared" si="6"/>
        <v>3.1711803972536558E-3</v>
      </c>
      <c r="T93" s="1">
        <f t="shared" si="6"/>
        <v>3.6852455446757262E-3</v>
      </c>
      <c r="U93" s="1">
        <f t="shared" si="9"/>
        <v>3.8856193167104429E-3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3157.98</v>
      </c>
      <c r="G94" s="1">
        <v>32.195999999999998</v>
      </c>
      <c r="H94" s="1">
        <v>19.851700000000001</v>
      </c>
      <c r="I94" s="1">
        <v>20.290900000000001</v>
      </c>
      <c r="J94" s="1">
        <v>9.95946</v>
      </c>
      <c r="K94" s="1">
        <v>10.8316</v>
      </c>
      <c r="L94" s="1">
        <v>3.77623</v>
      </c>
      <c r="M94" s="1">
        <v>7.1556199999999999</v>
      </c>
      <c r="N94" s="1">
        <v>1.52291</v>
      </c>
      <c r="O94" s="1">
        <f t="shared" si="7"/>
        <v>1.0195124731632246E-2</v>
      </c>
      <c r="P94" s="1">
        <f t="shared" si="8"/>
        <v>2.2658851544341634E-3</v>
      </c>
      <c r="Q94" s="1">
        <f t="shared" si="6"/>
        <v>6.2862019392143078E-3</v>
      </c>
      <c r="R94" s="1">
        <f t="shared" si="6"/>
        <v>6.4252781841556946E-3</v>
      </c>
      <c r="S94" s="1">
        <f t="shared" si="6"/>
        <v>3.1537438489160794E-3</v>
      </c>
      <c r="T94" s="1">
        <f t="shared" si="6"/>
        <v>3.429914058987074E-3</v>
      </c>
      <c r="U94" s="1">
        <f t="shared" si="9"/>
        <v>3.6323801598915056E-3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3376.45</v>
      </c>
      <c r="G95" s="1">
        <v>33.797199999999997</v>
      </c>
      <c r="H95" s="1">
        <v>20.782800000000002</v>
      </c>
      <c r="I95" s="1">
        <v>21.694700000000001</v>
      </c>
      <c r="J95" s="1">
        <v>10.3634</v>
      </c>
      <c r="K95" s="1">
        <v>10.8316</v>
      </c>
      <c r="L95" s="1">
        <v>3.8652299999999999</v>
      </c>
      <c r="M95" s="1">
        <v>-1.4879</v>
      </c>
      <c r="N95" s="1">
        <v>1.4759599999999999</v>
      </c>
      <c r="O95" s="1">
        <f t="shared" si="7"/>
        <v>1.0009684728042766E-2</v>
      </c>
      <c r="P95" s="1">
        <f t="shared" si="8"/>
        <v>-4.4066993439855471E-4</v>
      </c>
      <c r="Q95" s="1">
        <f t="shared" si="6"/>
        <v>6.1552222008322355E-3</v>
      </c>
      <c r="R95" s="1">
        <f t="shared" si="6"/>
        <v>6.4252987605325123E-3</v>
      </c>
      <c r="S95" s="1">
        <f t="shared" si="6"/>
        <v>3.0693183669238404E-3</v>
      </c>
      <c r="T95" s="1">
        <f t="shared" si="6"/>
        <v>3.2079847176768499E-3</v>
      </c>
      <c r="U95" s="1">
        <f t="shared" si="9"/>
        <v>3.4061187388767997E-3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3591.56</v>
      </c>
      <c r="G96" s="1">
        <v>35.331000000000003</v>
      </c>
      <c r="H96" s="1">
        <v>21.824100000000001</v>
      </c>
      <c r="I96" s="1">
        <v>23.076799999999999</v>
      </c>
      <c r="J96" s="1">
        <v>10.373200000000001</v>
      </c>
      <c r="K96" s="1">
        <v>10.8316</v>
      </c>
      <c r="L96" s="1">
        <v>3.81006</v>
      </c>
      <c r="M96" s="1">
        <v>3.92062</v>
      </c>
      <c r="N96" s="1">
        <v>1.6013200000000001</v>
      </c>
      <c r="O96" s="1">
        <f t="shared" si="7"/>
        <v>9.8372295047277521E-3</v>
      </c>
      <c r="P96" s="1">
        <f t="shared" si="8"/>
        <v>1.0916203543863948E-3</v>
      </c>
      <c r="Q96" s="1">
        <f t="shared" si="6"/>
        <v>6.0764960073060176E-3</v>
      </c>
      <c r="R96" s="1">
        <f t="shared" si="6"/>
        <v>6.4252859481673695E-3</v>
      </c>
      <c r="S96" s="1">
        <f t="shared" si="6"/>
        <v>2.8882157057100537E-3</v>
      </c>
      <c r="T96" s="1">
        <f t="shared" si="6"/>
        <v>3.0158482664914411E-3</v>
      </c>
      <c r="U96" s="1">
        <f t="shared" si="9"/>
        <v>3.1969854649636581E-3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3807.63</v>
      </c>
      <c r="G97" s="1">
        <v>36.968600000000002</v>
      </c>
      <c r="H97" s="1">
        <v>23.063500000000001</v>
      </c>
      <c r="I97" s="1">
        <v>24.4651</v>
      </c>
      <c r="J97" s="1">
        <v>10.2807</v>
      </c>
      <c r="K97" s="1">
        <v>10.8316</v>
      </c>
      <c r="L97" s="1">
        <v>3.6324399999999999</v>
      </c>
      <c r="M97" s="1">
        <v>2.79521</v>
      </c>
      <c r="N97" s="1">
        <v>1.7555700000000001</v>
      </c>
      <c r="O97" s="1">
        <f t="shared" si="7"/>
        <v>9.709084128447355E-3</v>
      </c>
      <c r="P97" s="1">
        <f t="shared" si="8"/>
        <v>7.3410756822485379E-4</v>
      </c>
      <c r="Q97" s="1">
        <f t="shared" si="6"/>
        <v>6.0571799255704998E-3</v>
      </c>
      <c r="R97" s="1">
        <f t="shared" si="6"/>
        <v>6.4252829187709934E-3</v>
      </c>
      <c r="S97" s="1">
        <f t="shared" si="6"/>
        <v>2.7000260004254612E-3</v>
      </c>
      <c r="T97" s="1">
        <f t="shared" si="6"/>
        <v>2.8447091760491435E-3</v>
      </c>
      <c r="U97" s="1">
        <f t="shared" si="9"/>
        <v>3.0004110957527115E-3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4024.38</v>
      </c>
      <c r="G98" s="1">
        <v>39.1252</v>
      </c>
      <c r="H98" s="1">
        <v>24.448699999999999</v>
      </c>
      <c r="I98" s="1">
        <v>25.857800000000001</v>
      </c>
      <c r="J98" s="1">
        <v>11.538500000000001</v>
      </c>
      <c r="K98" s="1">
        <v>10.8316</v>
      </c>
      <c r="L98" s="1">
        <v>3.7358099999999999</v>
      </c>
      <c r="M98" s="1">
        <v>-4.7659700000000003</v>
      </c>
      <c r="N98" s="1">
        <v>2.38896</v>
      </c>
      <c r="O98" s="1">
        <f t="shared" si="7"/>
        <v>9.7220441409608428E-3</v>
      </c>
      <c r="P98" s="1">
        <f t="shared" si="8"/>
        <v>-1.1842743478498552E-3</v>
      </c>
      <c r="Q98" s="1">
        <f t="shared" si="6"/>
        <v>6.0751469791620067E-3</v>
      </c>
      <c r="R98" s="1">
        <f t="shared" si="6"/>
        <v>6.4252878704297309E-3</v>
      </c>
      <c r="S98" s="1">
        <f t="shared" si="6"/>
        <v>2.8671497224417178E-3</v>
      </c>
      <c r="T98" s="1">
        <f t="shared" si="6"/>
        <v>2.6914953359275218E-3</v>
      </c>
      <c r="U98" s="1">
        <f t="shared" si="9"/>
        <v>2.847082349552213E-3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4240.7700000000004</v>
      </c>
      <c r="G99" s="1">
        <v>42.715000000000003</v>
      </c>
      <c r="H99" s="1">
        <v>25.938800000000001</v>
      </c>
      <c r="I99" s="1">
        <v>27.248200000000001</v>
      </c>
      <c r="J99" s="1">
        <v>16.335999999999999</v>
      </c>
      <c r="K99" s="1">
        <v>10.8316</v>
      </c>
      <c r="L99" s="1">
        <v>5.00983</v>
      </c>
      <c r="M99" s="1">
        <v>7.8681799999999997</v>
      </c>
      <c r="N99" s="1">
        <v>3.02034</v>
      </c>
      <c r="O99" s="1">
        <f t="shared" si="7"/>
        <v>1.0072463255493696E-2</v>
      </c>
      <c r="P99" s="1">
        <f t="shared" si="8"/>
        <v>1.8553658887419026E-3</v>
      </c>
      <c r="Q99" s="1">
        <f t="shared" si="6"/>
        <v>6.1165307243731676E-3</v>
      </c>
      <c r="R99" s="1">
        <f t="shared" si="6"/>
        <v>6.425295406258769E-3</v>
      </c>
      <c r="S99" s="1">
        <f t="shared" si="6"/>
        <v>3.8521306272209991E-3</v>
      </c>
      <c r="T99" s="1">
        <f t="shared" si="6"/>
        <v>2.5541587966336301E-3</v>
      </c>
      <c r="U99" s="1">
        <f t="shared" si="9"/>
        <v>2.814127387524042E-3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4463.8500000000004</v>
      </c>
      <c r="G100" s="1">
        <v>49.219099999999997</v>
      </c>
      <c r="H100" s="1">
        <v>27.538900000000002</v>
      </c>
      <c r="I100" s="1">
        <v>28.6815</v>
      </c>
      <c r="J100" s="1">
        <v>25.694099999999999</v>
      </c>
      <c r="K100" s="1">
        <v>10.8316</v>
      </c>
      <c r="L100" s="1">
        <v>7.9994500000000004</v>
      </c>
      <c r="M100" s="1">
        <v>6.7705099999999998</v>
      </c>
      <c r="N100" s="1">
        <v>3.1212200000000001</v>
      </c>
      <c r="O100" s="1">
        <f t="shared" si="7"/>
        <v>1.1026154552684341E-2</v>
      </c>
      <c r="P100" s="1">
        <f t="shared" si="8"/>
        <v>1.5167422740459467E-3</v>
      </c>
      <c r="Q100" s="1">
        <f t="shared" si="6"/>
        <v>6.1693157252147805E-3</v>
      </c>
      <c r="R100" s="1">
        <f t="shared" si="6"/>
        <v>6.4252831076313044E-3</v>
      </c>
      <c r="S100" s="1">
        <f t="shared" si="6"/>
        <v>5.7560401895224962E-3</v>
      </c>
      <c r="T100" s="1">
        <f t="shared" si="6"/>
        <v>2.4265152278862413E-3</v>
      </c>
      <c r="U100" s="1">
        <f t="shared" si="9"/>
        <v>3.0165253955264505E-3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4691.1899999999996</v>
      </c>
      <c r="G101" s="1">
        <v>60.287500000000001</v>
      </c>
      <c r="H101" s="1">
        <v>29.227900000000002</v>
      </c>
      <c r="I101" s="1">
        <v>30.142299999999999</v>
      </c>
      <c r="J101" s="1">
        <v>39.888300000000001</v>
      </c>
      <c r="K101" s="1">
        <v>10.8316</v>
      </c>
      <c r="L101" s="1">
        <v>12.780799999999999</v>
      </c>
      <c r="M101" s="1">
        <v>-11.139200000000001</v>
      </c>
      <c r="N101" s="1">
        <v>2.84036</v>
      </c>
      <c r="O101" s="1">
        <f t="shared" si="7"/>
        <v>1.2851216855424744E-2</v>
      </c>
      <c r="P101" s="1">
        <f t="shared" si="8"/>
        <v>-2.3744934654106957E-3</v>
      </c>
      <c r="Q101" s="1">
        <f t="shared" si="6"/>
        <v>6.2303807775852191E-3</v>
      </c>
      <c r="R101" s="1">
        <f t="shared" si="6"/>
        <v>6.4252993376947001E-3</v>
      </c>
      <c r="S101" s="1">
        <f t="shared" si="6"/>
        <v>8.502810587505516E-3</v>
      </c>
      <c r="T101" s="1">
        <f t="shared" si="6"/>
        <v>2.3089237485584683E-3</v>
      </c>
      <c r="U101" s="1">
        <f t="shared" si="9"/>
        <v>3.5712219054649104E-3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1960.3</v>
      </c>
      <c r="G102" s="1">
        <v>32.016800000000003</v>
      </c>
      <c r="H102" s="1">
        <v>21.451000000000001</v>
      </c>
      <c r="I102" s="1">
        <v>12.595499999999999</v>
      </c>
      <c r="J102" s="1">
        <v>15.6891</v>
      </c>
      <c r="K102" s="1">
        <v>10.8316</v>
      </c>
      <c r="L102" s="1">
        <v>6.5430099999999998</v>
      </c>
      <c r="M102" s="1">
        <v>-1.4582200000000001</v>
      </c>
      <c r="N102" s="1">
        <v>4.2947100000000002</v>
      </c>
      <c r="O102" s="1">
        <f t="shared" si="7"/>
        <v>1.6332602152731728E-2</v>
      </c>
      <c r="P102" s="1">
        <f t="shared" si="8"/>
        <v>-7.438759373565271E-4</v>
      </c>
      <c r="Q102" s="1">
        <f t="shared" si="6"/>
        <v>1.0942712850073968E-2</v>
      </c>
      <c r="R102" s="1">
        <f t="shared" si="6"/>
        <v>6.4252920471356426E-3</v>
      </c>
      <c r="S102" s="1">
        <f t="shared" si="6"/>
        <v>8.0034178442075186E-3</v>
      </c>
      <c r="T102" s="1">
        <f t="shared" si="6"/>
        <v>5.5254807937560576E-3</v>
      </c>
      <c r="U102" s="1">
        <f t="shared" si="9"/>
        <v>6.4553525588922425E-3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2230.08</v>
      </c>
      <c r="G103" s="1">
        <v>30.684899999999999</v>
      </c>
      <c r="H103" s="1">
        <v>21.068200000000001</v>
      </c>
      <c r="I103" s="1">
        <v>14.328900000000001</v>
      </c>
      <c r="J103" s="1">
        <v>12.229699999999999</v>
      </c>
      <c r="K103" s="1">
        <v>10.8316</v>
      </c>
      <c r="L103" s="1">
        <v>5.0483700000000002</v>
      </c>
      <c r="M103" s="1">
        <v>-1.29976</v>
      </c>
      <c r="N103" s="1">
        <v>4.0731400000000004</v>
      </c>
      <c r="O103" s="1">
        <f t="shared" si="7"/>
        <v>1.3759551226861816E-2</v>
      </c>
      <c r="P103" s="1">
        <f t="shared" si="8"/>
        <v>-5.8283110919787634E-4</v>
      </c>
      <c r="Q103" s="1">
        <f t="shared" si="6"/>
        <v>9.4472844023532794E-3</v>
      </c>
      <c r="R103" s="1">
        <f t="shared" si="6"/>
        <v>6.4252851915626349E-3</v>
      </c>
      <c r="S103" s="1">
        <f t="shared" si="6"/>
        <v>5.483973669106041E-3</v>
      </c>
      <c r="T103" s="1">
        <f t="shared" si="6"/>
        <v>4.8570454871574116E-3</v>
      </c>
      <c r="U103" s="1">
        <f t="shared" si="9"/>
        <v>5.3586853354285219E-3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2491.21</v>
      </c>
      <c r="G104" s="1">
        <v>30.834700000000002</v>
      </c>
      <c r="H104" s="1">
        <v>21.0366</v>
      </c>
      <c r="I104" s="1">
        <v>16.006699999999999</v>
      </c>
      <c r="J104" s="1">
        <v>10.780900000000001</v>
      </c>
      <c r="K104" s="1">
        <v>10.8316</v>
      </c>
      <c r="L104" s="1">
        <v>4.2977699999999999</v>
      </c>
      <c r="M104" s="1">
        <v>6.8244400000000001</v>
      </c>
      <c r="N104" s="1">
        <v>3.2099799999999998</v>
      </c>
      <c r="O104" s="1">
        <f t="shared" si="7"/>
        <v>1.2377398934654244E-2</v>
      </c>
      <c r="P104" s="1">
        <f t="shared" si="8"/>
        <v>2.7394077576759889E-3</v>
      </c>
      <c r="Q104" s="1">
        <f t="shared" si="6"/>
        <v>8.4443302652124873E-3</v>
      </c>
      <c r="R104" s="1">
        <f t="shared" si="6"/>
        <v>6.4252712537281077E-3</v>
      </c>
      <c r="S104" s="1">
        <f t="shared" si="6"/>
        <v>4.3275757563593599E-3</v>
      </c>
      <c r="T104" s="1">
        <f t="shared" si="6"/>
        <v>4.3479273124305056E-3</v>
      </c>
      <c r="U104" s="1">
        <f t="shared" si="9"/>
        <v>4.6776806481953143E-3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2745.86</v>
      </c>
      <c r="G105" s="1">
        <v>31.748000000000001</v>
      </c>
      <c r="H105" s="1">
        <v>21.2592</v>
      </c>
      <c r="I105" s="1">
        <v>17.643000000000001</v>
      </c>
      <c r="J105" s="1">
        <v>10.5502</v>
      </c>
      <c r="K105" s="1">
        <v>10.8316</v>
      </c>
      <c r="L105" s="1">
        <v>4.0100600000000002</v>
      </c>
      <c r="M105" s="1">
        <v>-4.3378800000000002</v>
      </c>
      <c r="N105" s="1">
        <v>2.5798700000000001</v>
      </c>
      <c r="O105" s="1">
        <f t="shared" si="7"/>
        <v>1.1562133539219043E-2</v>
      </c>
      <c r="P105" s="1">
        <f t="shared" si="8"/>
        <v>-1.5797892099378701E-3</v>
      </c>
      <c r="Q105" s="1">
        <f t="shared" si="6"/>
        <v>7.7422738231373777E-3</v>
      </c>
      <c r="R105" s="1">
        <f t="shared" si="6"/>
        <v>6.4253093748406695E-3</v>
      </c>
      <c r="S105" s="1">
        <f t="shared" si="6"/>
        <v>3.8422206521818302E-3</v>
      </c>
      <c r="T105" s="1">
        <f t="shared" si="6"/>
        <v>3.9447022062304707E-3</v>
      </c>
      <c r="U105" s="1">
        <f t="shared" si="9"/>
        <v>4.2063582940204871E-3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2998.66</v>
      </c>
      <c r="G106" s="1">
        <v>33.073599999999999</v>
      </c>
      <c r="H106" s="1">
        <v>21.7043</v>
      </c>
      <c r="I106" s="1">
        <v>19.267299999999999</v>
      </c>
      <c r="J106" s="1">
        <v>10.8887</v>
      </c>
      <c r="K106" s="1">
        <v>10.8316</v>
      </c>
      <c r="L106" s="1">
        <v>3.9587699999999999</v>
      </c>
      <c r="M106" s="1">
        <v>2.3722400000000001</v>
      </c>
      <c r="N106" s="1">
        <v>2.5044300000000002</v>
      </c>
      <c r="O106" s="1">
        <f t="shared" si="7"/>
        <v>1.1029459825388674E-2</v>
      </c>
      <c r="P106" s="1">
        <f t="shared" si="8"/>
        <v>7.9110002467768946E-4</v>
      </c>
      <c r="Q106" s="1">
        <f t="shared" si="6"/>
        <v>7.2379996398391289E-3</v>
      </c>
      <c r="R106" s="1">
        <f t="shared" si="6"/>
        <v>6.4253033021416227E-3</v>
      </c>
      <c r="S106" s="1">
        <f t="shared" si="6"/>
        <v>3.6311885975735831E-3</v>
      </c>
      <c r="T106" s="1">
        <f t="shared" si="6"/>
        <v>3.6121467588856359E-3</v>
      </c>
      <c r="U106" s="1">
        <f t="shared" si="9"/>
        <v>3.8458391276666734E-3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3247.33</v>
      </c>
      <c r="G107" s="1">
        <v>34.659100000000002</v>
      </c>
      <c r="H107" s="1">
        <v>22.327200000000001</v>
      </c>
      <c r="I107" s="1">
        <v>20.865100000000002</v>
      </c>
      <c r="J107" s="1">
        <v>11.56</v>
      </c>
      <c r="K107" s="1">
        <v>10.8316</v>
      </c>
      <c r="L107" s="1">
        <v>4.0548099999999998</v>
      </c>
      <c r="M107" s="1">
        <v>-9.8144600000000004</v>
      </c>
      <c r="N107" s="1">
        <v>2.5842900000000002</v>
      </c>
      <c r="O107" s="1">
        <f t="shared" si="7"/>
        <v>1.0673106829302843E-2</v>
      </c>
      <c r="P107" s="1">
        <f t="shared" si="8"/>
        <v>-3.022316795644422E-3</v>
      </c>
      <c r="Q107" s="1">
        <f t="shared" si="6"/>
        <v>6.8755562261919798E-3</v>
      </c>
      <c r="R107" s="1">
        <f t="shared" si="6"/>
        <v>6.4253094080367569E-3</v>
      </c>
      <c r="S107" s="1">
        <f t="shared" si="6"/>
        <v>3.5598476286672438E-3</v>
      </c>
      <c r="T107" s="1">
        <f t="shared" si="6"/>
        <v>3.3355402746256153E-3</v>
      </c>
      <c r="U107" s="1">
        <f t="shared" si="9"/>
        <v>3.5615979405851715E-3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3488.14</v>
      </c>
      <c r="G108" s="1">
        <v>36.277299999999997</v>
      </c>
      <c r="H108" s="1">
        <v>23.0472</v>
      </c>
      <c r="I108" s="1">
        <v>22.412299999999998</v>
      </c>
      <c r="J108" s="1">
        <v>12.170999999999999</v>
      </c>
      <c r="K108" s="1">
        <v>10.8316</v>
      </c>
      <c r="L108" s="1">
        <v>4.1359199999999996</v>
      </c>
      <c r="M108" s="1">
        <v>1.2754000000000001</v>
      </c>
      <c r="N108" s="1">
        <v>2.6740300000000001</v>
      </c>
      <c r="O108" s="1">
        <f t="shared" si="7"/>
        <v>1.0400184625617091E-2</v>
      </c>
      <c r="P108" s="1">
        <f t="shared" si="8"/>
        <v>3.6563899384772406E-4</v>
      </c>
      <c r="Q108" s="1">
        <f t="shared" si="6"/>
        <v>6.6073036059332482E-3</v>
      </c>
      <c r="R108" s="1">
        <f t="shared" si="6"/>
        <v>6.4252868290836946E-3</v>
      </c>
      <c r="S108" s="1">
        <f t="shared" si="6"/>
        <v>3.4892521515764848E-3</v>
      </c>
      <c r="T108" s="1">
        <f t="shared" si="6"/>
        <v>3.1052652703159852E-3</v>
      </c>
      <c r="U108" s="1">
        <f t="shared" si="9"/>
        <v>3.323940269846214E-3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3731.23</v>
      </c>
      <c r="G109" s="1">
        <v>38.080100000000002</v>
      </c>
      <c r="H109" s="1">
        <v>23.966000000000001</v>
      </c>
      <c r="I109" s="1">
        <v>23.9742</v>
      </c>
      <c r="J109" s="1">
        <v>12.882099999999999</v>
      </c>
      <c r="K109" s="1">
        <v>10.8316</v>
      </c>
      <c r="L109" s="1">
        <v>4.2058999999999997</v>
      </c>
      <c r="M109" s="1">
        <v>10.3955</v>
      </c>
      <c r="N109" s="1">
        <v>2.6964299999999999</v>
      </c>
      <c r="O109" s="1">
        <f t="shared" si="7"/>
        <v>1.0205776647379015E-2</v>
      </c>
      <c r="P109" s="1">
        <f t="shared" si="8"/>
        <v>2.7860785853458512E-3</v>
      </c>
      <c r="Q109" s="1">
        <f t="shared" si="6"/>
        <v>6.4230830048000263E-3</v>
      </c>
      <c r="R109" s="1">
        <f t="shared" si="6"/>
        <v>6.425280671521187E-3</v>
      </c>
      <c r="S109" s="1">
        <f t="shared" si="6"/>
        <v>3.4525076181312862E-3</v>
      </c>
      <c r="T109" s="1">
        <f t="shared" si="6"/>
        <v>2.9029569337725093E-3</v>
      </c>
      <c r="U109" s="1">
        <f t="shared" si="9"/>
        <v>3.1141248477733153E-3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3974.98</v>
      </c>
      <c r="G110" s="1">
        <v>40.207599999999999</v>
      </c>
      <c r="H110" s="1">
        <v>25.088000000000001</v>
      </c>
      <c r="I110" s="1">
        <v>25.540400000000002</v>
      </c>
      <c r="J110" s="1">
        <v>14.0913</v>
      </c>
      <c r="K110" s="1">
        <v>10.8316</v>
      </c>
      <c r="L110" s="1">
        <v>4.3635000000000002</v>
      </c>
      <c r="M110" s="1">
        <v>1.5217400000000001</v>
      </c>
      <c r="N110" s="1">
        <v>3.1122899999999998</v>
      </c>
      <c r="O110" s="1">
        <f t="shared" si="7"/>
        <v>1.0115170390794419E-2</v>
      </c>
      <c r="P110" s="1">
        <f t="shared" si="8"/>
        <v>3.828295991426372E-4</v>
      </c>
      <c r="Q110" s="1">
        <f t="shared" si="6"/>
        <v>6.3114782967461473E-3</v>
      </c>
      <c r="R110" s="1">
        <f t="shared" si="6"/>
        <v>6.425290190139322E-3</v>
      </c>
      <c r="S110" s="1">
        <f t="shared" si="6"/>
        <v>3.5449989685482695E-3</v>
      </c>
      <c r="T110" s="1">
        <f t="shared" si="6"/>
        <v>2.7249445280227826E-3</v>
      </c>
      <c r="U110" s="1">
        <f t="shared" si="9"/>
        <v>2.937747232357553E-3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4219.25</v>
      </c>
      <c r="G111" s="1">
        <v>43.2074</v>
      </c>
      <c r="H111" s="1">
        <v>26.31</v>
      </c>
      <c r="I111" s="1">
        <v>27.1099</v>
      </c>
      <c r="J111" s="1">
        <v>17.206199999999999</v>
      </c>
      <c r="K111" s="1">
        <v>10.8316</v>
      </c>
      <c r="L111" s="1">
        <v>5.1321899999999996</v>
      </c>
      <c r="M111" s="1">
        <v>-0.54316399999999998</v>
      </c>
      <c r="N111" s="1">
        <v>4.0756100000000002</v>
      </c>
      <c r="O111" s="1">
        <f t="shared" si="7"/>
        <v>1.0240540380399361E-2</v>
      </c>
      <c r="P111" s="1">
        <f t="shared" si="8"/>
        <v>-1.2873472773597202E-4</v>
      </c>
      <c r="Q111" s="1">
        <f t="shared" si="6"/>
        <v>6.2357053978787692E-3</v>
      </c>
      <c r="R111" s="1">
        <f t="shared" si="6"/>
        <v>6.4252888546542635E-3</v>
      </c>
      <c r="S111" s="1">
        <f t="shared" si="6"/>
        <v>4.0780233453812879E-3</v>
      </c>
      <c r="T111" s="1">
        <f t="shared" si="6"/>
        <v>2.5671861112757008E-3</v>
      </c>
      <c r="U111" s="1">
        <f t="shared" si="9"/>
        <v>2.8407767501907313E-3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4455.08</v>
      </c>
      <c r="G112" s="1">
        <v>47.713700000000003</v>
      </c>
      <c r="H112" s="1">
        <v>27.584599999999998</v>
      </c>
      <c r="I112" s="1">
        <v>28.6252</v>
      </c>
      <c r="J112" s="1">
        <v>23.042300000000001</v>
      </c>
      <c r="K112" s="1">
        <v>10.8316</v>
      </c>
      <c r="L112" s="1">
        <v>6.9290799999999999</v>
      </c>
      <c r="M112" s="1">
        <v>-8.75779</v>
      </c>
      <c r="N112" s="1">
        <v>4.6318400000000004</v>
      </c>
      <c r="O112" s="1">
        <f t="shared" si="7"/>
        <v>1.0709953581080475E-2</v>
      </c>
      <c r="P112" s="1">
        <f t="shared" si="8"/>
        <v>-1.9657985939646426E-3</v>
      </c>
      <c r="Q112" s="1">
        <f t="shared" si="6"/>
        <v>6.1917182183035989E-3</v>
      </c>
      <c r="R112" s="1">
        <f t="shared" si="6"/>
        <v>6.4252942708099515E-3</v>
      </c>
      <c r="S112" s="1">
        <f t="shared" si="6"/>
        <v>5.1721405676216818E-3</v>
      </c>
      <c r="T112" s="1">
        <f t="shared" si="6"/>
        <v>2.4312919184391749E-3</v>
      </c>
      <c r="U112" s="1">
        <f t="shared" si="9"/>
        <v>2.8862093077790005E-3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4702.08</v>
      </c>
      <c r="G113" s="1">
        <v>55.3718</v>
      </c>
      <c r="H113" s="1">
        <v>28.775400000000001</v>
      </c>
      <c r="I113" s="1">
        <v>30.212199999999999</v>
      </c>
      <c r="J113" s="1">
        <v>33.185099999999998</v>
      </c>
      <c r="K113" s="1">
        <v>10.8316</v>
      </c>
      <c r="L113" s="1">
        <v>10.3276</v>
      </c>
      <c r="M113" s="1">
        <v>-2.7935699999999999</v>
      </c>
      <c r="N113" s="1">
        <v>4.59917</v>
      </c>
      <c r="O113" s="1">
        <f t="shared" si="7"/>
        <v>1.177602252620117E-2</v>
      </c>
      <c r="P113" s="1">
        <f t="shared" si="8"/>
        <v>-5.941136688444263E-4</v>
      </c>
      <c r="Q113" s="1">
        <f t="shared" si="6"/>
        <v>6.1197172315230709E-3</v>
      </c>
      <c r="R113" s="1">
        <f t="shared" si="6"/>
        <v>6.4252841295766982E-3</v>
      </c>
      <c r="S113" s="1">
        <f t="shared" si="6"/>
        <v>7.0575362392813392E-3</v>
      </c>
      <c r="T113" s="1">
        <f t="shared" si="6"/>
        <v>2.3035762896420307E-3</v>
      </c>
      <c r="U113" s="1">
        <f t="shared" si="9"/>
        <v>3.1828589917228954E-3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4951.84</v>
      </c>
      <c r="G114" s="1">
        <v>67.576599999999999</v>
      </c>
      <c r="H114" s="1">
        <v>30.401900000000001</v>
      </c>
      <c r="I114" s="1">
        <v>31.817</v>
      </c>
      <c r="J114" s="1">
        <v>47.722900000000003</v>
      </c>
      <c r="K114" s="1">
        <v>10.8316</v>
      </c>
      <c r="L114" s="1">
        <v>15.336499999999999</v>
      </c>
      <c r="M114" s="1">
        <v>-8.0377600000000005</v>
      </c>
      <c r="N114" s="1">
        <v>4.2110300000000001</v>
      </c>
      <c r="O114" s="1">
        <f t="shared" si="7"/>
        <v>1.3646765646709101E-2</v>
      </c>
      <c r="P114" s="1">
        <f t="shared" si="8"/>
        <v>-1.6231865326828009E-3</v>
      </c>
      <c r="Q114" s="1">
        <f t="shared" si="6"/>
        <v>6.1395158163430157E-3</v>
      </c>
      <c r="R114" s="1">
        <f t="shared" si="6"/>
        <v>6.425288377653559E-3</v>
      </c>
      <c r="S114" s="1">
        <f t="shared" si="6"/>
        <v>9.637407509127921E-3</v>
      </c>
      <c r="T114" s="1">
        <f t="shared" si="6"/>
        <v>2.1873889301754499E-3</v>
      </c>
      <c r="U114" s="1">
        <f t="shared" si="9"/>
        <v>3.7916875269152308E-3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2239.09</v>
      </c>
      <c r="G115" s="1">
        <v>54.7577</v>
      </c>
      <c r="H115" s="1">
        <v>32.890500000000003</v>
      </c>
      <c r="I115" s="1">
        <v>14.386799999999999</v>
      </c>
      <c r="J115" s="1">
        <v>37.156300000000002</v>
      </c>
      <c r="K115" s="1">
        <v>10.8316</v>
      </c>
      <c r="L115" s="1">
        <v>14.5509</v>
      </c>
      <c r="M115" s="1">
        <v>23.7806</v>
      </c>
      <c r="N115" s="1">
        <v>2.5440499999999999</v>
      </c>
      <c r="O115" s="1">
        <f t="shared" si="7"/>
        <v>2.4455336766275582E-2</v>
      </c>
      <c r="P115" s="1">
        <f t="shared" si="8"/>
        <v>1.0620653926371874E-2</v>
      </c>
      <c r="Q115" s="1">
        <f t="shared" si="6"/>
        <v>1.468922642680732E-2</v>
      </c>
      <c r="R115" s="1">
        <f t="shared" si="6"/>
        <v>6.425288845021861E-3</v>
      </c>
      <c r="S115" s="1">
        <f t="shared" si="6"/>
        <v>1.6594375393575066E-2</v>
      </c>
      <c r="T115" s="1">
        <f t="shared" si="6"/>
        <v>4.8375009490462641E-3</v>
      </c>
      <c r="U115" s="1">
        <f t="shared" si="9"/>
        <v>8.1014150349223834E-3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2529.77</v>
      </c>
      <c r="G116" s="1">
        <v>48.167299999999997</v>
      </c>
      <c r="H116" s="1">
        <v>23.679500000000001</v>
      </c>
      <c r="I116" s="1">
        <v>16.2545</v>
      </c>
      <c r="J116" s="1">
        <v>34.622199999999999</v>
      </c>
      <c r="K116" s="1">
        <v>10.8316</v>
      </c>
      <c r="L116" s="1">
        <v>13.384399999999999</v>
      </c>
      <c r="M116" s="1">
        <v>20.435199999999998</v>
      </c>
      <c r="N116" s="1">
        <v>2.00467</v>
      </c>
      <c r="O116" s="1">
        <f t="shared" si="7"/>
        <v>1.9040189424335018E-2</v>
      </c>
      <c r="P116" s="1">
        <f t="shared" si="8"/>
        <v>8.0778885036979636E-3</v>
      </c>
      <c r="Q116" s="1">
        <f t="shared" si="6"/>
        <v>9.3603371057447912E-3</v>
      </c>
      <c r="R116" s="1">
        <f t="shared" si="6"/>
        <v>6.4252876743735596E-3</v>
      </c>
      <c r="S116" s="1">
        <f t="shared" si="6"/>
        <v>1.3685908205093744E-2</v>
      </c>
      <c r="T116" s="1">
        <f t="shared" si="6"/>
        <v>4.2816540634128793E-3</v>
      </c>
      <c r="U116" s="1">
        <f t="shared" si="9"/>
        <v>6.8062234838729418E-3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2807.44</v>
      </c>
      <c r="G117" s="1">
        <v>47.390599999999999</v>
      </c>
      <c r="H117" s="1">
        <v>24.047599999999999</v>
      </c>
      <c r="I117" s="1">
        <v>18.038599999999999</v>
      </c>
      <c r="J117" s="1">
        <v>32.712600000000002</v>
      </c>
      <c r="K117" s="1">
        <v>10.8316</v>
      </c>
      <c r="L117" s="1">
        <v>12.4399</v>
      </c>
      <c r="M117" s="1">
        <v>6.7230499999999997</v>
      </c>
      <c r="N117" s="1">
        <v>1.53586</v>
      </c>
      <c r="O117" s="1">
        <f t="shared" si="7"/>
        <v>1.6880360755706265E-2</v>
      </c>
      <c r="P117" s="1">
        <f t="shared" si="8"/>
        <v>2.3947261562134899E-3</v>
      </c>
      <c r="Q117" s="1">
        <f t="shared" ref="Q117:T136" si="10">H117/$F117</f>
        <v>8.5656683669107798E-3</v>
      </c>
      <c r="R117" s="1">
        <f t="shared" si="10"/>
        <v>6.4252842447211685E-3</v>
      </c>
      <c r="S117" s="1">
        <f t="shared" si="10"/>
        <v>1.1652110107428832E-2</v>
      </c>
      <c r="T117" s="1">
        <f t="shared" si="10"/>
        <v>3.8581768443849201E-3</v>
      </c>
      <c r="U117" s="1">
        <f t="shared" si="9"/>
        <v>5.8753476944465241E-3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3087.74</v>
      </c>
      <c r="G118" s="1">
        <v>48.117800000000003</v>
      </c>
      <c r="H118" s="1">
        <v>24.594200000000001</v>
      </c>
      <c r="I118" s="1">
        <v>19.839700000000001</v>
      </c>
      <c r="J118" s="1">
        <v>32.447800000000001</v>
      </c>
      <c r="K118" s="1">
        <v>10.8316</v>
      </c>
      <c r="L118" s="1">
        <v>12.1098</v>
      </c>
      <c r="M118" s="1">
        <v>13.820600000000001</v>
      </c>
      <c r="N118" s="1">
        <v>1.21729</v>
      </c>
      <c r="O118" s="1">
        <f t="shared" si="7"/>
        <v>1.5583501201526037E-2</v>
      </c>
      <c r="P118" s="1">
        <f t="shared" si="8"/>
        <v>4.4759597634515865E-3</v>
      </c>
      <c r="Q118" s="1">
        <f t="shared" si="10"/>
        <v>7.9651136429880771E-3</v>
      </c>
      <c r="R118" s="1">
        <f t="shared" si="10"/>
        <v>6.4253143075518023E-3</v>
      </c>
      <c r="S118" s="1">
        <f t="shared" si="10"/>
        <v>1.0508592044666974E-2</v>
      </c>
      <c r="T118" s="1">
        <f t="shared" si="10"/>
        <v>3.5079378445076336E-3</v>
      </c>
      <c r="U118" s="1">
        <f t="shared" si="9"/>
        <v>5.2618350851588603E-3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3356.04</v>
      </c>
      <c r="G119" s="1">
        <v>48.881300000000003</v>
      </c>
      <c r="H119" s="1">
        <v>25.226700000000001</v>
      </c>
      <c r="I119" s="1">
        <v>21.563600000000001</v>
      </c>
      <c r="J119" s="1">
        <v>32.131900000000002</v>
      </c>
      <c r="K119" s="1">
        <v>10.8316</v>
      </c>
      <c r="L119" s="1">
        <v>11.757</v>
      </c>
      <c r="M119" s="1">
        <v>12.398099999999999</v>
      </c>
      <c r="N119" s="1">
        <v>1.1797800000000001</v>
      </c>
      <c r="O119" s="1">
        <f t="shared" si="7"/>
        <v>1.4565172048008964E-2</v>
      </c>
      <c r="P119" s="1">
        <f t="shared" si="8"/>
        <v>3.6942646690742661E-3</v>
      </c>
      <c r="Q119" s="1">
        <f t="shared" si="10"/>
        <v>7.5168055207923629E-3</v>
      </c>
      <c r="R119" s="1">
        <f t="shared" si="10"/>
        <v>6.4253107829465687E-3</v>
      </c>
      <c r="S119" s="1">
        <f t="shared" si="10"/>
        <v>9.5743495309948638E-3</v>
      </c>
      <c r="T119" s="1">
        <f t="shared" si="10"/>
        <v>3.2274943087686678E-3</v>
      </c>
      <c r="U119" s="1">
        <f t="shared" si="9"/>
        <v>4.7633372420176319E-3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3622.58</v>
      </c>
      <c r="G120" s="1">
        <v>50.911000000000001</v>
      </c>
      <c r="H120" s="1">
        <v>26.167999999999999</v>
      </c>
      <c r="I120" s="1">
        <v>23.2761</v>
      </c>
      <c r="J120" s="1">
        <v>33.247999999999998</v>
      </c>
      <c r="K120" s="1">
        <v>10.8316</v>
      </c>
      <c r="L120" s="1">
        <v>11.943</v>
      </c>
      <c r="M120" s="1">
        <v>9.8721899999999998</v>
      </c>
      <c r="N120" s="1">
        <v>1.37358</v>
      </c>
      <c r="O120" s="1">
        <f t="shared" si="7"/>
        <v>1.4053795913409781E-2</v>
      </c>
      <c r="P120" s="1">
        <f t="shared" si="8"/>
        <v>2.7251820525702676E-3</v>
      </c>
      <c r="Q120" s="1">
        <f t="shared" si="10"/>
        <v>7.2235809837187864E-3</v>
      </c>
      <c r="R120" s="1">
        <f t="shared" si="10"/>
        <v>6.4252825334430155E-3</v>
      </c>
      <c r="S120" s="1">
        <f t="shared" si="10"/>
        <v>9.1779891679410804E-3</v>
      </c>
      <c r="T120" s="1">
        <f t="shared" si="10"/>
        <v>2.9900236847771478E-3</v>
      </c>
      <c r="U120" s="1">
        <f t="shared" si="9"/>
        <v>4.4507610936570345E-3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3889.79</v>
      </c>
      <c r="G121" s="1">
        <v>48.728999999999999</v>
      </c>
      <c r="H121" s="1">
        <v>16.460100000000001</v>
      </c>
      <c r="I121" s="1">
        <v>24.993099999999998</v>
      </c>
      <c r="J121" s="1">
        <v>34.8018</v>
      </c>
      <c r="K121" s="1">
        <v>10.8316</v>
      </c>
      <c r="L121" s="1">
        <v>12.2654</v>
      </c>
      <c r="M121" s="1">
        <v>14.941800000000001</v>
      </c>
      <c r="N121" s="1">
        <v>1.80609</v>
      </c>
      <c r="O121" s="1">
        <f t="shared" si="7"/>
        <v>1.2527411505505438E-2</v>
      </c>
      <c r="P121" s="1">
        <f t="shared" si="8"/>
        <v>3.8412870617694017E-3</v>
      </c>
      <c r="Q121" s="1">
        <f t="shared" si="10"/>
        <v>4.2316166168353568E-3</v>
      </c>
      <c r="R121" s="1">
        <f t="shared" si="10"/>
        <v>6.4253083071322617E-3</v>
      </c>
      <c r="S121" s="1">
        <f t="shared" si="10"/>
        <v>8.9469611470027952E-3</v>
      </c>
      <c r="T121" s="1">
        <f t="shared" si="10"/>
        <v>2.7846233344216527E-3</v>
      </c>
      <c r="U121" s="1">
        <f t="shared" si="9"/>
        <v>4.2067781566313212E-3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4153.87</v>
      </c>
      <c r="G122" s="1">
        <v>56.196599999999997</v>
      </c>
      <c r="H122" s="1">
        <v>28.0321</v>
      </c>
      <c r="I122" s="1">
        <v>26.689800000000002</v>
      </c>
      <c r="J122" s="1">
        <v>37.121099999999998</v>
      </c>
      <c r="K122" s="1">
        <v>10.8316</v>
      </c>
      <c r="L122" s="1">
        <v>12.830399999999999</v>
      </c>
      <c r="M122" s="1">
        <v>10.402900000000001</v>
      </c>
      <c r="N122" s="1">
        <v>2.5005099999999998</v>
      </c>
      <c r="O122" s="1">
        <f t="shared" si="7"/>
        <v>1.3528733446159846E-2</v>
      </c>
      <c r="P122" s="1">
        <f t="shared" si="8"/>
        <v>2.5043874748126448E-3</v>
      </c>
      <c r="Q122" s="1">
        <f t="shared" si="10"/>
        <v>6.7484297775327589E-3</v>
      </c>
      <c r="R122" s="1">
        <f t="shared" si="10"/>
        <v>6.4252853363249221E-3</v>
      </c>
      <c r="S122" s="1">
        <f t="shared" si="10"/>
        <v>8.9365098089251704E-3</v>
      </c>
      <c r="T122" s="1">
        <f t="shared" si="10"/>
        <v>2.607592437895264E-3</v>
      </c>
      <c r="U122" s="1">
        <f t="shared" si="9"/>
        <v>4.0422907146701647E-3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4412.88</v>
      </c>
      <c r="G123" s="1">
        <v>59.974899999999998</v>
      </c>
      <c r="H123" s="1">
        <v>29.065000000000001</v>
      </c>
      <c r="I123" s="1">
        <v>28.353999999999999</v>
      </c>
      <c r="J123" s="1">
        <v>40.523200000000003</v>
      </c>
      <c r="K123" s="1">
        <v>10.8316</v>
      </c>
      <c r="L123" s="1">
        <v>13.741199999999999</v>
      </c>
      <c r="M123" s="1">
        <v>10.6557</v>
      </c>
      <c r="N123" s="1">
        <v>3.3188300000000002</v>
      </c>
      <c r="O123" s="1">
        <f t="shared" si="7"/>
        <v>1.3590874893493591E-2</v>
      </c>
      <c r="P123" s="1">
        <f t="shared" si="8"/>
        <v>2.4146815684994833E-3</v>
      </c>
      <c r="Q123" s="1">
        <f t="shared" si="10"/>
        <v>6.5864016243360347E-3</v>
      </c>
      <c r="R123" s="1">
        <f t="shared" si="10"/>
        <v>6.4252823552872493E-3</v>
      </c>
      <c r="S123" s="1">
        <f t="shared" si="10"/>
        <v>9.1829372201374156E-3</v>
      </c>
      <c r="T123" s="1">
        <f t="shared" si="10"/>
        <v>2.4545421584090208E-3</v>
      </c>
      <c r="U123" s="1">
        <f t="shared" si="9"/>
        <v>3.9649786653723693E-3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4674.55</v>
      </c>
      <c r="G124" s="1">
        <v>65.901799999999994</v>
      </c>
      <c r="H124" s="1">
        <v>30.1677</v>
      </c>
      <c r="I124" s="1">
        <v>30.035299999999999</v>
      </c>
      <c r="J124" s="1">
        <v>46.588000000000001</v>
      </c>
      <c r="K124" s="1">
        <v>10.8316</v>
      </c>
      <c r="L124" s="1">
        <v>15.5908</v>
      </c>
      <c r="M124" s="1">
        <v>5.2883899999999997</v>
      </c>
      <c r="N124" s="1">
        <v>4.0479200000000004</v>
      </c>
      <c r="O124" s="1">
        <f t="shared" si="7"/>
        <v>1.4097998737846422E-2</v>
      </c>
      <c r="P124" s="1">
        <f t="shared" si="8"/>
        <v>1.1313153137735182E-3</v>
      </c>
      <c r="Q124" s="1">
        <f t="shared" si="10"/>
        <v>6.4536051598549594E-3</v>
      </c>
      <c r="R124" s="1">
        <f t="shared" si="10"/>
        <v>6.4252815779058947E-3</v>
      </c>
      <c r="S124" s="1">
        <f t="shared" si="10"/>
        <v>9.966306917243371E-3</v>
      </c>
      <c r="T124" s="1">
        <f t="shared" si="10"/>
        <v>2.3171428265822379E-3</v>
      </c>
      <c r="U124" s="1">
        <f t="shared" si="9"/>
        <v>4.0611640684285683E-3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4938.51</v>
      </c>
      <c r="G125" s="1">
        <v>75.136300000000006</v>
      </c>
      <c r="H125" s="1">
        <v>31.450900000000001</v>
      </c>
      <c r="I125" s="1">
        <v>31.731400000000001</v>
      </c>
      <c r="J125" s="1">
        <v>56.379300000000001</v>
      </c>
      <c r="K125" s="1">
        <v>10.8316</v>
      </c>
      <c r="L125" s="1">
        <v>18.800899999999999</v>
      </c>
      <c r="M125" s="1">
        <v>-4.5639799999999999</v>
      </c>
      <c r="N125" s="1">
        <v>4.3338000000000001</v>
      </c>
      <c r="O125" s="1">
        <f t="shared" si="7"/>
        <v>1.5214366276468005E-2</v>
      </c>
      <c r="P125" s="1">
        <f t="shared" si="8"/>
        <v>-9.2416133611149915E-4</v>
      </c>
      <c r="Q125" s="1">
        <f t="shared" si="10"/>
        <v>6.3684998106716397E-3</v>
      </c>
      <c r="R125" s="1">
        <f t="shared" si="10"/>
        <v>6.4252983187236632E-3</v>
      </c>
      <c r="S125" s="1">
        <f t="shared" si="10"/>
        <v>1.1416257130187039E-2</v>
      </c>
      <c r="T125" s="1">
        <f t="shared" si="10"/>
        <v>2.1932931187746908E-3</v>
      </c>
      <c r="U125" s="1">
        <f t="shared" si="9"/>
        <v>4.3936058122843969E-3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5207.8999999999996</v>
      </c>
      <c r="G126" s="1">
        <v>88.155600000000007</v>
      </c>
      <c r="H126" s="1">
        <v>32.701999999999998</v>
      </c>
      <c r="I126" s="1">
        <v>33.462200000000003</v>
      </c>
      <c r="J126" s="1">
        <v>70.109399999999994</v>
      </c>
      <c r="K126" s="1">
        <v>10.8316</v>
      </c>
      <c r="L126" s="1">
        <v>23.4438</v>
      </c>
      <c r="M126" s="1">
        <v>10.354200000000001</v>
      </c>
      <c r="N126" s="1">
        <v>4.5046299999999997</v>
      </c>
      <c r="O126" s="1">
        <f t="shared" si="7"/>
        <v>1.6927283549991363E-2</v>
      </c>
      <c r="P126" s="1">
        <f t="shared" si="8"/>
        <v>1.9881718158950828E-3</v>
      </c>
      <c r="Q126" s="1">
        <f t="shared" si="10"/>
        <v>6.2793064382956664E-3</v>
      </c>
      <c r="R126" s="1">
        <f t="shared" si="10"/>
        <v>6.4252769830449906E-3</v>
      </c>
      <c r="S126" s="1">
        <f t="shared" si="10"/>
        <v>1.3462124848787419E-2</v>
      </c>
      <c r="T126" s="1">
        <f t="shared" si="10"/>
        <v>2.0798402427081933E-3</v>
      </c>
      <c r="U126" s="1">
        <f t="shared" si="9"/>
        <v>4.9588300163304578E-3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2945</v>
      </c>
      <c r="G127" s="1">
        <v>92.977199999999996</v>
      </c>
      <c r="H127" s="1">
        <v>28.150200000000002</v>
      </c>
      <c r="I127" s="1">
        <v>18.922499999999999</v>
      </c>
      <c r="J127" s="1">
        <v>80.201899999999995</v>
      </c>
      <c r="K127" s="1">
        <v>10.8316</v>
      </c>
      <c r="L127" s="1">
        <v>30.734200000000001</v>
      </c>
      <c r="M127" s="1">
        <v>26.8523</v>
      </c>
      <c r="N127" s="1">
        <v>1.01549</v>
      </c>
      <c r="O127" s="1">
        <f t="shared" si="7"/>
        <v>3.1571205432937177E-2</v>
      </c>
      <c r="P127" s="1">
        <f t="shared" si="8"/>
        <v>9.1179286926994906E-3</v>
      </c>
      <c r="Q127" s="1">
        <f t="shared" si="10"/>
        <v>9.5586417657045845E-3</v>
      </c>
      <c r="R127" s="1">
        <f t="shared" si="10"/>
        <v>6.4252971137521223E-3</v>
      </c>
      <c r="S127" s="1">
        <f t="shared" si="10"/>
        <v>2.7233242784380305E-2</v>
      </c>
      <c r="T127" s="1">
        <f t="shared" si="10"/>
        <v>3.6779626485568761E-3</v>
      </c>
      <c r="U127" s="1">
        <f t="shared" si="9"/>
        <v>1.1065205870470503E-2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3235.25</v>
      </c>
      <c r="G128" s="1">
        <v>92.111900000000006</v>
      </c>
      <c r="H128" s="1">
        <v>28.8035</v>
      </c>
      <c r="I128" s="1">
        <v>20.787400000000002</v>
      </c>
      <c r="J128" s="1">
        <v>78.787800000000004</v>
      </c>
      <c r="K128" s="1">
        <v>10.8316</v>
      </c>
      <c r="L128" s="1">
        <v>29.966699999999999</v>
      </c>
      <c r="M128" s="1">
        <v>24.699200000000001</v>
      </c>
      <c r="N128" s="1">
        <v>0.79789200000000005</v>
      </c>
      <c r="O128" s="1">
        <f t="shared" si="7"/>
        <v>2.8471339154624839E-2</v>
      </c>
      <c r="P128" s="1">
        <f t="shared" si="8"/>
        <v>7.6344022873039178E-3</v>
      </c>
      <c r="Q128" s="1">
        <f t="shared" si="10"/>
        <v>8.9030214048373378E-3</v>
      </c>
      <c r="R128" s="1">
        <f t="shared" si="10"/>
        <v>6.4252839811451976E-3</v>
      </c>
      <c r="S128" s="1">
        <f t="shared" si="10"/>
        <v>2.4352924812611084E-2</v>
      </c>
      <c r="T128" s="1">
        <f t="shared" si="10"/>
        <v>3.3479947453828917E-3</v>
      </c>
      <c r="U128" s="1">
        <f t="shared" si="9"/>
        <v>9.8490660660054026E-3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3530.46</v>
      </c>
      <c r="G129" s="1">
        <v>92.943299999999994</v>
      </c>
      <c r="H129" s="1">
        <v>29.662199999999999</v>
      </c>
      <c r="I129" s="1">
        <v>22.6843</v>
      </c>
      <c r="J129" s="1">
        <v>78.988900000000001</v>
      </c>
      <c r="K129" s="1">
        <v>10.8316</v>
      </c>
      <c r="L129" s="1">
        <v>29.790299999999998</v>
      </c>
      <c r="M129" s="1">
        <v>34.8429</v>
      </c>
      <c r="N129" s="1">
        <v>0.70300499999999999</v>
      </c>
      <c r="O129" s="1">
        <f t="shared" si="7"/>
        <v>2.6326116143505378E-2</v>
      </c>
      <c r="P129" s="1">
        <f t="shared" si="8"/>
        <v>9.8692238405193658E-3</v>
      </c>
      <c r="Q129" s="1">
        <f t="shared" si="10"/>
        <v>8.4017946669839045E-3</v>
      </c>
      <c r="R129" s="1">
        <f t="shared" si="10"/>
        <v>6.425310016258505E-3</v>
      </c>
      <c r="S129" s="1">
        <f t="shared" si="10"/>
        <v>2.2373543390946223E-2</v>
      </c>
      <c r="T129" s="1">
        <f t="shared" si="10"/>
        <v>3.068042124822261E-3</v>
      </c>
      <c r="U129" s="1">
        <f t="shared" si="9"/>
        <v>8.9785331676815947E-3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3815.92</v>
      </c>
      <c r="G130" s="1">
        <v>93.733900000000006</v>
      </c>
      <c r="H130" s="1">
        <v>30.515000000000001</v>
      </c>
      <c r="I130" s="1">
        <v>24.5184</v>
      </c>
      <c r="J130" s="1">
        <v>79.134100000000004</v>
      </c>
      <c r="K130" s="1">
        <v>10.8316</v>
      </c>
      <c r="L130" s="1">
        <v>29.5669</v>
      </c>
      <c r="M130" s="1">
        <v>23.654299999999999</v>
      </c>
      <c r="N130" s="1">
        <v>0.77738700000000005</v>
      </c>
      <c r="O130" s="1">
        <f t="shared" si="7"/>
        <v>2.4563905951906748E-2</v>
      </c>
      <c r="P130" s="1">
        <f t="shared" si="8"/>
        <v>6.1988458877544599E-3</v>
      </c>
      <c r="Q130" s="1">
        <f t="shared" si="10"/>
        <v>7.9967609383844521E-3</v>
      </c>
      <c r="R130" s="1">
        <f t="shared" si="10"/>
        <v>6.425291934841401E-3</v>
      </c>
      <c r="S130" s="1">
        <f t="shared" si="10"/>
        <v>2.0737882345541837E-2</v>
      </c>
      <c r="T130" s="1">
        <f t="shared" si="10"/>
        <v>2.8385291096249396E-3</v>
      </c>
      <c r="U130" s="1">
        <f t="shared" si="9"/>
        <v>8.2518742769973896E-3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4101.82</v>
      </c>
      <c r="G131" s="1">
        <v>96.706299999999999</v>
      </c>
      <c r="H131" s="1">
        <v>31.343299999999999</v>
      </c>
      <c r="I131" s="1">
        <v>26.355399999999999</v>
      </c>
      <c r="J131" s="1">
        <v>81.529399999999995</v>
      </c>
      <c r="K131" s="1">
        <v>10.8316</v>
      </c>
      <c r="L131" s="1">
        <v>30.1782</v>
      </c>
      <c r="M131" s="1">
        <v>34.9024</v>
      </c>
      <c r="N131" s="1">
        <v>1.03437</v>
      </c>
      <c r="O131" s="1">
        <f t="shared" ref="O131:O136" si="11">G131/F131</f>
        <v>2.3576436801224822E-2</v>
      </c>
      <c r="P131" s="1">
        <f t="shared" ref="P131:P136" si="12">M131/F131</f>
        <v>8.5090033204772517E-3</v>
      </c>
      <c r="Q131" s="1">
        <f t="shared" si="10"/>
        <v>7.6413153185659055E-3</v>
      </c>
      <c r="R131" s="1">
        <f t="shared" si="10"/>
        <v>6.4252941377242303E-3</v>
      </c>
      <c r="S131" s="1">
        <f t="shared" si="10"/>
        <v>1.9876396331384605E-2</v>
      </c>
      <c r="T131" s="1">
        <f t="shared" si="10"/>
        <v>2.6406814535986467E-3</v>
      </c>
      <c r="U131" s="1">
        <f t="shared" ref="U131:U136" si="13">SQRT((L131/$F131)^2+(K131/$F131)^2)</f>
        <v>7.8168171479275281E-3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4381.0600000000004</v>
      </c>
      <c r="G132" s="1">
        <v>99.703400000000002</v>
      </c>
      <c r="H132" s="1">
        <v>32.323700000000002</v>
      </c>
      <c r="I132" s="1">
        <v>28.1496</v>
      </c>
      <c r="J132" s="1">
        <v>83.912999999999997</v>
      </c>
      <c r="K132" s="1">
        <v>10.8316</v>
      </c>
      <c r="L132" s="1">
        <v>30.7379</v>
      </c>
      <c r="M132" s="1">
        <v>32.4148</v>
      </c>
      <c r="N132" s="1">
        <v>1.51881</v>
      </c>
      <c r="O132" s="1">
        <f t="shared" si="11"/>
        <v>2.2757825731672243E-2</v>
      </c>
      <c r="P132" s="1">
        <f t="shared" si="12"/>
        <v>7.3988486804563271E-3</v>
      </c>
      <c r="Q132" s="1">
        <f t="shared" si="10"/>
        <v>7.3780546260494035E-3</v>
      </c>
      <c r="R132" s="1">
        <f t="shared" si="10"/>
        <v>6.4252943351608962E-3</v>
      </c>
      <c r="S132" s="1">
        <f t="shared" si="10"/>
        <v>1.9153583835875333E-2</v>
      </c>
      <c r="T132" s="1">
        <f t="shared" si="10"/>
        <v>2.4723697004834446E-3</v>
      </c>
      <c r="U132" s="1">
        <f t="shared" si="13"/>
        <v>7.4389579091322646E-3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4659.3900000000003</v>
      </c>
      <c r="G133" s="1">
        <v>104.602</v>
      </c>
      <c r="H133" s="1">
        <v>33.234200000000001</v>
      </c>
      <c r="I133" s="1">
        <v>29.937899999999999</v>
      </c>
      <c r="J133" s="1">
        <v>88.310699999999997</v>
      </c>
      <c r="K133" s="1">
        <v>10.8316</v>
      </c>
      <c r="L133" s="1">
        <v>32.012300000000003</v>
      </c>
      <c r="M133" s="1">
        <v>32.880699999999997</v>
      </c>
      <c r="N133" s="1">
        <v>2.14242</v>
      </c>
      <c r="O133" s="1">
        <f t="shared" si="11"/>
        <v>2.2449719813108584E-2</v>
      </c>
      <c r="P133" s="1">
        <f t="shared" si="12"/>
        <v>7.0568679591105259E-3</v>
      </c>
      <c r="Q133" s="1">
        <f t="shared" si="10"/>
        <v>7.1327362594674412E-3</v>
      </c>
      <c r="R133" s="1">
        <f t="shared" si="10"/>
        <v>6.4252831379214871E-3</v>
      </c>
      <c r="S133" s="1">
        <f t="shared" si="10"/>
        <v>1.8953274999517104E-2</v>
      </c>
      <c r="T133" s="1">
        <f t="shared" si="10"/>
        <v>2.3246819862685888E-3</v>
      </c>
      <c r="U133" s="1">
        <f t="shared" si="13"/>
        <v>7.2531235745198911E-3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4935.33</v>
      </c>
      <c r="G134" s="1">
        <v>111.253</v>
      </c>
      <c r="H134" s="1">
        <v>34.303400000000003</v>
      </c>
      <c r="I134" s="1">
        <v>31.710899999999999</v>
      </c>
      <c r="J134" s="1">
        <v>94.491500000000002</v>
      </c>
      <c r="K134" s="1">
        <v>10.8316</v>
      </c>
      <c r="L134" s="1">
        <v>33.895800000000001</v>
      </c>
      <c r="M134" s="1">
        <v>7.4310999999999998</v>
      </c>
      <c r="N134" s="1">
        <v>2.78816</v>
      </c>
      <c r="O134" s="1">
        <f t="shared" si="11"/>
        <v>2.2542160301337499E-2</v>
      </c>
      <c r="P134" s="1">
        <f t="shared" si="12"/>
        <v>1.5056946546634167E-3</v>
      </c>
      <c r="Q134" s="1">
        <f t="shared" si="10"/>
        <v>6.9505787860183622E-3</v>
      </c>
      <c r="R134" s="1">
        <f t="shared" si="10"/>
        <v>6.4252846314228227E-3</v>
      </c>
      <c r="S134" s="1">
        <f t="shared" si="10"/>
        <v>1.914593350393996E-2</v>
      </c>
      <c r="T134" s="1">
        <f t="shared" si="10"/>
        <v>2.1947063316941321E-3</v>
      </c>
      <c r="U134" s="1">
        <f t="shared" si="13"/>
        <v>7.2101338843850362E-3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5216.76</v>
      </c>
      <c r="G135" s="1">
        <v>120.56</v>
      </c>
      <c r="H135" s="1">
        <v>35.317300000000003</v>
      </c>
      <c r="I135" s="1">
        <v>33.519199999999998</v>
      </c>
      <c r="J135" s="1">
        <v>103.426</v>
      </c>
      <c r="K135" s="1">
        <v>10.8316</v>
      </c>
      <c r="L135" s="1">
        <v>36.735900000000001</v>
      </c>
      <c r="M135" s="1">
        <v>10.4773</v>
      </c>
      <c r="N135" s="1">
        <v>3.3480300000000001</v>
      </c>
      <c r="O135" s="1">
        <f t="shared" si="11"/>
        <v>2.3110129659022073E-2</v>
      </c>
      <c r="P135" s="1">
        <f t="shared" si="12"/>
        <v>2.008392182120703E-3</v>
      </c>
      <c r="Q135" s="1">
        <f t="shared" si="10"/>
        <v>6.7699683328349396E-3</v>
      </c>
      <c r="R135" s="1">
        <f t="shared" si="10"/>
        <v>6.4252907935193485E-3</v>
      </c>
      <c r="S135" s="1">
        <f t="shared" si="10"/>
        <v>1.9825715578251635E-2</v>
      </c>
      <c r="T135" s="1">
        <f t="shared" si="10"/>
        <v>2.0763078999225574E-3</v>
      </c>
      <c r="U135" s="1">
        <f t="shared" si="13"/>
        <v>7.3416213500224585E-3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5492.57</v>
      </c>
      <c r="G136" s="1">
        <v>133.17400000000001</v>
      </c>
      <c r="H136" s="1">
        <v>36.400599999999997</v>
      </c>
      <c r="I136" s="1">
        <v>35.2913</v>
      </c>
      <c r="J136" s="1">
        <v>115.69199999999999</v>
      </c>
      <c r="K136" s="1">
        <v>10.8316</v>
      </c>
      <c r="L136" s="1">
        <v>40.779899999999998</v>
      </c>
      <c r="M136" s="1">
        <v>13.8344</v>
      </c>
      <c r="N136" s="1">
        <v>3.7645400000000002</v>
      </c>
      <c r="O136" s="1">
        <f t="shared" si="11"/>
        <v>2.4246208969571623E-2</v>
      </c>
      <c r="P136" s="1">
        <f t="shared" si="12"/>
        <v>2.518748054189569E-3</v>
      </c>
      <c r="Q136" s="1">
        <f t="shared" si="10"/>
        <v>6.6272437128702955E-3</v>
      </c>
      <c r="R136" s="1">
        <f t="shared" si="10"/>
        <v>6.4252799691219232E-3</v>
      </c>
      <c r="S136" s="1">
        <f t="shared" si="10"/>
        <v>2.1063363780525327E-2</v>
      </c>
      <c r="T136" s="1">
        <f t="shared" si="10"/>
        <v>1.9720458728791804E-3</v>
      </c>
      <c r="U136" s="1">
        <f t="shared" si="13"/>
        <v>7.6819928509672597E-3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1674.13</v>
      </c>
      <c r="G2" s="1">
        <v>21.311800000000002</v>
      </c>
      <c r="H2" s="1">
        <v>7.64628</v>
      </c>
      <c r="I2" s="1">
        <v>10.772399999999999</v>
      </c>
      <c r="J2" s="1">
        <v>10.9236</v>
      </c>
      <c r="K2" s="1">
        <v>10.734</v>
      </c>
      <c r="L2" s="1">
        <v>6.7184999999999997</v>
      </c>
      <c r="M2" s="1">
        <v>1.8584799999999999</v>
      </c>
      <c r="N2" s="1">
        <v>2.6109399999999998</v>
      </c>
      <c r="O2" s="1">
        <f>G2/F2</f>
        <v>1.273007472537975E-2</v>
      </c>
      <c r="P2" s="1">
        <f>M2/F2</f>
        <v>1.1101168965373057E-3</v>
      </c>
      <c r="Q2" s="1">
        <f>H2/$F2</f>
        <v>4.5673155609182083E-3</v>
      </c>
      <c r="R2" s="1">
        <f t="shared" ref="R2:T17" si="1">I2/$F2</f>
        <v>6.4346257459098151E-3</v>
      </c>
      <c r="S2" s="1">
        <f t="shared" si="1"/>
        <v>6.5249413128012756E-3</v>
      </c>
      <c r="T2" s="1">
        <f t="shared" si="1"/>
        <v>6.4116884590802387E-3</v>
      </c>
      <c r="U2" s="1">
        <f>SQRT((L2/$F2)^2+(K2/$F2)^2)</f>
        <v>7.5640567773955589E-3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2623.66</v>
      </c>
      <c r="G3" s="1">
        <v>51.742800000000003</v>
      </c>
      <c r="H3" s="1">
        <v>39.608600000000003</v>
      </c>
      <c r="I3" s="1">
        <v>16.882300000000001</v>
      </c>
      <c r="J3" s="1">
        <v>25.636299999999999</v>
      </c>
      <c r="K3" s="1">
        <v>10.734</v>
      </c>
      <c r="L3" s="1">
        <v>7.14283</v>
      </c>
      <c r="M3" s="1">
        <v>-1.0972200000000001</v>
      </c>
      <c r="N3" s="1">
        <v>6.4205500000000004</v>
      </c>
      <c r="O3" s="1">
        <f t="shared" ref="O3:O66" si="2">G3/F3</f>
        <v>1.9721610269623352E-2</v>
      </c>
      <c r="P3" s="1">
        <f t="shared" ref="P3:P66" si="3">M3/F3</f>
        <v>-4.1820205361975263E-4</v>
      </c>
      <c r="Q3" s="1">
        <f t="shared" ref="Q3:T65" si="4">H3/$F3</f>
        <v>1.5096696980553884E-2</v>
      </c>
      <c r="R3" s="1">
        <f t="shared" si="1"/>
        <v>6.4346371099913867E-3</v>
      </c>
      <c r="S3" s="1">
        <f t="shared" si="1"/>
        <v>9.7711974874793231E-3</v>
      </c>
      <c r="T3" s="1">
        <f t="shared" si="1"/>
        <v>4.091231333328252E-3</v>
      </c>
      <c r="U3" s="1">
        <f t="shared" ref="U3:U66" si="5">SQRT((L3/$F3)^2+(K3/$F3)^2)</f>
        <v>4.9142654607254258E-3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2307.13</v>
      </c>
      <c r="G4" s="1">
        <v>24.370999999999999</v>
      </c>
      <c r="H4" s="1">
        <v>14.214499999999999</v>
      </c>
      <c r="I4" s="1">
        <v>14.845499999999999</v>
      </c>
      <c r="J4" s="1">
        <v>6.8082500000000001</v>
      </c>
      <c r="K4" s="1">
        <v>10.734</v>
      </c>
      <c r="L4" s="1">
        <v>3.1519699999999999</v>
      </c>
      <c r="M4" s="1">
        <v>1.2294</v>
      </c>
      <c r="N4" s="1">
        <v>0.96591199999999999</v>
      </c>
      <c r="O4" s="1">
        <f t="shared" si="2"/>
        <v>1.0563340600659693E-2</v>
      </c>
      <c r="P4" s="1">
        <f t="shared" si="3"/>
        <v>5.3286984261831794E-4</v>
      </c>
      <c r="Q4" s="1">
        <f t="shared" si="4"/>
        <v>6.1611179257345704E-3</v>
      </c>
      <c r="R4" s="1">
        <f t="shared" si="1"/>
        <v>6.4346179018954282E-3</v>
      </c>
      <c r="S4" s="1">
        <f t="shared" si="1"/>
        <v>2.9509607174281467E-3</v>
      </c>
      <c r="T4" s="1">
        <f t="shared" si="1"/>
        <v>4.6525336673702827E-3</v>
      </c>
      <c r="U4" s="1">
        <f t="shared" si="5"/>
        <v>4.8489725968397252E-3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2980.67</v>
      </c>
      <c r="G5" s="1">
        <v>36.6312</v>
      </c>
      <c r="H5" s="1">
        <v>27.617699999999999</v>
      </c>
      <c r="I5" s="1">
        <v>19.179500000000001</v>
      </c>
      <c r="J5" s="1">
        <v>9.2826000000000004</v>
      </c>
      <c r="K5" s="1">
        <v>10.734</v>
      </c>
      <c r="L5" s="1">
        <v>3.1420400000000002</v>
      </c>
      <c r="M5" s="1">
        <v>-1.8519399999999999</v>
      </c>
      <c r="N5" s="1">
        <v>1.69441</v>
      </c>
      <c r="O5" s="1">
        <f t="shared" si="2"/>
        <v>1.2289585898472491E-2</v>
      </c>
      <c r="P5" s="1">
        <f t="shared" si="3"/>
        <v>-6.2131668383282946E-4</v>
      </c>
      <c r="Q5" s="1">
        <f t="shared" si="4"/>
        <v>9.2656013580839202E-3</v>
      </c>
      <c r="R5" s="1">
        <f t="shared" si="1"/>
        <v>6.4346271140381193E-3</v>
      </c>
      <c r="S5" s="1">
        <f t="shared" si="1"/>
        <v>3.1142662555734115E-3</v>
      </c>
      <c r="T5" s="1">
        <f t="shared" si="1"/>
        <v>3.6012037562024647E-3</v>
      </c>
      <c r="U5" s="1">
        <f t="shared" si="5"/>
        <v>3.7523162414978602E-3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3665.23</v>
      </c>
      <c r="G6" s="1">
        <v>41.490699999999997</v>
      </c>
      <c r="H6" s="1">
        <v>28.169</v>
      </c>
      <c r="I6" s="1">
        <v>23.584299999999999</v>
      </c>
      <c r="J6" s="1">
        <v>15.32</v>
      </c>
      <c r="K6" s="1">
        <v>10.734</v>
      </c>
      <c r="L6" s="1">
        <v>4.6739699999999997</v>
      </c>
      <c r="M6" s="1">
        <v>-0.58851200000000004</v>
      </c>
      <c r="N6" s="1">
        <v>2.6697099999999998</v>
      </c>
      <c r="O6" s="1">
        <f t="shared" si="2"/>
        <v>1.1320080868049207E-2</v>
      </c>
      <c r="P6" s="1">
        <f t="shared" si="3"/>
        <v>-1.6056618547812825E-4</v>
      </c>
      <c r="Q6" s="1">
        <f t="shared" si="4"/>
        <v>7.6854658507105964E-3</v>
      </c>
      <c r="R6" s="1">
        <f t="shared" si="1"/>
        <v>6.4346030126349501E-3</v>
      </c>
      <c r="S6" s="1">
        <f t="shared" si="1"/>
        <v>4.1798195474772384E-3</v>
      </c>
      <c r="T6" s="1">
        <f t="shared" si="1"/>
        <v>2.9286020249752404E-3</v>
      </c>
      <c r="U6" s="1">
        <f t="shared" si="5"/>
        <v>3.1941967171381395E-3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3425.05</v>
      </c>
      <c r="G7" s="1">
        <v>32.360999999999997</v>
      </c>
      <c r="H7" s="1">
        <v>18.354500000000002</v>
      </c>
      <c r="I7" s="1">
        <v>22.038900000000002</v>
      </c>
      <c r="J7" s="1">
        <v>9.8620000000000001</v>
      </c>
      <c r="K7" s="1">
        <v>10.734</v>
      </c>
      <c r="L7" s="1">
        <v>3.4870999999999999</v>
      </c>
      <c r="M7" s="1">
        <v>-9.5063999999999993</v>
      </c>
      <c r="N7" s="1">
        <v>1.56287</v>
      </c>
      <c r="O7" s="1">
        <f t="shared" si="2"/>
        <v>9.4483292214712182E-3</v>
      </c>
      <c r="P7" s="1">
        <f t="shared" si="3"/>
        <v>-2.7755507218872712E-3</v>
      </c>
      <c r="Q7" s="1">
        <f t="shared" si="4"/>
        <v>5.3588998700748892E-3</v>
      </c>
      <c r="R7" s="1">
        <f t="shared" si="1"/>
        <v>6.4346213923884323E-3</v>
      </c>
      <c r="S7" s="1">
        <f t="shared" si="1"/>
        <v>2.8793740237368797E-3</v>
      </c>
      <c r="T7" s="1">
        <f t="shared" si="1"/>
        <v>3.133968847170114E-3</v>
      </c>
      <c r="U7" s="1">
        <f t="shared" si="5"/>
        <v>3.2951968061349208E-3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3992.56</v>
      </c>
      <c r="G8" s="1">
        <v>41.000799999999998</v>
      </c>
      <c r="H8" s="1">
        <v>25.7271</v>
      </c>
      <c r="I8" s="1">
        <v>25.6905</v>
      </c>
      <c r="J8" s="1">
        <v>14.9253</v>
      </c>
      <c r="K8" s="1">
        <v>10.734</v>
      </c>
      <c r="L8" s="1">
        <v>4.6039599999999998</v>
      </c>
      <c r="M8" s="1">
        <v>2.1202800000000002</v>
      </c>
      <c r="N8" s="1">
        <v>2.43994</v>
      </c>
      <c r="O8" s="1">
        <f t="shared" si="2"/>
        <v>1.0269300899673392E-2</v>
      </c>
      <c r="P8" s="1">
        <f t="shared" si="3"/>
        <v>5.310577674474523E-4</v>
      </c>
      <c r="Q8" s="1">
        <f t="shared" si="4"/>
        <v>6.4437603943334606E-3</v>
      </c>
      <c r="R8" s="1">
        <f t="shared" si="1"/>
        <v>6.434593343619132E-3</v>
      </c>
      <c r="S8" s="1">
        <f t="shared" si="1"/>
        <v>3.738278197447252E-3</v>
      </c>
      <c r="T8" s="1">
        <f t="shared" si="1"/>
        <v>2.6885006111367145E-3</v>
      </c>
      <c r="U8" s="1">
        <f t="shared" si="5"/>
        <v>2.9253641609298217E-3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4240.6000000000004</v>
      </c>
      <c r="G9" s="1">
        <v>42.5852</v>
      </c>
      <c r="H9" s="1">
        <v>25.950600000000001</v>
      </c>
      <c r="I9" s="1">
        <v>27.2866</v>
      </c>
      <c r="J9" s="1">
        <v>16.0137</v>
      </c>
      <c r="K9" s="1">
        <v>10.734</v>
      </c>
      <c r="L9" s="1">
        <v>4.88401</v>
      </c>
      <c r="M9" s="1">
        <v>7.6909700000000001</v>
      </c>
      <c r="N9" s="1">
        <v>2.9534799999999999</v>
      </c>
      <c r="O9" s="1">
        <f t="shared" si="2"/>
        <v>1.0042258171013535E-2</v>
      </c>
      <c r="P9" s="1">
        <f t="shared" si="3"/>
        <v>1.8136513700891383E-3</v>
      </c>
      <c r="Q9" s="1">
        <f t="shared" si="4"/>
        <v>6.1195585530349475E-3</v>
      </c>
      <c r="R9" s="1">
        <f t="shared" si="1"/>
        <v>6.4346083101447906E-3</v>
      </c>
      <c r="S9" s="1">
        <f t="shared" si="1"/>
        <v>3.7762816582559071E-3</v>
      </c>
      <c r="T9" s="1">
        <f t="shared" si="1"/>
        <v>2.5312455784558788E-3</v>
      </c>
      <c r="U9" s="1">
        <f t="shared" si="5"/>
        <v>2.7809490018724514E-3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4455.46</v>
      </c>
      <c r="G10" s="1">
        <v>47.467700000000001</v>
      </c>
      <c r="H10" s="1">
        <v>27.6296</v>
      </c>
      <c r="I10" s="1">
        <v>28.6691</v>
      </c>
      <c r="J10" s="1">
        <v>22.5259</v>
      </c>
      <c r="K10" s="1">
        <v>10.734</v>
      </c>
      <c r="L10" s="1">
        <v>6.7260400000000002</v>
      </c>
      <c r="M10" s="1">
        <v>-8.3793600000000001</v>
      </c>
      <c r="N10" s="1">
        <v>4.4968500000000002</v>
      </c>
      <c r="O10" s="1">
        <f t="shared" si="2"/>
        <v>1.0653826989805767E-2</v>
      </c>
      <c r="P10" s="1">
        <f t="shared" si="3"/>
        <v>-1.8806946981905347E-3</v>
      </c>
      <c r="Q10" s="1">
        <f t="shared" si="4"/>
        <v>6.201290102481001E-3</v>
      </c>
      <c r="R10" s="1">
        <f t="shared" si="1"/>
        <v>6.4345993455221231E-3</v>
      </c>
      <c r="S10" s="1">
        <f t="shared" si="1"/>
        <v>5.05579670785957E-3</v>
      </c>
      <c r="T10" s="1">
        <f t="shared" si="1"/>
        <v>2.4091788502197302E-3</v>
      </c>
      <c r="U10" s="1">
        <f t="shared" si="5"/>
        <v>2.8430771123392627E-3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1674.13</v>
      </c>
      <c r="G11" s="1">
        <v>21.311800000000002</v>
      </c>
      <c r="H11" s="1">
        <v>7.64628</v>
      </c>
      <c r="I11" s="1">
        <v>10.772399999999999</v>
      </c>
      <c r="J11" s="1">
        <v>10.9236</v>
      </c>
      <c r="K11" s="1">
        <v>10.734</v>
      </c>
      <c r="L11" s="1">
        <v>6.7184999999999997</v>
      </c>
      <c r="M11" s="1">
        <v>1.8584799999999999</v>
      </c>
      <c r="N11" s="1">
        <v>2.6109399999999998</v>
      </c>
      <c r="O11" s="1">
        <f t="shared" si="2"/>
        <v>1.273007472537975E-2</v>
      </c>
      <c r="P11" s="1">
        <f t="shared" si="3"/>
        <v>1.1101168965373057E-3</v>
      </c>
      <c r="Q11" s="1">
        <f t="shared" si="4"/>
        <v>4.5673155609182083E-3</v>
      </c>
      <c r="R11" s="1">
        <f t="shared" si="1"/>
        <v>6.4346257459098151E-3</v>
      </c>
      <c r="S11" s="1">
        <f t="shared" si="1"/>
        <v>6.5249413128012756E-3</v>
      </c>
      <c r="T11" s="1">
        <f t="shared" si="1"/>
        <v>6.4116884590802387E-3</v>
      </c>
      <c r="U11" s="1">
        <f t="shared" si="5"/>
        <v>7.5640567773955589E-3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2186.0500000000002</v>
      </c>
      <c r="G12" s="1">
        <v>31.971800000000002</v>
      </c>
      <c r="H12" s="1">
        <v>24.452000000000002</v>
      </c>
      <c r="I12" s="1">
        <v>14.0664</v>
      </c>
      <c r="J12" s="1">
        <v>9.8415199999999992</v>
      </c>
      <c r="K12" s="1">
        <v>10.734</v>
      </c>
      <c r="L12" s="1">
        <v>3.78912</v>
      </c>
      <c r="M12" s="1">
        <v>0.72968999999999995</v>
      </c>
      <c r="N12" s="1">
        <v>2.7776800000000001</v>
      </c>
      <c r="O12" s="1">
        <f t="shared" si="2"/>
        <v>1.4625374533976807E-2</v>
      </c>
      <c r="P12" s="1">
        <f t="shared" si="3"/>
        <v>3.3379382905240039E-4</v>
      </c>
      <c r="Q12" s="1">
        <f t="shared" si="4"/>
        <v>1.1185471512545458E-2</v>
      </c>
      <c r="R12" s="1">
        <f t="shared" si="1"/>
        <v>6.4346195192241705E-3</v>
      </c>
      <c r="S12" s="1">
        <f t="shared" si="1"/>
        <v>4.5019647309073431E-3</v>
      </c>
      <c r="T12" s="1">
        <f t="shared" si="1"/>
        <v>4.9102262070858391E-3</v>
      </c>
      <c r="U12" s="1">
        <f t="shared" si="5"/>
        <v>5.2071789856882964E-3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2815.77</v>
      </c>
      <c r="G13" s="1">
        <v>73.667100000000005</v>
      </c>
      <c r="H13" s="1">
        <v>44.385599999999997</v>
      </c>
      <c r="I13" s="1">
        <v>18.118400000000001</v>
      </c>
      <c r="J13" s="1">
        <v>52.621499999999997</v>
      </c>
      <c r="K13" s="1">
        <v>10.734</v>
      </c>
      <c r="L13" s="1">
        <v>15.628299999999999</v>
      </c>
      <c r="M13" s="1">
        <v>7.6772499999999999</v>
      </c>
      <c r="N13" s="1">
        <v>6.1873199999999997</v>
      </c>
      <c r="O13" s="1">
        <f t="shared" si="2"/>
        <v>2.6162328599281904E-2</v>
      </c>
      <c r="P13" s="1">
        <f t="shared" si="3"/>
        <v>2.7265188562986325E-3</v>
      </c>
      <c r="Q13" s="1">
        <f t="shared" si="4"/>
        <v>1.5763219297030652E-2</v>
      </c>
      <c r="R13" s="1">
        <f t="shared" si="1"/>
        <v>6.4346164637026464E-3</v>
      </c>
      <c r="S13" s="1">
        <f t="shared" si="1"/>
        <v>1.868813859086502E-2</v>
      </c>
      <c r="T13" s="1">
        <f t="shared" si="1"/>
        <v>3.8121011304190328E-3</v>
      </c>
      <c r="U13" s="1">
        <f t="shared" si="5"/>
        <v>6.7333257853977313E-3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1594.84</v>
      </c>
      <c r="G14" s="1">
        <v>24.763200000000001</v>
      </c>
      <c r="H14" s="1">
        <v>15.472200000000001</v>
      </c>
      <c r="I14" s="1">
        <v>10.2622</v>
      </c>
      <c r="J14" s="1">
        <v>11.037000000000001</v>
      </c>
      <c r="K14" s="1">
        <v>10.734</v>
      </c>
      <c r="L14" s="1">
        <v>5.6106800000000003</v>
      </c>
      <c r="M14" s="1">
        <v>-3.21062</v>
      </c>
      <c r="N14" s="1">
        <v>2.7126399999999999</v>
      </c>
      <c r="O14" s="1">
        <f t="shared" si="2"/>
        <v>1.5527074816282512E-2</v>
      </c>
      <c r="P14" s="1">
        <f t="shared" si="3"/>
        <v>-2.013129843746081E-3</v>
      </c>
      <c r="Q14" s="1">
        <f t="shared" si="4"/>
        <v>9.7014120538737435E-3</v>
      </c>
      <c r="R14" s="1">
        <f t="shared" si="1"/>
        <v>6.434626671014021E-3</v>
      </c>
      <c r="S14" s="1">
        <f t="shared" si="1"/>
        <v>6.9204434300619505E-3</v>
      </c>
      <c r="T14" s="1">
        <f t="shared" si="1"/>
        <v>6.7304557196960204E-3</v>
      </c>
      <c r="U14" s="1">
        <f t="shared" si="5"/>
        <v>7.5944389689314587E-3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3055.11</v>
      </c>
      <c r="G15" s="1">
        <v>34.314300000000003</v>
      </c>
      <c r="H15" s="1">
        <v>24.0943</v>
      </c>
      <c r="I15" s="1">
        <v>19.6584</v>
      </c>
      <c r="J15" s="1">
        <v>9.1539400000000004</v>
      </c>
      <c r="K15" s="1">
        <v>10.734</v>
      </c>
      <c r="L15" s="1">
        <v>3.3862000000000001</v>
      </c>
      <c r="M15" s="1">
        <v>-9.1237600000000008</v>
      </c>
      <c r="N15" s="1">
        <v>1.48201</v>
      </c>
      <c r="O15" s="1">
        <f t="shared" si="2"/>
        <v>1.1231772342076063E-2</v>
      </c>
      <c r="P15" s="1">
        <f t="shared" si="3"/>
        <v>-2.986393288621359E-3</v>
      </c>
      <c r="Q15" s="1">
        <f t="shared" si="4"/>
        <v>7.8865572761700892E-3</v>
      </c>
      <c r="R15" s="1">
        <f t="shared" si="1"/>
        <v>6.4345964629751468E-3</v>
      </c>
      <c r="S15" s="1">
        <f t="shared" si="1"/>
        <v>2.9962718199999347E-3</v>
      </c>
      <c r="T15" s="1">
        <f t="shared" si="1"/>
        <v>3.5134577805709124E-3</v>
      </c>
      <c r="U15" s="1">
        <f t="shared" si="5"/>
        <v>3.6841383308746415E-3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3240.34</v>
      </c>
      <c r="G16" s="1">
        <v>32.093699999999998</v>
      </c>
      <c r="H16" s="1">
        <v>19.331499999999998</v>
      </c>
      <c r="I16" s="1">
        <v>20.850300000000001</v>
      </c>
      <c r="J16" s="1">
        <v>9.7042900000000003</v>
      </c>
      <c r="K16" s="1">
        <v>10.734</v>
      </c>
      <c r="L16" s="1">
        <v>3.4885700000000002</v>
      </c>
      <c r="M16" s="1">
        <v>-0.27739999999999998</v>
      </c>
      <c r="N16" s="1">
        <v>1.47163</v>
      </c>
      <c r="O16" s="1">
        <f t="shared" si="2"/>
        <v>9.9044236098680995E-3</v>
      </c>
      <c r="P16" s="1">
        <f t="shared" si="3"/>
        <v>-8.5608300363542087E-5</v>
      </c>
      <c r="Q16" s="1">
        <f t="shared" si="4"/>
        <v>5.9658862958825304E-3</v>
      </c>
      <c r="R16" s="1">
        <f t="shared" si="1"/>
        <v>6.4346025417085862E-3</v>
      </c>
      <c r="S16" s="1">
        <f t="shared" si="1"/>
        <v>2.994836961553417E-3</v>
      </c>
      <c r="T16" s="1">
        <f t="shared" si="1"/>
        <v>3.3126153428343938E-3</v>
      </c>
      <c r="U16" s="1">
        <f t="shared" si="5"/>
        <v>3.4831740166614182E-3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1776.96</v>
      </c>
      <c r="G17" s="1">
        <v>28.058800000000002</v>
      </c>
      <c r="H17" s="1">
        <v>19.953700000000001</v>
      </c>
      <c r="I17" s="1">
        <v>11.434100000000001</v>
      </c>
      <c r="J17" s="1">
        <v>10.9673</v>
      </c>
      <c r="K17" s="1">
        <v>10.734</v>
      </c>
      <c r="L17" s="1">
        <v>4.7860699999999996</v>
      </c>
      <c r="M17" s="1">
        <v>0.89306600000000003</v>
      </c>
      <c r="N17" s="1">
        <v>2.9093800000000001</v>
      </c>
      <c r="O17" s="1">
        <f t="shared" si="2"/>
        <v>1.5790338555735639E-2</v>
      </c>
      <c r="P17" s="1">
        <f t="shared" si="3"/>
        <v>5.0258081217359983E-4</v>
      </c>
      <c r="Q17" s="1">
        <f t="shared" si="4"/>
        <v>1.122912164595714E-2</v>
      </c>
      <c r="R17" s="1">
        <f t="shared" si="1"/>
        <v>6.4346411849450754E-3</v>
      </c>
      <c r="S17" s="1">
        <f t="shared" si="1"/>
        <v>6.1719453448586346E-3</v>
      </c>
      <c r="T17" s="1">
        <f t="shared" si="1"/>
        <v>6.0406537007023225E-3</v>
      </c>
      <c r="U17" s="1">
        <f t="shared" si="5"/>
        <v>6.6139185576043064E-3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3157.8</v>
      </c>
      <c r="G18" s="1">
        <v>32.251300000000001</v>
      </c>
      <c r="H18" s="1">
        <v>19.845800000000001</v>
      </c>
      <c r="I18" s="1">
        <v>20.319199999999999</v>
      </c>
      <c r="J18" s="1">
        <v>10.1736</v>
      </c>
      <c r="K18" s="1">
        <v>10.734</v>
      </c>
      <c r="L18" s="1">
        <v>3.8338899999999998</v>
      </c>
      <c r="M18" s="1">
        <v>6.9784499999999996</v>
      </c>
      <c r="N18" s="1">
        <v>1.5535000000000001</v>
      </c>
      <c r="O18" s="1">
        <f t="shared" si="2"/>
        <v>1.0213218063208563E-2</v>
      </c>
      <c r="P18" s="1">
        <f t="shared" si="3"/>
        <v>2.2099087972639177E-3</v>
      </c>
      <c r="Q18" s="1">
        <f t="shared" si="4"/>
        <v>6.2846918740895562E-3</v>
      </c>
      <c r="R18" s="1">
        <f t="shared" si="4"/>
        <v>6.4346063715244785E-3</v>
      </c>
      <c r="S18" s="1">
        <f t="shared" si="4"/>
        <v>3.2217366520995629E-3</v>
      </c>
      <c r="T18" s="1">
        <f t="shared" si="4"/>
        <v>3.3992019760592817E-3</v>
      </c>
      <c r="U18" s="1">
        <f t="shared" si="5"/>
        <v>3.6095175223556202E-3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3376.25</v>
      </c>
      <c r="G19" s="1">
        <v>33.7943</v>
      </c>
      <c r="H19" s="1">
        <v>20.778500000000001</v>
      </c>
      <c r="I19" s="1">
        <v>21.724900000000002</v>
      </c>
      <c r="J19" s="1">
        <v>10.4009</v>
      </c>
      <c r="K19" s="1">
        <v>10.734</v>
      </c>
      <c r="L19" s="1">
        <v>3.86578</v>
      </c>
      <c r="M19" s="1">
        <v>-1.6892799999999999</v>
      </c>
      <c r="N19" s="1">
        <v>1.4938100000000001</v>
      </c>
      <c r="O19" s="1">
        <f t="shared" si="2"/>
        <v>1.0009418733802296E-2</v>
      </c>
      <c r="P19" s="1">
        <f t="shared" si="3"/>
        <v>-5.0034209552017768E-4</v>
      </c>
      <c r="Q19" s="1">
        <f t="shared" si="4"/>
        <v>6.1543132173269167E-3</v>
      </c>
      <c r="R19" s="1">
        <f t="shared" si="4"/>
        <v>6.4346242132543507E-3</v>
      </c>
      <c r="S19" s="1">
        <f t="shared" si="4"/>
        <v>3.0806071825249907E-3</v>
      </c>
      <c r="T19" s="1">
        <f t="shared" si="4"/>
        <v>3.1792669381710478E-3</v>
      </c>
      <c r="U19" s="1">
        <f t="shared" si="5"/>
        <v>3.3791634260111054E-3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3591.35</v>
      </c>
      <c r="G20" s="1">
        <v>35.286900000000003</v>
      </c>
      <c r="H20" s="1">
        <v>21.822399999999998</v>
      </c>
      <c r="I20" s="1">
        <v>23.109000000000002</v>
      </c>
      <c r="J20" s="1">
        <v>10.2767</v>
      </c>
      <c r="K20" s="1">
        <v>10.734</v>
      </c>
      <c r="L20" s="1">
        <v>3.7543299999999999</v>
      </c>
      <c r="M20" s="1">
        <v>3.70818</v>
      </c>
      <c r="N20" s="1">
        <v>1.6032900000000001</v>
      </c>
      <c r="O20" s="1">
        <f t="shared" si="2"/>
        <v>9.8255252203210495E-3</v>
      </c>
      <c r="P20" s="1">
        <f t="shared" si="3"/>
        <v>1.0325309424032746E-3</v>
      </c>
      <c r="Q20" s="1">
        <f t="shared" si="4"/>
        <v>6.0763779637183785E-3</v>
      </c>
      <c r="R20" s="1">
        <f t="shared" si="4"/>
        <v>6.4346276469851174E-3</v>
      </c>
      <c r="S20" s="1">
        <f t="shared" si="4"/>
        <v>2.8615144722736576E-3</v>
      </c>
      <c r="T20" s="1">
        <f t="shared" si="4"/>
        <v>2.9888482047141047E-3</v>
      </c>
      <c r="U20" s="1">
        <f t="shared" si="5"/>
        <v>3.1663915703066653E-3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4691.1000000000004</v>
      </c>
      <c r="G21" s="1">
        <v>58.0837</v>
      </c>
      <c r="H21" s="1">
        <v>29.253599999999999</v>
      </c>
      <c r="I21" s="1">
        <v>30.185400000000001</v>
      </c>
      <c r="J21" s="1">
        <v>36.802300000000002</v>
      </c>
      <c r="K21" s="1">
        <v>10.734</v>
      </c>
      <c r="L21" s="1">
        <v>11.7111</v>
      </c>
      <c r="M21" s="1">
        <v>-11.2281</v>
      </c>
      <c r="N21" s="1">
        <v>2.7818999999999998</v>
      </c>
      <c r="O21" s="1">
        <f t="shared" si="2"/>
        <v>1.2381680202937477E-2</v>
      </c>
      <c r="P21" s="1">
        <f t="shared" si="3"/>
        <v>-2.3934897998337274E-3</v>
      </c>
      <c r="Q21" s="1">
        <f t="shared" si="4"/>
        <v>6.2359787683059402E-3</v>
      </c>
      <c r="R21" s="1">
        <f t="shared" si="4"/>
        <v>6.4346102193515381E-3</v>
      </c>
      <c r="S21" s="1">
        <f t="shared" si="4"/>
        <v>7.84513227174863E-3</v>
      </c>
      <c r="T21" s="1">
        <f t="shared" si="4"/>
        <v>2.2881626910532709E-3</v>
      </c>
      <c r="U21" s="1">
        <f t="shared" si="5"/>
        <v>3.3864368777947055E-3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2946.57</v>
      </c>
      <c r="G22" s="1">
        <v>93.259699999999995</v>
      </c>
      <c r="H22" s="1">
        <v>28.222999999999999</v>
      </c>
      <c r="I22" s="1">
        <v>18.96</v>
      </c>
      <c r="J22" s="1">
        <v>80.535799999999995</v>
      </c>
      <c r="K22" s="1">
        <v>10.734</v>
      </c>
      <c r="L22" s="1">
        <v>30.661200000000001</v>
      </c>
      <c r="M22" s="1">
        <v>28.428000000000001</v>
      </c>
      <c r="N22" s="1">
        <v>1.0602499999999999</v>
      </c>
      <c r="O22" s="1">
        <f t="shared" si="2"/>
        <v>3.1650257757324614E-2</v>
      </c>
      <c r="P22" s="1">
        <f t="shared" si="3"/>
        <v>9.6478278133558682E-3</v>
      </c>
      <c r="Q22" s="1">
        <f t="shared" si="4"/>
        <v>9.5782553952561775E-3</v>
      </c>
      <c r="R22" s="1">
        <f t="shared" si="4"/>
        <v>6.434600230098046E-3</v>
      </c>
      <c r="S22" s="1">
        <f t="shared" si="4"/>
        <v>2.73320504858191E-2</v>
      </c>
      <c r="T22" s="1">
        <f t="shared" si="4"/>
        <v>3.6428796872295583E-3</v>
      </c>
      <c r="U22" s="1">
        <f t="shared" si="5"/>
        <v>1.1024958302878092E-2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4104.54</v>
      </c>
      <c r="G23" s="1">
        <v>95.833799999999997</v>
      </c>
      <c r="H23" s="1">
        <v>31.472200000000001</v>
      </c>
      <c r="I23" s="1">
        <v>26.411100000000001</v>
      </c>
      <c r="J23" s="1">
        <v>80.597099999999998</v>
      </c>
      <c r="K23" s="1">
        <v>10.734</v>
      </c>
      <c r="L23" s="1">
        <v>29.748100000000001</v>
      </c>
      <c r="M23" s="1">
        <v>37.6218</v>
      </c>
      <c r="N23" s="1">
        <v>1.0285899999999999</v>
      </c>
      <c r="O23" s="1">
        <f t="shared" si="2"/>
        <v>2.3348243652151032E-2</v>
      </c>
      <c r="P23" s="1">
        <f t="shared" si="3"/>
        <v>9.1658992237863435E-3</v>
      </c>
      <c r="Q23" s="1">
        <f t="shared" si="4"/>
        <v>7.6676558152679718E-3</v>
      </c>
      <c r="R23" s="1">
        <f t="shared" si="4"/>
        <v>6.4346065576166879E-3</v>
      </c>
      <c r="S23" s="1">
        <f t="shared" si="4"/>
        <v>1.9636085895130759E-2</v>
      </c>
      <c r="T23" s="1">
        <f t="shared" si="4"/>
        <v>2.6151529769474777E-3</v>
      </c>
      <c r="U23" s="1">
        <f t="shared" si="5"/>
        <v>7.7049891382004118E-3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5497.89</v>
      </c>
      <c r="G24" s="1">
        <v>128.142</v>
      </c>
      <c r="H24" s="1">
        <v>36.608800000000002</v>
      </c>
      <c r="I24" s="1">
        <v>35.376800000000003</v>
      </c>
      <c r="J24" s="1">
        <v>110.443</v>
      </c>
      <c r="K24" s="1">
        <v>10.734</v>
      </c>
      <c r="L24" s="1">
        <v>38.934399999999997</v>
      </c>
      <c r="M24" s="1">
        <v>19.160499999999999</v>
      </c>
      <c r="N24" s="1">
        <v>3.6486700000000001</v>
      </c>
      <c r="O24" s="1">
        <f t="shared" si="2"/>
        <v>2.3307487054124398E-2</v>
      </c>
      <c r="P24" s="1">
        <f t="shared" si="3"/>
        <v>3.4850642701108967E-3</v>
      </c>
      <c r="Q24" s="1">
        <f t="shared" si="4"/>
        <v>6.658699973990022E-3</v>
      </c>
      <c r="R24" s="1">
        <f t="shared" si="4"/>
        <v>6.4346140064642987E-3</v>
      </c>
      <c r="S24" s="1">
        <f t="shared" si="4"/>
        <v>2.0088252038509318E-2</v>
      </c>
      <c r="T24" s="1">
        <f t="shared" si="4"/>
        <v>1.9523853696599967E-3</v>
      </c>
      <c r="U24" s="1">
        <f t="shared" si="5"/>
        <v>7.345901163874965E-3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1674.13</v>
      </c>
      <c r="G25" s="1">
        <v>21.311800000000002</v>
      </c>
      <c r="H25" s="1">
        <v>7.64628</v>
      </c>
      <c r="I25" s="1">
        <v>10.772399999999999</v>
      </c>
      <c r="J25" s="1">
        <v>10.9236</v>
      </c>
      <c r="K25" s="1">
        <v>10.734</v>
      </c>
      <c r="L25" s="1">
        <v>6.7184999999999997</v>
      </c>
      <c r="M25" s="1">
        <v>1.8584799999999999</v>
      </c>
      <c r="N25" s="1">
        <v>2.6109399999999998</v>
      </c>
      <c r="O25" s="1">
        <f t="shared" si="2"/>
        <v>1.273007472537975E-2</v>
      </c>
      <c r="P25" s="1">
        <f t="shared" si="3"/>
        <v>1.1101168965373057E-3</v>
      </c>
      <c r="Q25" s="1">
        <f t="shared" si="4"/>
        <v>4.5673155609182083E-3</v>
      </c>
      <c r="R25" s="1">
        <f t="shared" si="4"/>
        <v>6.4346257459098151E-3</v>
      </c>
      <c r="S25" s="1">
        <f t="shared" si="4"/>
        <v>6.5249413128012756E-3</v>
      </c>
      <c r="T25" s="1">
        <f t="shared" si="4"/>
        <v>6.4116884590802387E-3</v>
      </c>
      <c r="U25" s="1">
        <f t="shared" si="5"/>
        <v>7.5640567773955589E-3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1759.86</v>
      </c>
      <c r="G26" s="1">
        <v>20.536100000000001</v>
      </c>
      <c r="H26" s="1">
        <v>9.4589200000000009</v>
      </c>
      <c r="I26" s="1">
        <v>11.324</v>
      </c>
      <c r="J26" s="1">
        <v>7.9913499999999997</v>
      </c>
      <c r="K26" s="1">
        <v>10.734</v>
      </c>
      <c r="L26" s="1">
        <v>4.9948699999999997</v>
      </c>
      <c r="M26" s="1">
        <v>3.6613500000000001</v>
      </c>
      <c r="N26" s="1">
        <v>2.7413400000000001</v>
      </c>
      <c r="O26" s="1">
        <f t="shared" si="2"/>
        <v>1.1669166865546124E-2</v>
      </c>
      <c r="P26" s="1">
        <f t="shared" si="3"/>
        <v>2.0804779925675909E-3</v>
      </c>
      <c r="Q26" s="1">
        <f t="shared" si="4"/>
        <v>5.3748139056515867E-3</v>
      </c>
      <c r="R26" s="1">
        <f t="shared" si="4"/>
        <v>6.4346027524916759E-3</v>
      </c>
      <c r="S26" s="1">
        <f t="shared" si="4"/>
        <v>4.5409009807598332E-3</v>
      </c>
      <c r="T26" s="1">
        <f t="shared" si="4"/>
        <v>6.0993488118373058E-3</v>
      </c>
      <c r="U26" s="1">
        <f t="shared" si="5"/>
        <v>6.7273731265084114E-3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1837.56</v>
      </c>
      <c r="G27" s="1">
        <v>21.988800000000001</v>
      </c>
      <c r="H27" s="1">
        <v>12.3505</v>
      </c>
      <c r="I27" s="1">
        <v>11.824</v>
      </c>
      <c r="J27" s="1">
        <v>7.5902000000000003</v>
      </c>
      <c r="K27" s="1">
        <v>10.734</v>
      </c>
      <c r="L27" s="1">
        <v>4.2820600000000004</v>
      </c>
      <c r="M27" s="1">
        <v>-7.4542900000000003</v>
      </c>
      <c r="N27" s="1">
        <v>2.3481800000000002</v>
      </c>
      <c r="O27" s="1">
        <f t="shared" si="2"/>
        <v>1.1966303141121924E-2</v>
      </c>
      <c r="P27" s="1">
        <f t="shared" si="3"/>
        <v>-4.0566240013931521E-3</v>
      </c>
      <c r="Q27" s="1">
        <f t="shared" si="4"/>
        <v>6.7211410783865567E-3</v>
      </c>
      <c r="R27" s="1">
        <f t="shared" si="4"/>
        <v>6.4346198219377869E-3</v>
      </c>
      <c r="S27" s="1">
        <f t="shared" si="4"/>
        <v>4.1305862121508961E-3</v>
      </c>
      <c r="T27" s="1">
        <f t="shared" si="4"/>
        <v>5.8414419121008299E-3</v>
      </c>
      <c r="U27" s="1">
        <f t="shared" si="5"/>
        <v>6.2890958262855259E-3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1914.36</v>
      </c>
      <c r="G28" s="1">
        <v>26.79</v>
      </c>
      <c r="H28" s="1">
        <v>19.337499999999999</v>
      </c>
      <c r="I28" s="1">
        <v>12.318099999999999</v>
      </c>
      <c r="J28" s="1">
        <v>7.8072900000000001</v>
      </c>
      <c r="K28" s="1">
        <v>10.734</v>
      </c>
      <c r="L28" s="1">
        <v>3.9821900000000001</v>
      </c>
      <c r="M28" s="1">
        <v>-2.9906600000000001</v>
      </c>
      <c r="N28" s="1">
        <v>2.2282999999999999</v>
      </c>
      <c r="O28" s="1">
        <f t="shared" si="2"/>
        <v>1.3994233059612612E-2</v>
      </c>
      <c r="P28" s="1">
        <f t="shared" si="3"/>
        <v>-1.5622244509914541E-3</v>
      </c>
      <c r="Q28" s="1">
        <f t="shared" si="4"/>
        <v>1.0101287114231387E-2</v>
      </c>
      <c r="R28" s="1">
        <f t="shared" si="4"/>
        <v>6.4345786581416244E-3</v>
      </c>
      <c r="S28" s="1">
        <f t="shared" si="4"/>
        <v>4.0782768131385951E-3</v>
      </c>
      <c r="T28" s="1">
        <f t="shared" si="4"/>
        <v>5.6070958440418732E-3</v>
      </c>
      <c r="U28" s="1">
        <f t="shared" si="5"/>
        <v>5.9805201961103376E-3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1984.91</v>
      </c>
      <c r="G29" s="1">
        <v>25.279900000000001</v>
      </c>
      <c r="H29" s="1">
        <v>16.722999999999999</v>
      </c>
      <c r="I29" s="1">
        <v>12.7721</v>
      </c>
      <c r="J29" s="1">
        <v>8.1335499999999996</v>
      </c>
      <c r="K29" s="1">
        <v>10.734</v>
      </c>
      <c r="L29" s="1">
        <v>3.8618100000000002</v>
      </c>
      <c r="M29" s="1">
        <v>-3.03287</v>
      </c>
      <c r="N29" s="1">
        <v>2.2434099999999999</v>
      </c>
      <c r="O29" s="1">
        <f t="shared" si="2"/>
        <v>1.2736043447813756E-2</v>
      </c>
      <c r="P29" s="1">
        <f t="shared" si="3"/>
        <v>-1.5279634844904805E-3</v>
      </c>
      <c r="Q29" s="1">
        <f t="shared" si="4"/>
        <v>8.4250671315072214E-3</v>
      </c>
      <c r="R29" s="1">
        <f t="shared" si="4"/>
        <v>6.4345990498309745E-3</v>
      </c>
      <c r="S29" s="1">
        <f t="shared" si="4"/>
        <v>4.0976920867948673E-3</v>
      </c>
      <c r="T29" s="1">
        <f t="shared" si="4"/>
        <v>5.4078018650719675E-3</v>
      </c>
      <c r="U29" s="1">
        <f t="shared" si="5"/>
        <v>5.7471401413114265E-3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2054.6</v>
      </c>
      <c r="G30" s="1">
        <v>27.329699999999999</v>
      </c>
      <c r="H30" s="1">
        <v>19.270600000000002</v>
      </c>
      <c r="I30" s="1">
        <v>13.220499999999999</v>
      </c>
      <c r="J30" s="1">
        <v>8.4544899999999998</v>
      </c>
      <c r="K30" s="1">
        <v>10.734</v>
      </c>
      <c r="L30" s="1">
        <v>3.75197</v>
      </c>
      <c r="M30" s="1">
        <v>2.9226999999999999</v>
      </c>
      <c r="N30" s="1">
        <v>2.3240099999999999</v>
      </c>
      <c r="O30" s="1">
        <f t="shared" si="2"/>
        <v>1.3301713228852331E-2</v>
      </c>
      <c r="P30" s="1">
        <f t="shared" si="3"/>
        <v>1.4225153314513775E-3</v>
      </c>
      <c r="Q30" s="1">
        <f t="shared" si="4"/>
        <v>9.3792465686751685E-3</v>
      </c>
      <c r="R30" s="1">
        <f t="shared" si="4"/>
        <v>6.434585807456439E-3</v>
      </c>
      <c r="S30" s="1">
        <f t="shared" si="4"/>
        <v>4.1149080112917354E-3</v>
      </c>
      <c r="T30" s="1">
        <f t="shared" si="4"/>
        <v>5.224374574126351E-3</v>
      </c>
      <c r="U30" s="1">
        <f t="shared" si="5"/>
        <v>5.5343334140003312E-3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2118.9</v>
      </c>
      <c r="G31" s="1">
        <v>29.596900000000002</v>
      </c>
      <c r="H31" s="1">
        <v>21.884699999999999</v>
      </c>
      <c r="I31" s="1">
        <v>13.6343</v>
      </c>
      <c r="J31" s="1">
        <v>9.0548999999999999</v>
      </c>
      <c r="K31" s="1">
        <v>10.734</v>
      </c>
      <c r="L31" s="1">
        <v>3.7327300000000001</v>
      </c>
      <c r="M31" s="1">
        <v>-0.14629700000000001</v>
      </c>
      <c r="N31" s="1">
        <v>2.4602599999999999</v>
      </c>
      <c r="O31" s="1">
        <f t="shared" si="2"/>
        <v>1.3968049459625277E-2</v>
      </c>
      <c r="P31" s="1">
        <f t="shared" si="3"/>
        <v>-6.904384350370476E-5</v>
      </c>
      <c r="Q31" s="1">
        <f t="shared" si="4"/>
        <v>1.0328330737646892E-2</v>
      </c>
      <c r="R31" s="1">
        <f t="shared" si="4"/>
        <v>6.4346122988343003E-3</v>
      </c>
      <c r="S31" s="1">
        <f t="shared" si="4"/>
        <v>4.2733965736938976E-3</v>
      </c>
      <c r="T31" s="1">
        <f t="shared" si="4"/>
        <v>5.0658360470055216E-3</v>
      </c>
      <c r="U31" s="1">
        <f t="shared" si="5"/>
        <v>5.3633996109113524E-3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2186.0500000000002</v>
      </c>
      <c r="G32" s="1">
        <v>31.971800000000002</v>
      </c>
      <c r="H32" s="1">
        <v>24.452000000000002</v>
      </c>
      <c r="I32" s="1">
        <v>14.0664</v>
      </c>
      <c r="J32" s="1">
        <v>9.8415199999999992</v>
      </c>
      <c r="K32" s="1">
        <v>10.734</v>
      </c>
      <c r="L32" s="1">
        <v>3.78912</v>
      </c>
      <c r="M32" s="1">
        <v>0.72968999999999995</v>
      </c>
      <c r="N32" s="1">
        <v>2.7776800000000001</v>
      </c>
      <c r="O32" s="1">
        <f t="shared" si="2"/>
        <v>1.4625374533976807E-2</v>
      </c>
      <c r="P32" s="1">
        <f t="shared" si="3"/>
        <v>3.3379382905240039E-4</v>
      </c>
      <c r="Q32" s="1">
        <f t="shared" si="4"/>
        <v>1.1185471512545458E-2</v>
      </c>
      <c r="R32" s="1">
        <f t="shared" si="4"/>
        <v>6.4346195192241705E-3</v>
      </c>
      <c r="S32" s="1">
        <f t="shared" si="4"/>
        <v>4.5019647309073431E-3</v>
      </c>
      <c r="T32" s="1">
        <f t="shared" si="4"/>
        <v>4.9102262070858391E-3</v>
      </c>
      <c r="U32" s="1">
        <f t="shared" si="5"/>
        <v>5.2071789856882964E-3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2251.62</v>
      </c>
      <c r="G33" s="1">
        <v>34.507899999999999</v>
      </c>
      <c r="H33" s="1">
        <v>27.122</v>
      </c>
      <c r="I33" s="1">
        <v>14.488300000000001</v>
      </c>
      <c r="J33" s="1">
        <v>10.709300000000001</v>
      </c>
      <c r="K33" s="1">
        <v>10.734</v>
      </c>
      <c r="L33" s="1">
        <v>3.9205999999999999</v>
      </c>
      <c r="M33" s="1">
        <v>2.5084900000000001</v>
      </c>
      <c r="N33" s="1">
        <v>3.0081899999999999</v>
      </c>
      <c r="O33" s="1">
        <f t="shared" si="2"/>
        <v>1.5325809861344276E-2</v>
      </c>
      <c r="P33" s="1">
        <f t="shared" si="3"/>
        <v>1.1140823051847114E-3</v>
      </c>
      <c r="Q33" s="1">
        <f t="shared" si="4"/>
        <v>1.2045549426635046E-2</v>
      </c>
      <c r="R33" s="1">
        <f t="shared" si="4"/>
        <v>6.4346115241470589E-3</v>
      </c>
      <c r="S33" s="1">
        <f t="shared" si="4"/>
        <v>4.7562643785363434E-3</v>
      </c>
      <c r="T33" s="1">
        <f t="shared" si="4"/>
        <v>4.7672342580009066E-3</v>
      </c>
      <c r="U33" s="1">
        <f t="shared" si="5"/>
        <v>5.0752756073727387E-3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2319.0700000000002</v>
      </c>
      <c r="G34" s="1">
        <v>36.918399999999998</v>
      </c>
      <c r="H34" s="1">
        <v>29.6296</v>
      </c>
      <c r="I34" s="1">
        <v>14.9223</v>
      </c>
      <c r="J34" s="1">
        <v>11.4444</v>
      </c>
      <c r="K34" s="1">
        <v>10.734</v>
      </c>
      <c r="L34" s="1">
        <v>4.02325</v>
      </c>
      <c r="M34" s="1">
        <v>-1.1889700000000001</v>
      </c>
      <c r="N34" s="1">
        <v>3.21976</v>
      </c>
      <c r="O34" s="1">
        <f t="shared" si="2"/>
        <v>1.5919484965956177E-2</v>
      </c>
      <c r="P34" s="1">
        <f t="shared" si="3"/>
        <v>-5.12692587977077E-4</v>
      </c>
      <c r="Q34" s="1">
        <f t="shared" si="4"/>
        <v>1.2776500924939737E-2</v>
      </c>
      <c r="R34" s="1">
        <f t="shared" si="4"/>
        <v>6.4346052512429548E-3</v>
      </c>
      <c r="S34" s="1">
        <f t="shared" si="4"/>
        <v>4.9349092524158386E-3</v>
      </c>
      <c r="T34" s="1">
        <f t="shared" si="4"/>
        <v>4.6285795599097911E-3</v>
      </c>
      <c r="U34" s="1">
        <f t="shared" si="5"/>
        <v>4.9430223888703691E-3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2393.06</v>
      </c>
      <c r="G35" s="1">
        <v>38.983600000000003</v>
      </c>
      <c r="H35" s="1">
        <v>31.652799999999999</v>
      </c>
      <c r="I35" s="1">
        <v>15.398400000000001</v>
      </c>
      <c r="J35" s="1">
        <v>12.2067</v>
      </c>
      <c r="K35" s="1">
        <v>10.734</v>
      </c>
      <c r="L35" s="1">
        <v>4.0604500000000003</v>
      </c>
      <c r="M35" s="1">
        <v>-4.1126100000000001</v>
      </c>
      <c r="N35" s="1">
        <v>3.4988800000000002</v>
      </c>
      <c r="O35" s="1">
        <f t="shared" si="2"/>
        <v>1.629027270523932E-2</v>
      </c>
      <c r="P35" s="1">
        <f t="shared" si="3"/>
        <v>-1.7185569939742423E-3</v>
      </c>
      <c r="Q35" s="1">
        <f t="shared" si="4"/>
        <v>1.3226914494413012E-2</v>
      </c>
      <c r="R35" s="1">
        <f t="shared" si="4"/>
        <v>6.4346067378168543E-3</v>
      </c>
      <c r="S35" s="1">
        <f t="shared" si="4"/>
        <v>5.1008750302959389E-3</v>
      </c>
      <c r="T35" s="1">
        <f t="shared" si="4"/>
        <v>4.4854704854872009E-3</v>
      </c>
      <c r="U35" s="1">
        <f t="shared" si="5"/>
        <v>4.7956691004799549E-3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2464.58</v>
      </c>
      <c r="G36" s="1">
        <v>42.232900000000001</v>
      </c>
      <c r="H36" s="1">
        <v>34.6479</v>
      </c>
      <c r="I36" s="1">
        <v>15.858599999999999</v>
      </c>
      <c r="J36" s="1">
        <v>14.074199999999999</v>
      </c>
      <c r="K36" s="1">
        <v>10.734</v>
      </c>
      <c r="L36" s="1">
        <v>4.2833100000000002</v>
      </c>
      <c r="M36" s="1">
        <v>-2.30783</v>
      </c>
      <c r="N36" s="1">
        <v>4.4852499999999997</v>
      </c>
      <c r="O36" s="1">
        <f t="shared" si="2"/>
        <v>1.7135942026633343E-2</v>
      </c>
      <c r="P36" s="1">
        <f t="shared" si="3"/>
        <v>-9.3639889960966981E-4</v>
      </c>
      <c r="Q36" s="1">
        <f t="shared" si="4"/>
        <v>1.4058338540440968E-2</v>
      </c>
      <c r="R36" s="1">
        <f t="shared" si="4"/>
        <v>6.4346054905906891E-3</v>
      </c>
      <c r="S36" s="1">
        <f t="shared" si="4"/>
        <v>5.7105876051903367E-3</v>
      </c>
      <c r="T36" s="1">
        <f t="shared" si="4"/>
        <v>4.355305975054573E-3</v>
      </c>
      <c r="U36" s="1">
        <f t="shared" si="5"/>
        <v>4.689259081455858E-3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2540.9499999999998</v>
      </c>
      <c r="G37" s="1">
        <v>46.045699999999997</v>
      </c>
      <c r="H37" s="1">
        <v>37.192500000000003</v>
      </c>
      <c r="I37" s="1">
        <v>16.350000000000001</v>
      </c>
      <c r="J37" s="1">
        <v>18.1189</v>
      </c>
      <c r="K37" s="1">
        <v>10.734</v>
      </c>
      <c r="L37" s="1">
        <v>5.1068600000000002</v>
      </c>
      <c r="M37" s="1">
        <v>4.1734499999999999</v>
      </c>
      <c r="N37" s="1">
        <v>5.80504</v>
      </c>
      <c r="O37" s="1">
        <f t="shared" si="2"/>
        <v>1.8121450638540704E-2</v>
      </c>
      <c r="P37" s="1">
        <f t="shared" si="3"/>
        <v>1.6424762392018733E-3</v>
      </c>
      <c r="Q37" s="1">
        <f t="shared" si="4"/>
        <v>1.4637241976426142E-2</v>
      </c>
      <c r="R37" s="1">
        <f t="shared" si="4"/>
        <v>6.4346012318227449E-3</v>
      </c>
      <c r="S37" s="1">
        <f t="shared" si="4"/>
        <v>7.1307581809952978E-3</v>
      </c>
      <c r="T37" s="1">
        <f t="shared" si="4"/>
        <v>4.2244042582498679E-3</v>
      </c>
      <c r="U37" s="1">
        <f t="shared" si="5"/>
        <v>4.6781385423059624E-3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2623.66</v>
      </c>
      <c r="G38" s="1">
        <v>51.742800000000003</v>
      </c>
      <c r="H38" s="1">
        <v>39.608600000000003</v>
      </c>
      <c r="I38" s="1">
        <v>16.882300000000001</v>
      </c>
      <c r="J38" s="1">
        <v>25.636299999999999</v>
      </c>
      <c r="K38" s="1">
        <v>10.734</v>
      </c>
      <c r="L38" s="1">
        <v>7.14283</v>
      </c>
      <c r="M38" s="1">
        <v>-1.0972200000000001</v>
      </c>
      <c r="N38" s="1">
        <v>6.4205500000000004</v>
      </c>
      <c r="O38" s="1">
        <f t="shared" si="2"/>
        <v>1.9721610269623352E-2</v>
      </c>
      <c r="P38" s="1">
        <f t="shared" si="3"/>
        <v>-4.1820205361975263E-4</v>
      </c>
      <c r="Q38" s="1">
        <f t="shared" si="4"/>
        <v>1.5096696980553884E-2</v>
      </c>
      <c r="R38" s="1">
        <f t="shared" si="4"/>
        <v>6.4346371099913867E-3</v>
      </c>
      <c r="S38" s="1">
        <f t="shared" si="4"/>
        <v>9.7711974874793231E-3</v>
      </c>
      <c r="T38" s="1">
        <f t="shared" si="4"/>
        <v>4.091231333328252E-3</v>
      </c>
      <c r="U38" s="1">
        <f t="shared" si="5"/>
        <v>4.9142654607254258E-3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2715.68</v>
      </c>
      <c r="G39" s="1">
        <v>60.613500000000002</v>
      </c>
      <c r="H39" s="1">
        <v>42.024000000000001</v>
      </c>
      <c r="I39" s="1">
        <v>17.474299999999999</v>
      </c>
      <c r="J39" s="1">
        <v>37.0717</v>
      </c>
      <c r="K39" s="1">
        <v>10.734</v>
      </c>
      <c r="L39" s="1">
        <v>10.635</v>
      </c>
      <c r="M39" s="1">
        <v>-1.41629</v>
      </c>
      <c r="N39" s="1">
        <v>6.4529500000000004</v>
      </c>
      <c r="O39" s="1">
        <f t="shared" si="2"/>
        <v>2.231982413244565E-2</v>
      </c>
      <c r="P39" s="1">
        <f t="shared" si="3"/>
        <v>-5.2152315442172863E-4</v>
      </c>
      <c r="Q39" s="1">
        <f t="shared" si="4"/>
        <v>1.5474577269781419E-2</v>
      </c>
      <c r="R39" s="1">
        <f t="shared" si="4"/>
        <v>6.4345946503269903E-3</v>
      </c>
      <c r="S39" s="1">
        <f t="shared" si="4"/>
        <v>1.3650982442703118E-2</v>
      </c>
      <c r="T39" s="1">
        <f t="shared" si="4"/>
        <v>3.9526011901254935E-3</v>
      </c>
      <c r="U39" s="1">
        <f t="shared" si="5"/>
        <v>5.5641043736217701E-3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2815.77</v>
      </c>
      <c r="G40" s="1">
        <v>73.667100000000005</v>
      </c>
      <c r="H40" s="1">
        <v>44.385599999999997</v>
      </c>
      <c r="I40" s="1">
        <v>18.118400000000001</v>
      </c>
      <c r="J40" s="1">
        <v>52.621499999999997</v>
      </c>
      <c r="K40" s="1">
        <v>10.734</v>
      </c>
      <c r="L40" s="1">
        <v>15.628299999999999</v>
      </c>
      <c r="M40" s="1">
        <v>7.6772499999999999</v>
      </c>
      <c r="N40" s="1">
        <v>6.1873199999999997</v>
      </c>
      <c r="O40" s="1">
        <f t="shared" si="2"/>
        <v>2.6162328599281904E-2</v>
      </c>
      <c r="P40" s="1">
        <f t="shared" si="3"/>
        <v>2.7265188562986325E-3</v>
      </c>
      <c r="Q40" s="1">
        <f t="shared" si="4"/>
        <v>1.5763219297030652E-2</v>
      </c>
      <c r="R40" s="1">
        <f t="shared" si="4"/>
        <v>6.4346164637026464E-3</v>
      </c>
      <c r="S40" s="1">
        <f t="shared" si="4"/>
        <v>1.868813859086502E-2</v>
      </c>
      <c r="T40" s="1">
        <f t="shared" si="4"/>
        <v>3.8121011304190328E-3</v>
      </c>
      <c r="U40" s="1">
        <f t="shared" si="5"/>
        <v>6.7333257853977313E-3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1686.6</v>
      </c>
      <c r="G41" s="1">
        <v>21.037299999999998</v>
      </c>
      <c r="H41" s="1">
        <v>10.3134</v>
      </c>
      <c r="I41" s="1">
        <v>10.852600000000001</v>
      </c>
      <c r="J41" s="1">
        <v>8.8065200000000008</v>
      </c>
      <c r="K41" s="1">
        <v>10.734</v>
      </c>
      <c r="L41" s="1">
        <v>5.0643099999999999</v>
      </c>
      <c r="M41" s="1">
        <v>0.56176499999999996</v>
      </c>
      <c r="N41" s="1">
        <v>2.3703799999999999</v>
      </c>
      <c r="O41" s="1">
        <f t="shared" si="2"/>
        <v>1.2473200521759754E-2</v>
      </c>
      <c r="P41" s="1">
        <f t="shared" si="3"/>
        <v>3.3307541800071147E-4</v>
      </c>
      <c r="Q41" s="1">
        <f t="shared" si="4"/>
        <v>6.1149057274991108E-3</v>
      </c>
      <c r="R41" s="1">
        <f t="shared" si="4"/>
        <v>6.4346021581880714E-3</v>
      </c>
      <c r="S41" s="1">
        <f t="shared" si="4"/>
        <v>5.2214632989446234E-3</v>
      </c>
      <c r="T41" s="1">
        <f t="shared" si="4"/>
        <v>6.3642831732479551E-3</v>
      </c>
      <c r="U41" s="1">
        <f t="shared" si="5"/>
        <v>7.0370556038785691E-3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1820.66</v>
      </c>
      <c r="G42" s="1">
        <v>19.631799999999998</v>
      </c>
      <c r="H42" s="1">
        <v>8.9921799999999994</v>
      </c>
      <c r="I42" s="1">
        <v>11.715299999999999</v>
      </c>
      <c r="J42" s="1">
        <v>6.2942799999999997</v>
      </c>
      <c r="K42" s="1">
        <v>10.734</v>
      </c>
      <c r="L42" s="1">
        <v>3.5305499999999999</v>
      </c>
      <c r="M42" s="1">
        <v>2.9282599999999999</v>
      </c>
      <c r="N42" s="1">
        <v>1.5219499999999999</v>
      </c>
      <c r="O42" s="1">
        <f t="shared" si="2"/>
        <v>1.0782793053068666E-2</v>
      </c>
      <c r="P42" s="1">
        <f t="shared" si="3"/>
        <v>1.6083508178352903E-3</v>
      </c>
      <c r="Q42" s="1">
        <f t="shared" si="4"/>
        <v>4.9389671877231329E-3</v>
      </c>
      <c r="R42" s="1">
        <f t="shared" si="4"/>
        <v>6.4346445794382246E-3</v>
      </c>
      <c r="S42" s="1">
        <f t="shared" si="4"/>
        <v>3.4571419155690788E-3</v>
      </c>
      <c r="T42" s="1">
        <f t="shared" si="4"/>
        <v>5.8956642096822031E-3</v>
      </c>
      <c r="U42" s="1">
        <f t="shared" si="5"/>
        <v>6.2063834679803318E-3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1950.15</v>
      </c>
      <c r="G43" s="1">
        <v>20.576499999999999</v>
      </c>
      <c r="H43" s="1">
        <v>9.90001</v>
      </c>
      <c r="I43" s="1">
        <v>12.548500000000001</v>
      </c>
      <c r="J43" s="1">
        <v>6.5126999999999997</v>
      </c>
      <c r="K43" s="1">
        <v>10.734</v>
      </c>
      <c r="L43" s="1">
        <v>3.2065800000000002</v>
      </c>
      <c r="M43" s="1">
        <v>-0.75550300000000004</v>
      </c>
      <c r="N43" s="1">
        <v>0.92515099999999995</v>
      </c>
      <c r="O43" s="1">
        <f t="shared" si="2"/>
        <v>1.0551239648232187E-2</v>
      </c>
      <c r="P43" s="1">
        <f t="shared" si="3"/>
        <v>-3.8740763531010437E-4</v>
      </c>
      <c r="Q43" s="1">
        <f t="shared" si="4"/>
        <v>5.0765377022280334E-3</v>
      </c>
      <c r="R43" s="1">
        <f t="shared" si="4"/>
        <v>6.4346332333410248E-3</v>
      </c>
      <c r="S43" s="1">
        <f t="shared" si="4"/>
        <v>3.3395892623644331E-3</v>
      </c>
      <c r="T43" s="1">
        <f t="shared" si="4"/>
        <v>5.504191985231905E-3</v>
      </c>
      <c r="U43" s="1">
        <f t="shared" si="5"/>
        <v>5.7445421758731642E-3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2073.23</v>
      </c>
      <c r="G44" s="1">
        <v>22.4315</v>
      </c>
      <c r="H44" s="1">
        <v>12.264099999999999</v>
      </c>
      <c r="I44" s="1">
        <v>13.3405</v>
      </c>
      <c r="J44" s="1">
        <v>6.9839000000000002</v>
      </c>
      <c r="K44" s="1">
        <v>10.734</v>
      </c>
      <c r="L44" s="1">
        <v>3.2863699999999998</v>
      </c>
      <c r="M44" s="1">
        <v>0.411935</v>
      </c>
      <c r="N44" s="1">
        <v>0.99185000000000001</v>
      </c>
      <c r="O44" s="1">
        <f t="shared" si="2"/>
        <v>1.0819590686995654E-2</v>
      </c>
      <c r="P44" s="1">
        <f t="shared" si="3"/>
        <v>1.9869237855906001E-4</v>
      </c>
      <c r="Q44" s="1">
        <f t="shared" si="4"/>
        <v>5.9154555934459755E-3</v>
      </c>
      <c r="R44" s="1">
        <f t="shared" si="4"/>
        <v>6.4346454566063587E-3</v>
      </c>
      <c r="S44" s="1">
        <f t="shared" si="4"/>
        <v>3.3686084033127052E-3</v>
      </c>
      <c r="T44" s="1">
        <f t="shared" si="4"/>
        <v>5.1774284570452866E-3</v>
      </c>
      <c r="U44" s="1">
        <f t="shared" si="5"/>
        <v>5.4146514053458787E-3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2192.1999999999998</v>
      </c>
      <c r="G45" s="1">
        <v>22.9816</v>
      </c>
      <c r="H45" s="1">
        <v>12.4223</v>
      </c>
      <c r="I45" s="1">
        <v>14.106</v>
      </c>
      <c r="J45" s="1">
        <v>6.99031</v>
      </c>
      <c r="K45" s="1">
        <v>10.734</v>
      </c>
      <c r="L45" s="1">
        <v>3.2831100000000002</v>
      </c>
      <c r="M45" s="1">
        <v>-0.39971299999999998</v>
      </c>
      <c r="N45" s="1">
        <v>0.97479199999999999</v>
      </c>
      <c r="O45" s="1">
        <f t="shared" si="2"/>
        <v>1.048335005930116E-2</v>
      </c>
      <c r="P45" s="1">
        <f t="shared" si="3"/>
        <v>-1.8233418483714991E-4</v>
      </c>
      <c r="Q45" s="1">
        <f t="shared" si="4"/>
        <v>5.6665906395401882E-3</v>
      </c>
      <c r="R45" s="1">
        <f t="shared" si="4"/>
        <v>6.4346318766535906E-3</v>
      </c>
      <c r="S45" s="1">
        <f t="shared" si="4"/>
        <v>3.1887190949730867E-3</v>
      </c>
      <c r="T45" s="1">
        <f t="shared" si="4"/>
        <v>4.8964510537359736E-3</v>
      </c>
      <c r="U45" s="1">
        <f t="shared" si="5"/>
        <v>5.1203648378275136E-3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2307.13</v>
      </c>
      <c r="G46" s="1">
        <v>24.370999999999999</v>
      </c>
      <c r="H46" s="1">
        <v>14.214499999999999</v>
      </c>
      <c r="I46" s="1">
        <v>14.845499999999999</v>
      </c>
      <c r="J46" s="1">
        <v>6.8082500000000001</v>
      </c>
      <c r="K46" s="1">
        <v>10.734</v>
      </c>
      <c r="L46" s="1">
        <v>3.1519699999999999</v>
      </c>
      <c r="M46" s="1">
        <v>1.2294</v>
      </c>
      <c r="N46" s="1">
        <v>0.96591199999999999</v>
      </c>
      <c r="O46" s="1">
        <f t="shared" si="2"/>
        <v>1.0563340600659693E-2</v>
      </c>
      <c r="P46" s="1">
        <f t="shared" si="3"/>
        <v>5.3286984261831794E-4</v>
      </c>
      <c r="Q46" s="1">
        <f t="shared" si="4"/>
        <v>6.1611179257345704E-3</v>
      </c>
      <c r="R46" s="1">
        <f t="shared" si="4"/>
        <v>6.4346179018954282E-3</v>
      </c>
      <c r="S46" s="1">
        <f t="shared" si="4"/>
        <v>2.9509607174281467E-3</v>
      </c>
      <c r="T46" s="1">
        <f t="shared" si="4"/>
        <v>4.6525336673702827E-3</v>
      </c>
      <c r="U46" s="1">
        <f t="shared" si="5"/>
        <v>4.8489725968397252E-3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2418.73</v>
      </c>
      <c r="G47" s="1">
        <v>26.094100000000001</v>
      </c>
      <c r="H47" s="1">
        <v>16.3339</v>
      </c>
      <c r="I47" s="1">
        <v>15.563599999999999</v>
      </c>
      <c r="J47" s="1">
        <v>6.9016700000000002</v>
      </c>
      <c r="K47" s="1">
        <v>10.734</v>
      </c>
      <c r="L47" s="1">
        <v>3.0045999999999999</v>
      </c>
      <c r="M47" s="1">
        <v>11.0619</v>
      </c>
      <c r="N47" s="1">
        <v>1.18618</v>
      </c>
      <c r="O47" s="1">
        <f t="shared" si="2"/>
        <v>1.0788347603907835E-2</v>
      </c>
      <c r="P47" s="1">
        <f t="shared" si="3"/>
        <v>4.5734331653388346E-3</v>
      </c>
      <c r="Q47" s="1">
        <f t="shared" si="4"/>
        <v>6.7530894312304388E-3</v>
      </c>
      <c r="R47" s="1">
        <f t="shared" si="4"/>
        <v>6.4346165136249184E-3</v>
      </c>
      <c r="S47" s="1">
        <f t="shared" si="4"/>
        <v>2.8534272118012345E-3</v>
      </c>
      <c r="T47" s="1">
        <f t="shared" si="4"/>
        <v>4.4378661528984217E-3</v>
      </c>
      <c r="U47" s="1">
        <f t="shared" si="5"/>
        <v>4.6084457120207367E-3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2533.46</v>
      </c>
      <c r="G48" s="1">
        <v>28.0335</v>
      </c>
      <c r="H48" s="1">
        <v>18.455400000000001</v>
      </c>
      <c r="I48" s="1">
        <v>16.3018</v>
      </c>
      <c r="J48" s="1">
        <v>7.4481099999999998</v>
      </c>
      <c r="K48" s="1">
        <v>10.734</v>
      </c>
      <c r="L48" s="1">
        <v>2.97166</v>
      </c>
      <c r="M48" s="1">
        <v>2.5112999999999999</v>
      </c>
      <c r="N48" s="1">
        <v>1.4951399999999999</v>
      </c>
      <c r="O48" s="1">
        <f t="shared" si="2"/>
        <v>1.1065301998057992E-2</v>
      </c>
      <c r="P48" s="1">
        <f t="shared" si="3"/>
        <v>9.9125306892550104E-4</v>
      </c>
      <c r="Q48" s="1">
        <f t="shared" si="4"/>
        <v>7.2846620826853394E-3</v>
      </c>
      <c r="R48" s="1">
        <f t="shared" si="4"/>
        <v>6.4345993226654456E-3</v>
      </c>
      <c r="S48" s="1">
        <f t="shared" si="4"/>
        <v>2.9398964262313198E-3</v>
      </c>
      <c r="T48" s="1">
        <f t="shared" si="4"/>
        <v>4.2368934184869702E-3</v>
      </c>
      <c r="U48" s="1">
        <f t="shared" si="5"/>
        <v>4.3962612314556405E-3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2641.95</v>
      </c>
      <c r="G49" s="1">
        <v>30.175999999999998</v>
      </c>
      <c r="H49" s="1">
        <v>20.731999999999999</v>
      </c>
      <c r="I49" s="1">
        <v>16.9999</v>
      </c>
      <c r="J49" s="1">
        <v>8.1964400000000008</v>
      </c>
      <c r="K49" s="1">
        <v>10.734</v>
      </c>
      <c r="L49" s="1">
        <v>3.0628700000000002</v>
      </c>
      <c r="M49" s="1">
        <v>-11.7059</v>
      </c>
      <c r="N49" s="1">
        <v>1.6254999999999999</v>
      </c>
      <c r="O49" s="1">
        <f t="shared" si="2"/>
        <v>1.1421866424421355E-2</v>
      </c>
      <c r="P49" s="1">
        <f t="shared" si="3"/>
        <v>-4.4307802948579649E-3</v>
      </c>
      <c r="Q49" s="1">
        <f t="shared" si="4"/>
        <v>7.8472340506065604E-3</v>
      </c>
      <c r="R49" s="1">
        <f t="shared" si="4"/>
        <v>6.4346032286757889E-3</v>
      </c>
      <c r="S49" s="1">
        <f t="shared" si="4"/>
        <v>3.102420560570791E-3</v>
      </c>
      <c r="T49" s="1">
        <f t="shared" si="4"/>
        <v>4.0629080792596384E-3</v>
      </c>
      <c r="U49" s="1">
        <f t="shared" si="5"/>
        <v>4.2250738330879599E-3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2751.52</v>
      </c>
      <c r="G50" s="1">
        <v>32.357599999999998</v>
      </c>
      <c r="H50" s="1">
        <v>23.0579</v>
      </c>
      <c r="I50" s="1">
        <v>17.704999999999998</v>
      </c>
      <c r="J50" s="1">
        <v>8.75169</v>
      </c>
      <c r="K50" s="1">
        <v>10.734</v>
      </c>
      <c r="L50" s="1">
        <v>3.1729400000000001</v>
      </c>
      <c r="M50" s="1">
        <v>2.53009</v>
      </c>
      <c r="N50" s="1">
        <v>1.53729</v>
      </c>
      <c r="O50" s="1">
        <f t="shared" si="2"/>
        <v>1.1759899982555095E-2</v>
      </c>
      <c r="P50" s="1">
        <f t="shared" si="3"/>
        <v>9.1952448101413034E-4</v>
      </c>
      <c r="Q50" s="1">
        <f t="shared" si="4"/>
        <v>8.3800590219224279E-3</v>
      </c>
      <c r="R50" s="1">
        <f t="shared" si="4"/>
        <v>6.4346252253299988E-3</v>
      </c>
      <c r="S50" s="1">
        <f t="shared" si="4"/>
        <v>3.1806746816305169E-3</v>
      </c>
      <c r="T50" s="1">
        <f t="shared" si="4"/>
        <v>3.9011164738035702E-3</v>
      </c>
      <c r="U50" s="1">
        <f t="shared" si="5"/>
        <v>4.0679829618798236E-3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2866.67</v>
      </c>
      <c r="G51" s="1">
        <v>34.430399999999999</v>
      </c>
      <c r="H51" s="1">
        <v>25.298400000000001</v>
      </c>
      <c r="I51" s="1">
        <v>18.445900000000002</v>
      </c>
      <c r="J51" s="1">
        <v>8.9347999999999992</v>
      </c>
      <c r="K51" s="1">
        <v>10.734</v>
      </c>
      <c r="L51" s="1">
        <v>3.1843699999999999</v>
      </c>
      <c r="M51" s="1">
        <v>13.464600000000001</v>
      </c>
      <c r="N51" s="1">
        <v>1.5250900000000001</v>
      </c>
      <c r="O51" s="1">
        <f t="shared" si="2"/>
        <v>1.2010590685359668E-2</v>
      </c>
      <c r="P51" s="1">
        <f t="shared" si="3"/>
        <v>4.6969480268046204E-3</v>
      </c>
      <c r="Q51" s="1">
        <f t="shared" si="4"/>
        <v>8.8250129941709367E-3</v>
      </c>
      <c r="R51" s="1">
        <f t="shared" si="4"/>
        <v>6.4346087969665159E-3</v>
      </c>
      <c r="S51" s="1">
        <f t="shared" si="4"/>
        <v>3.1167870735034024E-3</v>
      </c>
      <c r="T51" s="1">
        <f t="shared" si="4"/>
        <v>3.7444142506811036E-3</v>
      </c>
      <c r="U51" s="1">
        <f t="shared" si="5"/>
        <v>3.9057100848231135E-3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2980.67</v>
      </c>
      <c r="G52" s="1">
        <v>36.6312</v>
      </c>
      <c r="H52" s="1">
        <v>27.617699999999999</v>
      </c>
      <c r="I52" s="1">
        <v>19.179500000000001</v>
      </c>
      <c r="J52" s="1">
        <v>9.2826000000000004</v>
      </c>
      <c r="K52" s="1">
        <v>10.734</v>
      </c>
      <c r="L52" s="1">
        <v>3.1420400000000002</v>
      </c>
      <c r="M52" s="1">
        <v>-1.8519399999999999</v>
      </c>
      <c r="N52" s="1">
        <v>1.69441</v>
      </c>
      <c r="O52" s="1">
        <f t="shared" si="2"/>
        <v>1.2289585898472491E-2</v>
      </c>
      <c r="P52" s="1">
        <f t="shared" si="3"/>
        <v>-6.2131668383282946E-4</v>
      </c>
      <c r="Q52" s="1">
        <f t="shared" si="4"/>
        <v>9.2656013580839202E-3</v>
      </c>
      <c r="R52" s="1">
        <f t="shared" si="4"/>
        <v>6.4346271140381193E-3</v>
      </c>
      <c r="S52" s="1">
        <f t="shared" si="4"/>
        <v>3.1142662555734115E-3</v>
      </c>
      <c r="T52" s="1">
        <f t="shared" si="4"/>
        <v>3.6012037562024647E-3</v>
      </c>
      <c r="U52" s="1">
        <f t="shared" si="5"/>
        <v>3.7523162414978602E-3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3101.11</v>
      </c>
      <c r="G53" s="1">
        <v>39.470599999999997</v>
      </c>
      <c r="H53" s="1">
        <v>29.9664</v>
      </c>
      <c r="I53" s="1">
        <v>19.954499999999999</v>
      </c>
      <c r="J53" s="1">
        <v>11.5809</v>
      </c>
      <c r="K53" s="1">
        <v>10.734</v>
      </c>
      <c r="L53" s="1">
        <v>3.5247099999999998</v>
      </c>
      <c r="M53" s="1">
        <v>1.49315</v>
      </c>
      <c r="N53" s="1">
        <v>3.0205600000000001</v>
      </c>
      <c r="O53" s="1">
        <f t="shared" si="2"/>
        <v>1.2727894205623147E-2</v>
      </c>
      <c r="P53" s="1">
        <f t="shared" si="3"/>
        <v>4.8148888623750848E-4</v>
      </c>
      <c r="Q53" s="1">
        <f t="shared" si="4"/>
        <v>9.663120624550563E-3</v>
      </c>
      <c r="R53" s="1">
        <f t="shared" si="4"/>
        <v>6.4346314706669539E-3</v>
      </c>
      <c r="S53" s="1">
        <f t="shared" si="4"/>
        <v>3.734437024162316E-3</v>
      </c>
      <c r="T53" s="1">
        <f t="shared" si="4"/>
        <v>3.4613412616772703E-3</v>
      </c>
      <c r="U53" s="1">
        <f t="shared" si="5"/>
        <v>3.6431764118172831E-3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3223.43</v>
      </c>
      <c r="G54" s="1">
        <v>43.8232</v>
      </c>
      <c r="H54" s="1">
        <v>32.342199999999998</v>
      </c>
      <c r="I54" s="1">
        <v>20.741499999999998</v>
      </c>
      <c r="J54" s="1">
        <v>17.415600000000001</v>
      </c>
      <c r="K54" s="1">
        <v>10.734</v>
      </c>
      <c r="L54" s="1">
        <v>5.0711700000000004</v>
      </c>
      <c r="M54" s="1">
        <v>0.28934500000000002</v>
      </c>
      <c r="N54" s="1">
        <v>4.0487200000000003</v>
      </c>
      <c r="O54" s="1">
        <f t="shared" si="2"/>
        <v>1.3595207589431134E-2</v>
      </c>
      <c r="P54" s="1">
        <f t="shared" si="3"/>
        <v>8.9763078459901419E-5</v>
      </c>
      <c r="Q54" s="1">
        <f t="shared" si="4"/>
        <v>1.0033473660045355E-2</v>
      </c>
      <c r="R54" s="1">
        <f t="shared" si="4"/>
        <v>6.4346053737788624E-3</v>
      </c>
      <c r="S54" s="1">
        <f t="shared" si="4"/>
        <v>5.4028162547348638E-3</v>
      </c>
      <c r="T54" s="1">
        <f t="shared" si="4"/>
        <v>3.3299932059948564E-3</v>
      </c>
      <c r="U54" s="1">
        <f t="shared" si="5"/>
        <v>3.6829174909947808E-3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3351.1</v>
      </c>
      <c r="G55" s="1">
        <v>51.054400000000001</v>
      </c>
      <c r="H55" s="1">
        <v>34.678800000000003</v>
      </c>
      <c r="I55" s="1">
        <v>21.562999999999999</v>
      </c>
      <c r="J55" s="1">
        <v>27.5136</v>
      </c>
      <c r="K55" s="1">
        <v>10.734</v>
      </c>
      <c r="L55" s="1">
        <v>8.17028</v>
      </c>
      <c r="M55" s="1">
        <v>-6.6380800000000004</v>
      </c>
      <c r="N55" s="1">
        <v>4.3490399999999996</v>
      </c>
      <c r="O55" s="1">
        <f t="shared" si="2"/>
        <v>1.5235116827310435E-2</v>
      </c>
      <c r="P55" s="1">
        <f t="shared" si="3"/>
        <v>-1.9808659843036616E-3</v>
      </c>
      <c r="Q55" s="1">
        <f t="shared" si="4"/>
        <v>1.034848258780699E-2</v>
      </c>
      <c r="R55" s="1">
        <f t="shared" si="4"/>
        <v>6.4346035630091607E-3</v>
      </c>
      <c r="S55" s="1">
        <f t="shared" si="4"/>
        <v>8.2103189997314325E-3</v>
      </c>
      <c r="T55" s="1">
        <f t="shared" si="4"/>
        <v>3.2031273313240429E-3</v>
      </c>
      <c r="U55" s="1">
        <f t="shared" si="5"/>
        <v>4.0254568191569143E-3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3487.56</v>
      </c>
      <c r="G56" s="1">
        <v>62.341200000000001</v>
      </c>
      <c r="H56" s="1">
        <v>37.025500000000001</v>
      </c>
      <c r="I56" s="1">
        <v>22.441099999999999</v>
      </c>
      <c r="J56" s="1">
        <v>41.644799999999996</v>
      </c>
      <c r="K56" s="1">
        <v>10.734</v>
      </c>
      <c r="L56" s="1">
        <v>12.7445</v>
      </c>
      <c r="M56" s="1">
        <v>3.0545300000000002</v>
      </c>
      <c r="N56" s="1">
        <v>4.2431599999999996</v>
      </c>
      <c r="O56" s="1">
        <f t="shared" si="2"/>
        <v>1.7875305371090389E-2</v>
      </c>
      <c r="P56" s="1">
        <f t="shared" si="3"/>
        <v>8.7583582791407176E-4</v>
      </c>
      <c r="Q56" s="1">
        <f t="shared" si="4"/>
        <v>1.0616448175801993E-2</v>
      </c>
      <c r="R56" s="1">
        <f t="shared" si="4"/>
        <v>6.4346133113122065E-3</v>
      </c>
      <c r="S56" s="1">
        <f t="shared" si="4"/>
        <v>1.1940955854522933E-2</v>
      </c>
      <c r="T56" s="1">
        <f t="shared" si="4"/>
        <v>3.0777965110277672E-3</v>
      </c>
      <c r="U56" s="1">
        <f t="shared" si="5"/>
        <v>4.7777139076765436E-3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1594.84</v>
      </c>
      <c r="G57" s="1">
        <v>24.763200000000001</v>
      </c>
      <c r="H57" s="1">
        <v>15.472200000000001</v>
      </c>
      <c r="I57" s="1">
        <v>10.2622</v>
      </c>
      <c r="J57" s="1">
        <v>11.037000000000001</v>
      </c>
      <c r="K57" s="1">
        <v>10.734</v>
      </c>
      <c r="L57" s="1">
        <v>5.6106800000000003</v>
      </c>
      <c r="M57" s="1">
        <v>-3.21062</v>
      </c>
      <c r="N57" s="1">
        <v>2.7126399999999999</v>
      </c>
      <c r="O57" s="1">
        <f t="shared" si="2"/>
        <v>1.5527074816282512E-2</v>
      </c>
      <c r="P57" s="1">
        <f t="shared" si="3"/>
        <v>-2.013129843746081E-3</v>
      </c>
      <c r="Q57" s="1">
        <f t="shared" si="4"/>
        <v>9.7014120538737435E-3</v>
      </c>
      <c r="R57" s="1">
        <f t="shared" si="4"/>
        <v>6.434626671014021E-3</v>
      </c>
      <c r="S57" s="1">
        <f t="shared" si="4"/>
        <v>6.9204434300619505E-3</v>
      </c>
      <c r="T57" s="1">
        <f t="shared" si="4"/>
        <v>6.7304557196960204E-3</v>
      </c>
      <c r="U57" s="1">
        <f t="shared" si="5"/>
        <v>7.5944389689314587E-3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1777.38</v>
      </c>
      <c r="G58" s="1">
        <v>22.446999999999999</v>
      </c>
      <c r="H58" s="1">
        <v>13.9968</v>
      </c>
      <c r="I58" s="1">
        <v>11.4367</v>
      </c>
      <c r="J58" s="1">
        <v>6.9572700000000003</v>
      </c>
      <c r="K58" s="1">
        <v>10.734</v>
      </c>
      <c r="L58" s="1">
        <v>3.6791100000000001</v>
      </c>
      <c r="M58" s="1">
        <v>-5.1222200000000004</v>
      </c>
      <c r="N58" s="1">
        <v>2.4735800000000001</v>
      </c>
      <c r="O58" s="1">
        <f t="shared" si="2"/>
        <v>1.2629263297662851E-2</v>
      </c>
      <c r="P58" s="1">
        <f t="shared" si="3"/>
        <v>-2.8818935736871125E-3</v>
      </c>
      <c r="Q58" s="1">
        <f t="shared" si="4"/>
        <v>7.8749620227525907E-3</v>
      </c>
      <c r="R58" s="1">
        <f t="shared" si="4"/>
        <v>6.4345834880554518E-3</v>
      </c>
      <c r="S58" s="1">
        <f t="shared" si="4"/>
        <v>3.9143402086216786E-3</v>
      </c>
      <c r="T58" s="1">
        <f t="shared" si="4"/>
        <v>6.0392262768794516E-3</v>
      </c>
      <c r="U58" s="1">
        <f t="shared" si="5"/>
        <v>6.3841208396532637E-3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1951.65</v>
      </c>
      <c r="G59" s="1">
        <v>22.450099999999999</v>
      </c>
      <c r="H59" s="1">
        <v>13.5456</v>
      </c>
      <c r="I59" s="1">
        <v>12.5581</v>
      </c>
      <c r="J59" s="1">
        <v>6.1558099999999998</v>
      </c>
      <c r="K59" s="1">
        <v>10.734</v>
      </c>
      <c r="L59" s="1">
        <v>3.1153200000000001</v>
      </c>
      <c r="M59" s="1">
        <v>2.38734</v>
      </c>
      <c r="N59" s="1">
        <v>1.2246300000000001</v>
      </c>
      <c r="O59" s="1">
        <f t="shared" si="2"/>
        <v>1.1503138370097097E-2</v>
      </c>
      <c r="P59" s="1">
        <f t="shared" si="3"/>
        <v>1.2232418722619321E-3</v>
      </c>
      <c r="Q59" s="1">
        <f t="shared" si="4"/>
        <v>6.9405887326108679E-3</v>
      </c>
      <c r="R59" s="1">
        <f t="shared" si="4"/>
        <v>6.4346066149155836E-3</v>
      </c>
      <c r="S59" s="1">
        <f t="shared" si="4"/>
        <v>3.1541567391694205E-3</v>
      </c>
      <c r="T59" s="1">
        <f t="shared" si="4"/>
        <v>5.4999615709784028E-3</v>
      </c>
      <c r="U59" s="1">
        <f t="shared" si="5"/>
        <v>5.7269179492776285E-3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2117.91</v>
      </c>
      <c r="G60" s="1">
        <v>24.334800000000001</v>
      </c>
      <c r="H60" s="1">
        <v>15.5228</v>
      </c>
      <c r="I60" s="1">
        <v>13.6279</v>
      </c>
      <c r="J60" s="1">
        <v>6.36015</v>
      </c>
      <c r="K60" s="1">
        <v>10.734</v>
      </c>
      <c r="L60" s="1">
        <v>3.1359499999999998</v>
      </c>
      <c r="M60" s="1">
        <v>3.91845</v>
      </c>
      <c r="N60" s="1">
        <v>1.2039899999999999</v>
      </c>
      <c r="O60" s="1">
        <f t="shared" si="2"/>
        <v>1.1490006657506694E-2</v>
      </c>
      <c r="P60" s="1">
        <f t="shared" si="3"/>
        <v>1.8501494397778944E-3</v>
      </c>
      <c r="Q60" s="1">
        <f t="shared" si="4"/>
        <v>7.3293010562299633E-3</v>
      </c>
      <c r="R60" s="1">
        <f t="shared" si="4"/>
        <v>6.4345982596049883E-3</v>
      </c>
      <c r="S60" s="1">
        <f t="shared" si="4"/>
        <v>3.003031290281457E-3</v>
      </c>
      <c r="T60" s="1">
        <f t="shared" si="4"/>
        <v>5.0682040313327764E-3</v>
      </c>
      <c r="U60" s="1">
        <f t="shared" si="5"/>
        <v>5.2800671955953189E-3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2279.5500000000002</v>
      </c>
      <c r="G61" s="1">
        <v>23.400700000000001</v>
      </c>
      <c r="H61" s="1">
        <v>12.9358</v>
      </c>
      <c r="I61" s="1">
        <v>14.667999999999999</v>
      </c>
      <c r="J61" s="1">
        <v>6.3280099999999999</v>
      </c>
      <c r="K61" s="1">
        <v>10.734</v>
      </c>
      <c r="L61" s="1">
        <v>3.1378200000000001</v>
      </c>
      <c r="M61" s="1">
        <v>-1.78464</v>
      </c>
      <c r="N61" s="1">
        <v>1.22675</v>
      </c>
      <c r="O61" s="1">
        <f t="shared" si="2"/>
        <v>1.0265490996029917E-2</v>
      </c>
      <c r="P61" s="1">
        <f t="shared" si="3"/>
        <v>-7.8289136013686908E-4</v>
      </c>
      <c r="Q61" s="1">
        <f t="shared" si="4"/>
        <v>5.6747165010638066E-3</v>
      </c>
      <c r="R61" s="1">
        <f t="shared" si="4"/>
        <v>6.434603320830865E-3</v>
      </c>
      <c r="S61" s="1">
        <f t="shared" si="4"/>
        <v>2.7759908753920729E-3</v>
      </c>
      <c r="T61" s="1">
        <f t="shared" si="4"/>
        <v>4.7088241100217143E-3</v>
      </c>
      <c r="U61" s="1">
        <f t="shared" si="5"/>
        <v>4.9058944351320979E-3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2437.3200000000002</v>
      </c>
      <c r="G62" s="1">
        <v>24.362100000000002</v>
      </c>
      <c r="H62" s="1">
        <v>13.635400000000001</v>
      </c>
      <c r="I62" s="1">
        <v>15.683199999999999</v>
      </c>
      <c r="J62" s="1">
        <v>6.1155799999999996</v>
      </c>
      <c r="K62" s="1">
        <v>10.734</v>
      </c>
      <c r="L62" s="1">
        <v>3.00108</v>
      </c>
      <c r="M62" s="1">
        <v>1.3085800000000001</v>
      </c>
      <c r="N62" s="1">
        <v>1.2055800000000001</v>
      </c>
      <c r="O62" s="1">
        <f t="shared" si="2"/>
        <v>9.9954458175372952E-3</v>
      </c>
      <c r="P62" s="1">
        <f t="shared" si="3"/>
        <v>5.3689298081499354E-4</v>
      </c>
      <c r="Q62" s="1">
        <f t="shared" si="4"/>
        <v>5.5944233830600822E-3</v>
      </c>
      <c r="R62" s="1">
        <f t="shared" si="4"/>
        <v>6.4346085044228903E-3</v>
      </c>
      <c r="S62" s="1">
        <f t="shared" si="4"/>
        <v>2.5091411878620778E-3</v>
      </c>
      <c r="T62" s="1">
        <f t="shared" si="4"/>
        <v>4.4040175274481803E-3</v>
      </c>
      <c r="U62" s="1">
        <f t="shared" si="5"/>
        <v>4.5729069570519879E-3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2594.65</v>
      </c>
      <c r="G63" s="1">
        <v>25.6616</v>
      </c>
      <c r="H63" s="1">
        <v>14.766299999999999</v>
      </c>
      <c r="I63" s="1">
        <v>16.695499999999999</v>
      </c>
      <c r="J63" s="1">
        <v>6.20695</v>
      </c>
      <c r="K63" s="1">
        <v>10.734</v>
      </c>
      <c r="L63" s="1">
        <v>2.8265600000000002</v>
      </c>
      <c r="M63" s="1">
        <v>6.2654899999999998</v>
      </c>
      <c r="N63" s="1">
        <v>0.87807400000000002</v>
      </c>
      <c r="O63" s="1">
        <f t="shared" si="2"/>
        <v>9.8901971364153164E-3</v>
      </c>
      <c r="P63" s="1">
        <f t="shared" si="3"/>
        <v>2.4147727053745204E-3</v>
      </c>
      <c r="Q63" s="1">
        <f t="shared" si="4"/>
        <v>5.6910565972289129E-3</v>
      </c>
      <c r="R63" s="1">
        <f t="shared" si="4"/>
        <v>6.4345865530996468E-3</v>
      </c>
      <c r="S63" s="1">
        <f t="shared" si="4"/>
        <v>2.3922108954965021E-3</v>
      </c>
      <c r="T63" s="1">
        <f t="shared" si="4"/>
        <v>4.1369741583643267E-3</v>
      </c>
      <c r="U63" s="1">
        <f t="shared" si="5"/>
        <v>4.2780023521547554E-3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2745.41</v>
      </c>
      <c r="G64" s="1">
        <v>27.2728</v>
      </c>
      <c r="H64" s="1">
        <v>16.174299999999999</v>
      </c>
      <c r="I64" s="1">
        <v>17.665700000000001</v>
      </c>
      <c r="J64" s="1">
        <v>6.8716200000000001</v>
      </c>
      <c r="K64" s="1">
        <v>10.734</v>
      </c>
      <c r="L64" s="1">
        <v>2.7720099999999999</v>
      </c>
      <c r="M64" s="1">
        <v>3.23997</v>
      </c>
      <c r="N64" s="1">
        <v>1.0053099999999999</v>
      </c>
      <c r="O64" s="1">
        <f t="shared" si="2"/>
        <v>9.933962504689647E-3</v>
      </c>
      <c r="P64" s="1">
        <f t="shared" si="3"/>
        <v>1.180140671156585E-3</v>
      </c>
      <c r="Q64" s="1">
        <f t="shared" si="4"/>
        <v>5.8913969133936274E-3</v>
      </c>
      <c r="R64" s="1">
        <f t="shared" si="4"/>
        <v>6.4346308930178014E-3</v>
      </c>
      <c r="S64" s="1">
        <f t="shared" si="4"/>
        <v>2.502948557774613E-3</v>
      </c>
      <c r="T64" s="1">
        <f t="shared" si="4"/>
        <v>3.9097985364663201E-3</v>
      </c>
      <c r="U64" s="1">
        <f t="shared" si="5"/>
        <v>4.0380683833199579E-3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2893.05</v>
      </c>
      <c r="G65" s="1">
        <v>29.127199999999998</v>
      </c>
      <c r="H65" s="1">
        <v>17.799900000000001</v>
      </c>
      <c r="I65" s="1">
        <v>18.6157</v>
      </c>
      <c r="J65" s="1">
        <v>7.84321</v>
      </c>
      <c r="K65" s="1">
        <v>10.734</v>
      </c>
      <c r="L65" s="1">
        <v>2.87812</v>
      </c>
      <c r="M65" s="1">
        <v>0.56065299999999996</v>
      </c>
      <c r="N65" s="1">
        <v>1.44943</v>
      </c>
      <c r="O65" s="1">
        <f t="shared" si="2"/>
        <v>1.0067990529026459E-2</v>
      </c>
      <c r="P65" s="1">
        <f t="shared" si="3"/>
        <v>1.9379305577159052E-4</v>
      </c>
      <c r="Q65" s="1">
        <f t="shared" si="4"/>
        <v>6.1526416757401361E-3</v>
      </c>
      <c r="R65" s="1">
        <f t="shared" si="4"/>
        <v>6.4346278149357942E-3</v>
      </c>
      <c r="S65" s="1">
        <f t="shared" si="4"/>
        <v>2.7110523495964467E-3</v>
      </c>
      <c r="T65" s="1">
        <f t="shared" si="4"/>
        <v>3.7102711671073776E-3</v>
      </c>
      <c r="U65" s="1">
        <f t="shared" si="5"/>
        <v>3.8413301704602271E-3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3045.35</v>
      </c>
      <c r="G66" s="1">
        <v>31.137599999999999</v>
      </c>
      <c r="H66" s="1">
        <v>19.628</v>
      </c>
      <c r="I66" s="1">
        <v>19.595600000000001</v>
      </c>
      <c r="J66" s="1">
        <v>8.7040199999999999</v>
      </c>
      <c r="K66" s="1">
        <v>10.734</v>
      </c>
      <c r="L66" s="1">
        <v>3.0539800000000001</v>
      </c>
      <c r="M66" s="1">
        <v>-4.3634700000000004</v>
      </c>
      <c r="N66" s="1">
        <v>1.56273</v>
      </c>
      <c r="O66" s="1">
        <f t="shared" si="2"/>
        <v>1.022463756218497E-2</v>
      </c>
      <c r="P66" s="1">
        <f t="shared" si="3"/>
        <v>-1.4328303807444138E-3</v>
      </c>
      <c r="Q66" s="1">
        <f t="shared" ref="Q66:T116" si="6">H66/$F66</f>
        <v>6.4452361797494541E-3</v>
      </c>
      <c r="R66" s="1">
        <f t="shared" si="6"/>
        <v>6.4345970085540258E-3</v>
      </c>
      <c r="S66" s="1">
        <f t="shared" si="6"/>
        <v>2.8581345329765054E-3</v>
      </c>
      <c r="T66" s="1">
        <f t="shared" si="6"/>
        <v>3.524718012707899E-3</v>
      </c>
      <c r="U66" s="1">
        <f t="shared" si="5"/>
        <v>3.6646026738161026E-3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3197.25</v>
      </c>
      <c r="G67" s="1">
        <v>33.101500000000001</v>
      </c>
      <c r="H67" s="1">
        <v>21.540199999999999</v>
      </c>
      <c r="I67" s="1">
        <v>20.573</v>
      </c>
      <c r="J67" s="1">
        <v>9.1271299999999993</v>
      </c>
      <c r="K67" s="1">
        <v>10.734</v>
      </c>
      <c r="L67" s="1">
        <v>3.1549900000000002</v>
      </c>
      <c r="M67" s="1">
        <v>2.9203899999999998</v>
      </c>
      <c r="N67" s="1">
        <v>1.4481900000000001</v>
      </c>
      <c r="O67" s="1">
        <f t="shared" ref="O67:O130" si="7">G67/F67</f>
        <v>1.0353115959027289E-2</v>
      </c>
      <c r="P67" s="1">
        <f t="shared" ref="P67:P130" si="8">M67/F67</f>
        <v>9.1340683399796689E-4</v>
      </c>
      <c r="Q67" s="1">
        <f t="shared" si="6"/>
        <v>6.7371021972007193E-3</v>
      </c>
      <c r="R67" s="1">
        <f t="shared" si="6"/>
        <v>6.4345922276956759E-3</v>
      </c>
      <c r="S67" s="1">
        <f t="shared" si="6"/>
        <v>2.8546813667995933E-3</v>
      </c>
      <c r="T67" s="1">
        <f t="shared" si="6"/>
        <v>3.3572601454374853E-3</v>
      </c>
      <c r="U67" s="1">
        <f t="shared" ref="U67:U130" si="9">SQRT((L67/$F67)^2+(K67/$F67)^2)</f>
        <v>3.4992763782762623E-3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3353.2</v>
      </c>
      <c r="G68" s="1">
        <v>34.084299999999999</v>
      </c>
      <c r="H68" s="1">
        <v>21.979299999999999</v>
      </c>
      <c r="I68" s="1">
        <v>21.576599999999999</v>
      </c>
      <c r="J68" s="1">
        <v>9.3725299999999994</v>
      </c>
      <c r="K68" s="1">
        <v>10.734</v>
      </c>
      <c r="L68" s="1">
        <v>3.1686000000000001</v>
      </c>
      <c r="M68" s="1">
        <v>-11.565099999999999</v>
      </c>
      <c r="N68" s="1">
        <v>1.3870199999999999</v>
      </c>
      <c r="O68" s="1">
        <f t="shared" si="7"/>
        <v>1.0164708338303709E-2</v>
      </c>
      <c r="P68" s="1">
        <f t="shared" si="8"/>
        <v>-3.4489741142788976E-3</v>
      </c>
      <c r="Q68" s="1">
        <f t="shared" si="6"/>
        <v>6.5547238458785635E-3</v>
      </c>
      <c r="R68" s="1">
        <f t="shared" si="6"/>
        <v>6.4346296075390675E-3</v>
      </c>
      <c r="S68" s="1">
        <f t="shared" si="6"/>
        <v>2.7951002027913636E-3</v>
      </c>
      <c r="T68" s="1">
        <f t="shared" si="6"/>
        <v>3.2011213169509723E-3</v>
      </c>
      <c r="U68" s="1">
        <f t="shared" si="9"/>
        <v>3.3376795255159724E-3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3505.76</v>
      </c>
      <c r="G69" s="1">
        <v>37.499200000000002</v>
      </c>
      <c r="H69" s="1">
        <v>25.5839</v>
      </c>
      <c r="I69" s="1">
        <v>22.558199999999999</v>
      </c>
      <c r="J69" s="1">
        <v>10.760899999999999</v>
      </c>
      <c r="K69" s="1">
        <v>10.734</v>
      </c>
      <c r="L69" s="1">
        <v>3.4311199999999999</v>
      </c>
      <c r="M69" s="1">
        <v>-6.9612299999999996</v>
      </c>
      <c r="N69" s="1">
        <v>2.1265700000000001</v>
      </c>
      <c r="O69" s="1">
        <f t="shared" si="7"/>
        <v>1.06964538359728E-2</v>
      </c>
      <c r="P69" s="1">
        <f t="shared" si="8"/>
        <v>-1.9856550362831451E-3</v>
      </c>
      <c r="Q69" s="1">
        <f t="shared" si="6"/>
        <v>7.297675824928118E-3</v>
      </c>
      <c r="R69" s="1">
        <f t="shared" si="6"/>
        <v>6.4346104696271274E-3</v>
      </c>
      <c r="S69" s="1">
        <f t="shared" si="6"/>
        <v>3.0694913513760209E-3</v>
      </c>
      <c r="T69" s="1">
        <f t="shared" si="6"/>
        <v>3.061818264798503E-3</v>
      </c>
      <c r="U69" s="1">
        <f t="shared" si="9"/>
        <v>3.2144366579079254E-3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3665.23</v>
      </c>
      <c r="G70" s="1">
        <v>41.490699999999997</v>
      </c>
      <c r="H70" s="1">
        <v>28.169</v>
      </c>
      <c r="I70" s="1">
        <v>23.584299999999999</v>
      </c>
      <c r="J70" s="1">
        <v>15.32</v>
      </c>
      <c r="K70" s="1">
        <v>10.734</v>
      </c>
      <c r="L70" s="1">
        <v>4.6739699999999997</v>
      </c>
      <c r="M70" s="1">
        <v>-0.58851200000000004</v>
      </c>
      <c r="N70" s="1">
        <v>2.6697099999999998</v>
      </c>
      <c r="O70" s="1">
        <f t="shared" si="7"/>
        <v>1.1320080868049207E-2</v>
      </c>
      <c r="P70" s="1">
        <f t="shared" si="8"/>
        <v>-1.6056618547812825E-4</v>
      </c>
      <c r="Q70" s="1">
        <f t="shared" si="6"/>
        <v>7.6854658507105964E-3</v>
      </c>
      <c r="R70" s="1">
        <f t="shared" si="6"/>
        <v>6.4346030126349501E-3</v>
      </c>
      <c r="S70" s="1">
        <f t="shared" si="6"/>
        <v>4.1798195474772384E-3</v>
      </c>
      <c r="T70" s="1">
        <f t="shared" si="6"/>
        <v>2.9286020249752404E-3</v>
      </c>
      <c r="U70" s="1">
        <f t="shared" si="9"/>
        <v>3.1941967171381395E-3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3828.26</v>
      </c>
      <c r="G71" s="1">
        <v>52.644799999999996</v>
      </c>
      <c r="H71" s="1">
        <v>37.725999999999999</v>
      </c>
      <c r="I71" s="1">
        <v>24.633299999999998</v>
      </c>
      <c r="J71" s="1">
        <v>23.920100000000001</v>
      </c>
      <c r="K71" s="1">
        <v>10.734</v>
      </c>
      <c r="L71" s="1">
        <v>7.3509399999999996</v>
      </c>
      <c r="M71" s="1">
        <v>-2.1105700000000001</v>
      </c>
      <c r="N71" s="1">
        <v>2.7842099999999999</v>
      </c>
      <c r="O71" s="1">
        <f t="shared" si="7"/>
        <v>1.3751626065105294E-2</v>
      </c>
      <c r="P71" s="1">
        <f t="shared" si="8"/>
        <v>-5.5131312920230077E-4</v>
      </c>
      <c r="Q71" s="1">
        <f t="shared" si="6"/>
        <v>9.8546075762879215E-3</v>
      </c>
      <c r="R71" s="1">
        <f t="shared" si="6"/>
        <v>6.4345943065518005E-3</v>
      </c>
      <c r="S71" s="1">
        <f t="shared" si="6"/>
        <v>6.2482955703113165E-3</v>
      </c>
      <c r="T71" s="1">
        <f t="shared" si="6"/>
        <v>2.8038847936138088E-3</v>
      </c>
      <c r="U71" s="1">
        <f t="shared" si="9"/>
        <v>3.398360318634754E-3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3995</v>
      </c>
      <c r="G72" s="1">
        <v>57.430399999999999</v>
      </c>
      <c r="H72" s="1">
        <v>32.011099999999999</v>
      </c>
      <c r="I72" s="1">
        <v>25.706299999999999</v>
      </c>
      <c r="J72" s="1">
        <v>36.9176</v>
      </c>
      <c r="K72" s="1">
        <v>10.734</v>
      </c>
      <c r="L72" s="1">
        <v>11.601699999999999</v>
      </c>
      <c r="M72" s="1">
        <v>-7.2710499999999998</v>
      </c>
      <c r="N72" s="1">
        <v>2.80985</v>
      </c>
      <c r="O72" s="1">
        <f t="shared" si="7"/>
        <v>1.4375569461827284E-2</v>
      </c>
      <c r="P72" s="1">
        <f t="shared" si="8"/>
        <v>-1.820037546933667E-3</v>
      </c>
      <c r="Q72" s="1">
        <f t="shared" si="6"/>
        <v>8.0127909887359201E-3</v>
      </c>
      <c r="R72" s="1">
        <f t="shared" si="6"/>
        <v>6.4346182728410514E-3</v>
      </c>
      <c r="S72" s="1">
        <f t="shared" si="6"/>
        <v>9.2409511889862336E-3</v>
      </c>
      <c r="T72" s="1">
        <f t="shared" si="6"/>
        <v>2.6868585732165206E-3</v>
      </c>
      <c r="U72" s="1">
        <f t="shared" si="9"/>
        <v>3.9563549935893571E-3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1665.67</v>
      </c>
      <c r="G73" s="1">
        <v>28.0517</v>
      </c>
      <c r="H73" s="1">
        <v>20.778099999999998</v>
      </c>
      <c r="I73" s="1">
        <v>10.7179</v>
      </c>
      <c r="J73" s="1">
        <v>10.1378</v>
      </c>
      <c r="K73" s="1">
        <v>10.734</v>
      </c>
      <c r="L73" s="1">
        <v>4.72248</v>
      </c>
      <c r="M73" s="1">
        <v>5.0218800000000003</v>
      </c>
      <c r="N73" s="1">
        <v>2.5733199999999998</v>
      </c>
      <c r="O73" s="1">
        <f t="shared" si="7"/>
        <v>1.6841090972401496E-2</v>
      </c>
      <c r="P73" s="1">
        <f t="shared" si="8"/>
        <v>3.0149309286953601E-3</v>
      </c>
      <c r="Q73" s="1">
        <f t="shared" si="6"/>
        <v>1.24743196431466E-2</v>
      </c>
      <c r="R73" s="1">
        <f t="shared" si="6"/>
        <v>6.4345878835543654E-3</v>
      </c>
      <c r="S73" s="1">
        <f t="shared" si="6"/>
        <v>6.0863196191322409E-3</v>
      </c>
      <c r="T73" s="1">
        <f t="shared" si="6"/>
        <v>6.4442536636908866E-3</v>
      </c>
      <c r="U73" s="1">
        <f t="shared" si="9"/>
        <v>7.0403601057563228E-3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1880.44</v>
      </c>
      <c r="G74" s="1">
        <v>24.7807</v>
      </c>
      <c r="H74" s="1">
        <v>16.986899999999999</v>
      </c>
      <c r="I74" s="1">
        <v>12.0999</v>
      </c>
      <c r="J74" s="1">
        <v>7.2359</v>
      </c>
      <c r="K74" s="1">
        <v>10.734</v>
      </c>
      <c r="L74" s="1">
        <v>3.3976299999999999</v>
      </c>
      <c r="M74" s="1">
        <v>-3.31887</v>
      </c>
      <c r="N74" s="1">
        <v>2.1421399999999999</v>
      </c>
      <c r="O74" s="1">
        <f t="shared" si="7"/>
        <v>1.3178139158920252E-2</v>
      </c>
      <c r="P74" s="1">
        <f t="shared" si="8"/>
        <v>-1.764943311139946E-3</v>
      </c>
      <c r="Q74" s="1">
        <f t="shared" si="6"/>
        <v>9.033470889791749E-3</v>
      </c>
      <c r="R74" s="1">
        <f t="shared" si="6"/>
        <v>6.4346110484780157E-3</v>
      </c>
      <c r="S74" s="1">
        <f t="shared" si="6"/>
        <v>3.8479823871008911E-3</v>
      </c>
      <c r="T74" s="1">
        <f t="shared" si="6"/>
        <v>5.7082384973729553E-3</v>
      </c>
      <c r="U74" s="1">
        <f t="shared" si="9"/>
        <v>5.9873709593253896E-3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2086.77</v>
      </c>
      <c r="G75" s="1">
        <v>24.7806</v>
      </c>
      <c r="H75" s="1">
        <v>16.246300000000002</v>
      </c>
      <c r="I75" s="1">
        <v>13.4276</v>
      </c>
      <c r="J75" s="1">
        <v>6.7157600000000004</v>
      </c>
      <c r="K75" s="1">
        <v>10.734</v>
      </c>
      <c r="L75" s="1">
        <v>3.08507</v>
      </c>
      <c r="M75" s="1">
        <v>-1.6739599999999999</v>
      </c>
      <c r="N75" s="1">
        <v>1.5299799999999999</v>
      </c>
      <c r="O75" s="1">
        <f t="shared" si="7"/>
        <v>1.1875098836958553E-2</v>
      </c>
      <c r="P75" s="1">
        <f t="shared" si="8"/>
        <v>-8.0217752794989382E-4</v>
      </c>
      <c r="Q75" s="1">
        <f t="shared" si="6"/>
        <v>7.7853812351145555E-3</v>
      </c>
      <c r="R75" s="1">
        <f t="shared" si="6"/>
        <v>6.4346334286960235E-3</v>
      </c>
      <c r="S75" s="1">
        <f t="shared" si="6"/>
        <v>3.2182559649602017E-3</v>
      </c>
      <c r="T75" s="1">
        <f t="shared" si="6"/>
        <v>5.1438347302290143E-3</v>
      </c>
      <c r="U75" s="1">
        <f t="shared" si="9"/>
        <v>5.3520731529446411E-3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2290.0500000000002</v>
      </c>
      <c r="G76" s="1">
        <v>26.8919</v>
      </c>
      <c r="H76" s="1">
        <v>18.2285</v>
      </c>
      <c r="I76" s="1">
        <v>14.7356</v>
      </c>
      <c r="J76" s="1">
        <v>6.9793599999999998</v>
      </c>
      <c r="K76" s="1">
        <v>10.734</v>
      </c>
      <c r="L76" s="1">
        <v>3.13523</v>
      </c>
      <c r="M76" s="1">
        <v>2.95451</v>
      </c>
      <c r="N76" s="1">
        <v>1.72353</v>
      </c>
      <c r="O76" s="1">
        <f t="shared" si="7"/>
        <v>1.1742931377044168E-2</v>
      </c>
      <c r="P76" s="1">
        <f t="shared" si="8"/>
        <v>1.2901508700683391E-3</v>
      </c>
      <c r="Q76" s="1">
        <f t="shared" si="6"/>
        <v>7.9598698718368593E-3</v>
      </c>
      <c r="R76" s="1">
        <f t="shared" si="6"/>
        <v>6.4346193314556441E-3</v>
      </c>
      <c r="S76" s="1">
        <f t="shared" si="6"/>
        <v>3.04768891508919E-3</v>
      </c>
      <c r="T76" s="1">
        <f t="shared" si="6"/>
        <v>4.6872339031898864E-3</v>
      </c>
      <c r="U76" s="1">
        <f t="shared" si="9"/>
        <v>4.8830834379360727E-3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2484.12</v>
      </c>
      <c r="G77" s="1">
        <v>26.2027</v>
      </c>
      <c r="H77" s="1">
        <v>15.8782</v>
      </c>
      <c r="I77" s="1">
        <v>15.984299999999999</v>
      </c>
      <c r="J77" s="1">
        <v>7.3187199999999999</v>
      </c>
      <c r="K77" s="1">
        <v>10.734</v>
      </c>
      <c r="L77" s="1">
        <v>3.1913499999999999</v>
      </c>
      <c r="M77" s="1">
        <v>-5.8683500000000004</v>
      </c>
      <c r="N77" s="1">
        <v>1.73502</v>
      </c>
      <c r="O77" s="1">
        <f t="shared" si="7"/>
        <v>1.0548081413136241E-2</v>
      </c>
      <c r="P77" s="1">
        <f t="shared" si="8"/>
        <v>-2.3623456193742655E-3</v>
      </c>
      <c r="Q77" s="1">
        <f t="shared" si="6"/>
        <v>6.3918812295702303E-3</v>
      </c>
      <c r="R77" s="1">
        <f t="shared" si="6"/>
        <v>6.4345925317617503E-3</v>
      </c>
      <c r="S77" s="1">
        <f t="shared" si="6"/>
        <v>2.9462022768626315E-3</v>
      </c>
      <c r="T77" s="1">
        <f t="shared" si="6"/>
        <v>4.3210472924013338E-3</v>
      </c>
      <c r="U77" s="1">
        <f t="shared" si="9"/>
        <v>4.5079823496476804E-3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2679.13</v>
      </c>
      <c r="G78" s="1">
        <v>27.338899999999999</v>
      </c>
      <c r="H78" s="1">
        <v>16.251100000000001</v>
      </c>
      <c r="I78" s="1">
        <v>17.239100000000001</v>
      </c>
      <c r="J78" s="1">
        <v>7.7805</v>
      </c>
      <c r="K78" s="1">
        <v>10.734</v>
      </c>
      <c r="L78" s="1">
        <v>3.2206199999999998</v>
      </c>
      <c r="M78" s="1">
        <v>7.2994199999999995E-2</v>
      </c>
      <c r="N78" s="1">
        <v>1.65401</v>
      </c>
      <c r="O78" s="1">
        <f t="shared" si="7"/>
        <v>1.0204394710223094E-2</v>
      </c>
      <c r="P78" s="1">
        <f t="shared" si="8"/>
        <v>2.7245486407901069E-5</v>
      </c>
      <c r="Q78" s="1">
        <f t="shared" si="6"/>
        <v>6.0658124092522574E-3</v>
      </c>
      <c r="R78" s="1">
        <f t="shared" si="6"/>
        <v>6.4345888404071473E-3</v>
      </c>
      <c r="S78" s="1">
        <f t="shared" si="6"/>
        <v>2.9041143953447571E-3</v>
      </c>
      <c r="T78" s="1">
        <f t="shared" si="6"/>
        <v>4.0065245060896633E-3</v>
      </c>
      <c r="U78" s="1">
        <f t="shared" si="9"/>
        <v>4.1829794373535222E-3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2869.93</v>
      </c>
      <c r="G79" s="1">
        <v>28.770800000000001</v>
      </c>
      <c r="H79" s="1">
        <v>17.0107</v>
      </c>
      <c r="I79" s="1">
        <v>18.466899999999999</v>
      </c>
      <c r="J79" s="1">
        <v>8.4473800000000008</v>
      </c>
      <c r="K79" s="1">
        <v>10.734</v>
      </c>
      <c r="L79" s="1">
        <v>3.2849300000000001</v>
      </c>
      <c r="M79" s="1">
        <v>-2.1492200000000001</v>
      </c>
      <c r="N79" s="1">
        <v>1.53328</v>
      </c>
      <c r="O79" s="1">
        <f t="shared" si="7"/>
        <v>1.0024913499632396E-2</v>
      </c>
      <c r="P79" s="1">
        <f t="shared" si="8"/>
        <v>-7.4887540811099929E-4</v>
      </c>
      <c r="Q79" s="1">
        <f t="shared" si="6"/>
        <v>5.9272177370179764E-3</v>
      </c>
      <c r="R79" s="1">
        <f t="shared" si="6"/>
        <v>6.43461687218852E-3</v>
      </c>
      <c r="S79" s="1">
        <f t="shared" si="6"/>
        <v>2.9434097695762618E-3</v>
      </c>
      <c r="T79" s="1">
        <f t="shared" si="6"/>
        <v>3.7401609098479758E-3</v>
      </c>
      <c r="U79" s="1">
        <f t="shared" si="9"/>
        <v>3.9113832936797559E-3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3055.11</v>
      </c>
      <c r="G80" s="1">
        <v>34.314300000000003</v>
      </c>
      <c r="H80" s="1">
        <v>24.0943</v>
      </c>
      <c r="I80" s="1">
        <v>19.6584</v>
      </c>
      <c r="J80" s="1">
        <v>9.1539400000000004</v>
      </c>
      <c r="K80" s="1">
        <v>10.734</v>
      </c>
      <c r="L80" s="1">
        <v>3.3862000000000001</v>
      </c>
      <c r="M80" s="1">
        <v>-9.1237600000000008</v>
      </c>
      <c r="N80" s="1">
        <v>1.48201</v>
      </c>
      <c r="O80" s="1">
        <f t="shared" si="7"/>
        <v>1.1231772342076063E-2</v>
      </c>
      <c r="P80" s="1">
        <f t="shared" si="8"/>
        <v>-2.986393288621359E-3</v>
      </c>
      <c r="Q80" s="1">
        <f t="shared" si="6"/>
        <v>7.8865572761700892E-3</v>
      </c>
      <c r="R80" s="1">
        <f t="shared" si="6"/>
        <v>6.4345964629751468E-3</v>
      </c>
      <c r="S80" s="1">
        <f t="shared" si="6"/>
        <v>2.9962718199999347E-3</v>
      </c>
      <c r="T80" s="1">
        <f t="shared" si="6"/>
        <v>3.5134577805709124E-3</v>
      </c>
      <c r="U80" s="1">
        <f t="shared" si="9"/>
        <v>3.6841383308746415E-3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3240.34</v>
      </c>
      <c r="G81" s="1">
        <v>32.093699999999998</v>
      </c>
      <c r="H81" s="1">
        <v>19.331499999999998</v>
      </c>
      <c r="I81" s="1">
        <v>20.850300000000001</v>
      </c>
      <c r="J81" s="1">
        <v>9.7042900000000003</v>
      </c>
      <c r="K81" s="1">
        <v>10.734</v>
      </c>
      <c r="L81" s="1">
        <v>3.4885700000000002</v>
      </c>
      <c r="M81" s="1">
        <v>-0.27739999999999998</v>
      </c>
      <c r="N81" s="1">
        <v>1.47163</v>
      </c>
      <c r="O81" s="1">
        <f t="shared" si="7"/>
        <v>9.9044236098680995E-3</v>
      </c>
      <c r="P81" s="1">
        <f t="shared" si="8"/>
        <v>-8.5608300363542087E-5</v>
      </c>
      <c r="Q81" s="1">
        <f t="shared" si="6"/>
        <v>5.9658862958825304E-3</v>
      </c>
      <c r="R81" s="1">
        <f t="shared" si="6"/>
        <v>6.4346025417085862E-3</v>
      </c>
      <c r="S81" s="1">
        <f t="shared" si="6"/>
        <v>2.994836961553417E-3</v>
      </c>
      <c r="T81" s="1">
        <f t="shared" si="6"/>
        <v>3.3126153428343938E-3</v>
      </c>
      <c r="U81" s="1">
        <f t="shared" si="9"/>
        <v>3.4831740166614182E-3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3425.05</v>
      </c>
      <c r="G82" s="1">
        <v>32.360999999999997</v>
      </c>
      <c r="H82" s="1">
        <v>18.354500000000002</v>
      </c>
      <c r="I82" s="1">
        <v>22.038900000000002</v>
      </c>
      <c r="J82" s="1">
        <v>9.8620000000000001</v>
      </c>
      <c r="K82" s="1">
        <v>10.734</v>
      </c>
      <c r="L82" s="1">
        <v>3.4870999999999999</v>
      </c>
      <c r="M82" s="1">
        <v>-9.5063999999999993</v>
      </c>
      <c r="N82" s="1">
        <v>1.56287</v>
      </c>
      <c r="O82" s="1">
        <f t="shared" si="7"/>
        <v>9.4483292214712182E-3</v>
      </c>
      <c r="P82" s="1">
        <f t="shared" si="8"/>
        <v>-2.7755507218872712E-3</v>
      </c>
      <c r="Q82" s="1">
        <f t="shared" si="6"/>
        <v>5.3588998700748892E-3</v>
      </c>
      <c r="R82" s="1">
        <f t="shared" si="6"/>
        <v>6.4346213923884323E-3</v>
      </c>
      <c r="S82" s="1">
        <f t="shared" si="6"/>
        <v>2.8793740237368797E-3</v>
      </c>
      <c r="T82" s="1">
        <f t="shared" si="6"/>
        <v>3.133968847170114E-3</v>
      </c>
      <c r="U82" s="1">
        <f t="shared" si="9"/>
        <v>3.2951968061349208E-3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3612.42</v>
      </c>
      <c r="G83" s="1">
        <v>35.507800000000003</v>
      </c>
      <c r="H83" s="1">
        <v>22.280799999999999</v>
      </c>
      <c r="I83" s="1">
        <v>23.244499999999999</v>
      </c>
      <c r="J83" s="1">
        <v>9.8638300000000001</v>
      </c>
      <c r="K83" s="1">
        <v>10.734</v>
      </c>
      <c r="L83" s="1">
        <v>3.3987099999999999</v>
      </c>
      <c r="M83" s="1">
        <v>2.4258700000000002</v>
      </c>
      <c r="N83" s="1">
        <v>1.67422</v>
      </c>
      <c r="O83" s="1">
        <f t="shared" si="7"/>
        <v>9.829366463478777E-3</v>
      </c>
      <c r="P83" s="1">
        <f t="shared" si="8"/>
        <v>6.7153597865143042E-4</v>
      </c>
      <c r="Q83" s="1">
        <f t="shared" si="6"/>
        <v>6.1678320903992331E-3</v>
      </c>
      <c r="R83" s="1">
        <f t="shared" si="6"/>
        <v>6.4346061642887586E-3</v>
      </c>
      <c r="S83" s="1">
        <f t="shared" si="6"/>
        <v>2.7305324408568219E-3</v>
      </c>
      <c r="T83" s="1">
        <f t="shared" si="6"/>
        <v>2.9714152839370837E-3</v>
      </c>
      <c r="U83" s="1">
        <f t="shared" si="9"/>
        <v>3.1168075164891306E-3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3802.72</v>
      </c>
      <c r="G84" s="1">
        <v>37.693899999999999</v>
      </c>
      <c r="H84" s="1">
        <v>23.992599999999999</v>
      </c>
      <c r="I84" s="1">
        <v>24.469000000000001</v>
      </c>
      <c r="J84" s="1">
        <v>10.898899999999999</v>
      </c>
      <c r="K84" s="1">
        <v>10.734</v>
      </c>
      <c r="L84" s="1">
        <v>3.52833</v>
      </c>
      <c r="M84" s="1">
        <v>9.26478</v>
      </c>
      <c r="N84" s="1">
        <v>2.1243799999999999</v>
      </c>
      <c r="O84" s="1">
        <f t="shared" si="7"/>
        <v>9.9123522110489345E-3</v>
      </c>
      <c r="P84" s="1">
        <f t="shared" si="8"/>
        <v>2.436356081962385E-3</v>
      </c>
      <c r="Q84" s="1">
        <f t="shared" si="6"/>
        <v>6.3093259561576975E-3</v>
      </c>
      <c r="R84" s="1">
        <f t="shared" si="6"/>
        <v>6.4346047040013468E-3</v>
      </c>
      <c r="S84" s="1">
        <f t="shared" si="6"/>
        <v>2.8660800690032398E-3</v>
      </c>
      <c r="T84" s="1">
        <f t="shared" si="6"/>
        <v>2.8227163714393908E-3</v>
      </c>
      <c r="U84" s="1">
        <f t="shared" si="9"/>
        <v>2.9712996727570022E-3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3992.56</v>
      </c>
      <c r="G85" s="1">
        <v>41.000799999999998</v>
      </c>
      <c r="H85" s="1">
        <v>25.7271</v>
      </c>
      <c r="I85" s="1">
        <v>25.6905</v>
      </c>
      <c r="J85" s="1">
        <v>14.9253</v>
      </c>
      <c r="K85" s="1">
        <v>10.734</v>
      </c>
      <c r="L85" s="1">
        <v>4.6039599999999998</v>
      </c>
      <c r="M85" s="1">
        <v>2.1202800000000002</v>
      </c>
      <c r="N85" s="1">
        <v>2.43994</v>
      </c>
      <c r="O85" s="1">
        <f t="shared" si="7"/>
        <v>1.0269300899673392E-2</v>
      </c>
      <c r="P85" s="1">
        <f t="shared" si="8"/>
        <v>5.310577674474523E-4</v>
      </c>
      <c r="Q85" s="1">
        <f t="shared" si="6"/>
        <v>6.4437603943334606E-3</v>
      </c>
      <c r="R85" s="1">
        <f t="shared" si="6"/>
        <v>6.434593343619132E-3</v>
      </c>
      <c r="S85" s="1">
        <f t="shared" si="6"/>
        <v>3.738278197447252E-3</v>
      </c>
      <c r="T85" s="1">
        <f t="shared" si="6"/>
        <v>2.6885006111367145E-3</v>
      </c>
      <c r="U85" s="1">
        <f t="shared" si="9"/>
        <v>2.9253641609298217E-3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4186.3599999999997</v>
      </c>
      <c r="G86" s="1">
        <v>46.784599999999998</v>
      </c>
      <c r="H86" s="1">
        <v>27.676500000000001</v>
      </c>
      <c r="I86" s="1">
        <v>26.9376</v>
      </c>
      <c r="J86" s="1">
        <v>23.038599999999999</v>
      </c>
      <c r="K86" s="1">
        <v>10.734</v>
      </c>
      <c r="L86" s="1">
        <v>7.1538000000000004</v>
      </c>
      <c r="M86" s="1">
        <v>-7.07531</v>
      </c>
      <c r="N86" s="1">
        <v>2.40524</v>
      </c>
      <c r="O86" s="1">
        <f t="shared" si="7"/>
        <v>1.1175484191517213E-2</v>
      </c>
      <c r="P86" s="1">
        <f t="shared" si="8"/>
        <v>-1.6900863757536382E-3</v>
      </c>
      <c r="Q86" s="1">
        <f t="shared" si="6"/>
        <v>6.6111132344088908E-3</v>
      </c>
      <c r="R86" s="1">
        <f t="shared" si="6"/>
        <v>6.4346114524312294E-3</v>
      </c>
      <c r="S86" s="1">
        <f t="shared" si="6"/>
        <v>5.5032534230214317E-3</v>
      </c>
      <c r="T86" s="1">
        <f t="shared" si="6"/>
        <v>2.5640413151281783E-3</v>
      </c>
      <c r="U86" s="1">
        <f t="shared" si="9"/>
        <v>3.0813026717861941E-3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4382.7</v>
      </c>
      <c r="G87" s="1">
        <v>56.015700000000002</v>
      </c>
      <c r="H87" s="1">
        <v>29.477399999999999</v>
      </c>
      <c r="I87" s="1">
        <v>28.201000000000001</v>
      </c>
      <c r="J87" s="1">
        <v>35.125599999999999</v>
      </c>
      <c r="K87" s="1">
        <v>10.734</v>
      </c>
      <c r="L87" s="1">
        <v>11.158799999999999</v>
      </c>
      <c r="M87" s="1">
        <v>-11.913</v>
      </c>
      <c r="N87" s="1">
        <v>2.2887400000000002</v>
      </c>
      <c r="O87" s="1">
        <f t="shared" si="7"/>
        <v>1.2781093846259157E-2</v>
      </c>
      <c r="P87" s="1">
        <f t="shared" si="8"/>
        <v>-2.7181874187144914E-3</v>
      </c>
      <c r="Q87" s="1">
        <f t="shared" si="6"/>
        <v>6.7258539256622634E-3</v>
      </c>
      <c r="R87" s="1">
        <f t="shared" si="6"/>
        <v>6.4346179295867844E-3</v>
      </c>
      <c r="S87" s="1">
        <f t="shared" si="6"/>
        <v>8.0146028703767091E-3</v>
      </c>
      <c r="T87" s="1">
        <f t="shared" si="6"/>
        <v>2.4491751659935657E-3</v>
      </c>
      <c r="U87" s="1">
        <f t="shared" si="9"/>
        <v>3.5328590338036376E-3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1776.96</v>
      </c>
      <c r="G88" s="1">
        <v>28.058800000000002</v>
      </c>
      <c r="H88" s="1">
        <v>19.953700000000001</v>
      </c>
      <c r="I88" s="1">
        <v>11.434100000000001</v>
      </c>
      <c r="J88" s="1">
        <v>10.9673</v>
      </c>
      <c r="K88" s="1">
        <v>10.734</v>
      </c>
      <c r="L88" s="1">
        <v>4.7860699999999996</v>
      </c>
      <c r="M88" s="1">
        <v>0.89306600000000003</v>
      </c>
      <c r="N88" s="1">
        <v>2.9093800000000001</v>
      </c>
      <c r="O88" s="1">
        <f t="shared" si="7"/>
        <v>1.5790338555735639E-2</v>
      </c>
      <c r="P88" s="1">
        <f t="shared" si="8"/>
        <v>5.0258081217359983E-4</v>
      </c>
      <c r="Q88" s="1">
        <f t="shared" si="6"/>
        <v>1.122912164595714E-2</v>
      </c>
      <c r="R88" s="1">
        <f t="shared" si="6"/>
        <v>6.4346411849450754E-3</v>
      </c>
      <c r="S88" s="1">
        <f t="shared" si="6"/>
        <v>6.1719453448586346E-3</v>
      </c>
      <c r="T88" s="1">
        <f t="shared" si="6"/>
        <v>6.0406537007023225E-3</v>
      </c>
      <c r="U88" s="1">
        <f t="shared" si="9"/>
        <v>6.6139185576043064E-3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2020.51</v>
      </c>
      <c r="G89" s="1">
        <v>27.0503</v>
      </c>
      <c r="H89" s="1">
        <v>19.220500000000001</v>
      </c>
      <c r="I89" s="1">
        <v>13.001200000000001</v>
      </c>
      <c r="J89" s="1">
        <v>8.0964100000000006</v>
      </c>
      <c r="K89" s="1">
        <v>10.734</v>
      </c>
      <c r="L89" s="1">
        <v>3.5338699999999998</v>
      </c>
      <c r="M89" s="1">
        <v>4.8769299999999998</v>
      </c>
      <c r="N89" s="1">
        <v>2.3740299999999999</v>
      </c>
      <c r="O89" s="1">
        <f t="shared" si="7"/>
        <v>1.3387857521120905E-2</v>
      </c>
      <c r="P89" s="1">
        <f t="shared" si="8"/>
        <v>2.413712379547738E-3</v>
      </c>
      <c r="Q89" s="1">
        <f t="shared" si="6"/>
        <v>9.5126972892982473E-3</v>
      </c>
      <c r="R89" s="1">
        <f t="shared" si="6"/>
        <v>6.4346130432415584E-3</v>
      </c>
      <c r="S89" s="1">
        <f t="shared" si="6"/>
        <v>4.0071120657655746E-3</v>
      </c>
      <c r="T89" s="1">
        <f t="shared" si="6"/>
        <v>5.3125201063097928E-3</v>
      </c>
      <c r="U89" s="1">
        <f t="shared" si="9"/>
        <v>5.5930195274795083E-3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2256.92</v>
      </c>
      <c r="G90" s="1">
        <v>27.291</v>
      </c>
      <c r="H90" s="1">
        <v>18.767900000000001</v>
      </c>
      <c r="I90" s="1">
        <v>14.522399999999999</v>
      </c>
      <c r="J90" s="1">
        <v>7.5066300000000004</v>
      </c>
      <c r="K90" s="1">
        <v>10.734</v>
      </c>
      <c r="L90" s="1">
        <v>3.1776499999999999</v>
      </c>
      <c r="M90" s="1">
        <v>-5.8519600000000001</v>
      </c>
      <c r="N90" s="1">
        <v>1.48261</v>
      </c>
      <c r="O90" s="1">
        <f t="shared" si="7"/>
        <v>1.2092143274905624E-2</v>
      </c>
      <c r="P90" s="1">
        <f t="shared" si="8"/>
        <v>-2.5928965138330112E-3</v>
      </c>
      <c r="Q90" s="1">
        <f t="shared" si="6"/>
        <v>8.3157134501887532E-3</v>
      </c>
      <c r="R90" s="1">
        <f t="shared" si="6"/>
        <v>6.4346099994683015E-3</v>
      </c>
      <c r="S90" s="1">
        <f t="shared" si="6"/>
        <v>3.3260505467628452E-3</v>
      </c>
      <c r="T90" s="1">
        <f t="shared" si="6"/>
        <v>4.7560392038707615E-3</v>
      </c>
      <c r="U90" s="1">
        <f t="shared" si="9"/>
        <v>4.9600661712826217E-3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2489.83</v>
      </c>
      <c r="G91" s="1">
        <v>28.1693</v>
      </c>
      <c r="H91" s="1">
        <v>18.607700000000001</v>
      </c>
      <c r="I91" s="1">
        <v>16.021100000000001</v>
      </c>
      <c r="J91" s="1">
        <v>8.0401299999999996</v>
      </c>
      <c r="K91" s="1">
        <v>10.734</v>
      </c>
      <c r="L91" s="1">
        <v>3.2748499999999998</v>
      </c>
      <c r="M91" s="1">
        <v>0.82870900000000003</v>
      </c>
      <c r="N91" s="1">
        <v>1.64394</v>
      </c>
      <c r="O91" s="1">
        <f t="shared" si="7"/>
        <v>1.1313744311860649E-2</v>
      </c>
      <c r="P91" s="1">
        <f t="shared" si="8"/>
        <v>3.3283758328881894E-4</v>
      </c>
      <c r="Q91" s="1">
        <f t="shared" si="6"/>
        <v>7.473482125285663E-3</v>
      </c>
      <c r="R91" s="1">
        <f t="shared" si="6"/>
        <v>6.4346160179610664E-3</v>
      </c>
      <c r="S91" s="1">
        <f t="shared" si="6"/>
        <v>3.2291883381596331E-3</v>
      </c>
      <c r="T91" s="1">
        <f t="shared" si="6"/>
        <v>4.3111377081969451E-3</v>
      </c>
      <c r="U91" s="1">
        <f t="shared" si="9"/>
        <v>4.5073160203377514E-3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</v>
      </c>
      <c r="G92" s="1">
        <v>29.3751</v>
      </c>
      <c r="H92" s="1">
        <v>18.752099999999999</v>
      </c>
      <c r="I92" s="1">
        <v>17.482800000000001</v>
      </c>
      <c r="J92" s="1">
        <v>8.8447399999999998</v>
      </c>
      <c r="K92" s="1">
        <v>10.734</v>
      </c>
      <c r="L92" s="1">
        <v>3.4866799999999998</v>
      </c>
      <c r="M92" s="1">
        <v>-1.78372</v>
      </c>
      <c r="N92" s="1">
        <v>1.65764</v>
      </c>
      <c r="O92" s="1">
        <f t="shared" si="7"/>
        <v>1.0811593669488407E-2</v>
      </c>
      <c r="P92" s="1">
        <f t="shared" si="8"/>
        <v>-6.5650349650349653E-4</v>
      </c>
      <c r="Q92" s="1">
        <f t="shared" si="6"/>
        <v>6.9017666543982328E-3</v>
      </c>
      <c r="R92" s="1">
        <f t="shared" si="6"/>
        <v>6.434596981965403E-3</v>
      </c>
      <c r="S92" s="1">
        <f t="shared" si="6"/>
        <v>3.2553330879646668E-3</v>
      </c>
      <c r="T92" s="1">
        <f t="shared" si="6"/>
        <v>3.9506808980493188E-3</v>
      </c>
      <c r="U92" s="1">
        <f t="shared" si="9"/>
        <v>4.1538770925935026E-3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2939.04</v>
      </c>
      <c r="G93" s="1">
        <v>30.750900000000001</v>
      </c>
      <c r="H93" s="1">
        <v>19.151900000000001</v>
      </c>
      <c r="I93" s="1">
        <v>18.9116</v>
      </c>
      <c r="J93" s="1">
        <v>9.6091200000000008</v>
      </c>
      <c r="K93" s="1">
        <v>10.734</v>
      </c>
      <c r="L93" s="1">
        <v>3.69068</v>
      </c>
      <c r="M93" s="1">
        <v>5.4926899999999996</v>
      </c>
      <c r="N93" s="1">
        <v>1.6517500000000001</v>
      </c>
      <c r="O93" s="1">
        <f t="shared" si="7"/>
        <v>1.0462906255103708E-2</v>
      </c>
      <c r="P93" s="1">
        <f t="shared" si="8"/>
        <v>1.8688721487288365E-3</v>
      </c>
      <c r="Q93" s="1">
        <f t="shared" si="6"/>
        <v>6.5163794980673964E-3</v>
      </c>
      <c r="R93" s="1">
        <f t="shared" si="6"/>
        <v>6.4346181065926293E-3</v>
      </c>
      <c r="S93" s="1">
        <f t="shared" si="6"/>
        <v>3.269475747182754E-3</v>
      </c>
      <c r="T93" s="1">
        <f t="shared" si="6"/>
        <v>3.6522129674995919E-3</v>
      </c>
      <c r="U93" s="1">
        <f t="shared" si="9"/>
        <v>3.8620656359333746E-3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3157.8</v>
      </c>
      <c r="G94" s="1">
        <v>32.251300000000001</v>
      </c>
      <c r="H94" s="1">
        <v>19.845800000000001</v>
      </c>
      <c r="I94" s="1">
        <v>20.319199999999999</v>
      </c>
      <c r="J94" s="1">
        <v>10.1736</v>
      </c>
      <c r="K94" s="1">
        <v>10.734</v>
      </c>
      <c r="L94" s="1">
        <v>3.8338899999999998</v>
      </c>
      <c r="M94" s="1">
        <v>6.9784499999999996</v>
      </c>
      <c r="N94" s="1">
        <v>1.5535000000000001</v>
      </c>
      <c r="O94" s="1">
        <f t="shared" si="7"/>
        <v>1.0213218063208563E-2</v>
      </c>
      <c r="P94" s="1">
        <f t="shared" si="8"/>
        <v>2.2099087972639177E-3</v>
      </c>
      <c r="Q94" s="1">
        <f t="shared" si="6"/>
        <v>6.2846918740895562E-3</v>
      </c>
      <c r="R94" s="1">
        <f t="shared" si="6"/>
        <v>6.4346063715244785E-3</v>
      </c>
      <c r="S94" s="1">
        <f t="shared" si="6"/>
        <v>3.2217366520995629E-3</v>
      </c>
      <c r="T94" s="1">
        <f t="shared" si="6"/>
        <v>3.3992019760592817E-3</v>
      </c>
      <c r="U94" s="1">
        <f t="shared" si="9"/>
        <v>3.6095175223556202E-3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3376.25</v>
      </c>
      <c r="G95" s="1">
        <v>33.7943</v>
      </c>
      <c r="H95" s="1">
        <v>20.778500000000001</v>
      </c>
      <c r="I95" s="1">
        <v>21.724900000000002</v>
      </c>
      <c r="J95" s="1">
        <v>10.4009</v>
      </c>
      <c r="K95" s="1">
        <v>10.734</v>
      </c>
      <c r="L95" s="1">
        <v>3.86578</v>
      </c>
      <c r="M95" s="1">
        <v>-1.6892799999999999</v>
      </c>
      <c r="N95" s="1">
        <v>1.4938100000000001</v>
      </c>
      <c r="O95" s="1">
        <f t="shared" si="7"/>
        <v>1.0009418733802296E-2</v>
      </c>
      <c r="P95" s="1">
        <f t="shared" si="8"/>
        <v>-5.0034209552017768E-4</v>
      </c>
      <c r="Q95" s="1">
        <f t="shared" si="6"/>
        <v>6.1543132173269167E-3</v>
      </c>
      <c r="R95" s="1">
        <f t="shared" si="6"/>
        <v>6.4346242132543507E-3</v>
      </c>
      <c r="S95" s="1">
        <f t="shared" si="6"/>
        <v>3.0806071825249907E-3</v>
      </c>
      <c r="T95" s="1">
        <f t="shared" si="6"/>
        <v>3.1792669381710478E-3</v>
      </c>
      <c r="U95" s="1">
        <f t="shared" si="9"/>
        <v>3.3791634260111054E-3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3591.35</v>
      </c>
      <c r="G96" s="1">
        <v>35.286900000000003</v>
      </c>
      <c r="H96" s="1">
        <v>21.822399999999998</v>
      </c>
      <c r="I96" s="1">
        <v>23.109000000000002</v>
      </c>
      <c r="J96" s="1">
        <v>10.2767</v>
      </c>
      <c r="K96" s="1">
        <v>10.734</v>
      </c>
      <c r="L96" s="1">
        <v>3.7543299999999999</v>
      </c>
      <c r="M96" s="1">
        <v>3.70818</v>
      </c>
      <c r="N96" s="1">
        <v>1.6032900000000001</v>
      </c>
      <c r="O96" s="1">
        <f t="shared" si="7"/>
        <v>9.8255252203210495E-3</v>
      </c>
      <c r="P96" s="1">
        <f t="shared" si="8"/>
        <v>1.0325309424032746E-3</v>
      </c>
      <c r="Q96" s="1">
        <f t="shared" si="6"/>
        <v>6.0763779637183785E-3</v>
      </c>
      <c r="R96" s="1">
        <f t="shared" si="6"/>
        <v>6.4346276469851174E-3</v>
      </c>
      <c r="S96" s="1">
        <f t="shared" si="6"/>
        <v>2.8615144722736576E-3</v>
      </c>
      <c r="T96" s="1">
        <f t="shared" si="6"/>
        <v>2.9888482047141047E-3</v>
      </c>
      <c r="U96" s="1">
        <f t="shared" si="9"/>
        <v>3.1663915703066653E-3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3807.42</v>
      </c>
      <c r="G97" s="1">
        <v>36.938299999999998</v>
      </c>
      <c r="H97" s="1">
        <v>23.0654</v>
      </c>
      <c r="I97" s="1">
        <v>24.499300000000002</v>
      </c>
      <c r="J97" s="1">
        <v>10.2112</v>
      </c>
      <c r="K97" s="1">
        <v>10.734</v>
      </c>
      <c r="L97" s="1">
        <v>3.56738</v>
      </c>
      <c r="M97" s="1">
        <v>2.5833499999999998</v>
      </c>
      <c r="N97" s="1">
        <v>1.7544299999999999</v>
      </c>
      <c r="O97" s="1">
        <f t="shared" si="7"/>
        <v>9.7016614925592645E-3</v>
      </c>
      <c r="P97" s="1">
        <f t="shared" si="8"/>
        <v>6.785040788775601E-4</v>
      </c>
      <c r="Q97" s="1">
        <f t="shared" si="6"/>
        <v>6.0580130377000697E-3</v>
      </c>
      <c r="R97" s="1">
        <f t="shared" si="6"/>
        <v>6.4346197687673024E-3</v>
      </c>
      <c r="S97" s="1">
        <f t="shared" si="6"/>
        <v>2.6819210909224617E-3</v>
      </c>
      <c r="T97" s="1">
        <f t="shared" si="6"/>
        <v>2.8192319208282775E-3</v>
      </c>
      <c r="U97" s="1">
        <f t="shared" si="9"/>
        <v>2.9708505014275173E-3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4024.18</v>
      </c>
      <c r="G98" s="1">
        <v>39.1267</v>
      </c>
      <c r="H98" s="1">
        <v>24.454999999999998</v>
      </c>
      <c r="I98" s="1">
        <v>25.893999999999998</v>
      </c>
      <c r="J98" s="1">
        <v>11.551299999999999</v>
      </c>
      <c r="K98" s="1">
        <v>10.734</v>
      </c>
      <c r="L98" s="1">
        <v>3.7007400000000001</v>
      </c>
      <c r="M98" s="1">
        <v>-4.9661099999999996</v>
      </c>
      <c r="N98" s="1">
        <v>2.3944100000000001</v>
      </c>
      <c r="O98" s="1">
        <f t="shared" si="7"/>
        <v>9.7229000690823974E-3</v>
      </c>
      <c r="P98" s="1">
        <f t="shared" si="8"/>
        <v>-1.2340675615901873E-3</v>
      </c>
      <c r="Q98" s="1">
        <f t="shared" si="6"/>
        <v>6.0770144476638716E-3</v>
      </c>
      <c r="R98" s="1">
        <f t="shared" si="6"/>
        <v>6.4346028259173295E-3</v>
      </c>
      <c r="S98" s="1">
        <f t="shared" si="6"/>
        <v>2.8704729907707907E-3</v>
      </c>
      <c r="T98" s="1">
        <f t="shared" si="6"/>
        <v>2.6673757138100185E-3</v>
      </c>
      <c r="U98" s="1">
        <f t="shared" si="9"/>
        <v>2.8214543987222012E-3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4240.6000000000004</v>
      </c>
      <c r="G99" s="1">
        <v>42.5852</v>
      </c>
      <c r="H99" s="1">
        <v>25.950600000000001</v>
      </c>
      <c r="I99" s="1">
        <v>27.2866</v>
      </c>
      <c r="J99" s="1">
        <v>16.0137</v>
      </c>
      <c r="K99" s="1">
        <v>10.734</v>
      </c>
      <c r="L99" s="1">
        <v>4.88401</v>
      </c>
      <c r="M99" s="1">
        <v>7.6909700000000001</v>
      </c>
      <c r="N99" s="1">
        <v>2.9534799999999999</v>
      </c>
      <c r="O99" s="1">
        <f t="shared" si="7"/>
        <v>1.0042258171013535E-2</v>
      </c>
      <c r="P99" s="1">
        <f t="shared" si="8"/>
        <v>1.8136513700891383E-3</v>
      </c>
      <c r="Q99" s="1">
        <f t="shared" si="6"/>
        <v>6.1195585530349475E-3</v>
      </c>
      <c r="R99" s="1">
        <f t="shared" si="6"/>
        <v>6.4346083101447906E-3</v>
      </c>
      <c r="S99" s="1">
        <f t="shared" si="6"/>
        <v>3.7762816582559071E-3</v>
      </c>
      <c r="T99" s="1">
        <f t="shared" si="6"/>
        <v>2.5312455784558788E-3</v>
      </c>
      <c r="U99" s="1">
        <f t="shared" si="9"/>
        <v>2.7809490018724514E-3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4463.71</v>
      </c>
      <c r="G100" s="1">
        <v>48.473599999999998</v>
      </c>
      <c r="H100" s="1">
        <v>27.557400000000001</v>
      </c>
      <c r="I100" s="1">
        <v>28.722200000000001</v>
      </c>
      <c r="J100" s="1">
        <v>24.358499999999999</v>
      </c>
      <c r="K100" s="1">
        <v>10.734</v>
      </c>
      <c r="L100" s="1">
        <v>7.5339499999999999</v>
      </c>
      <c r="M100" s="1">
        <v>6.6334</v>
      </c>
      <c r="N100" s="1">
        <v>3.05118</v>
      </c>
      <c r="O100" s="1">
        <f t="shared" si="7"/>
        <v>1.0859486839422811E-2</v>
      </c>
      <c r="P100" s="1">
        <f t="shared" si="8"/>
        <v>1.486073244005547E-3</v>
      </c>
      <c r="Q100" s="1">
        <f t="shared" si="6"/>
        <v>6.173653754388166E-3</v>
      </c>
      <c r="R100" s="1">
        <f t="shared" si="6"/>
        <v>6.4346026063521154E-3</v>
      </c>
      <c r="S100" s="1">
        <f t="shared" si="6"/>
        <v>5.4570077357175978E-3</v>
      </c>
      <c r="T100" s="1">
        <f t="shared" si="6"/>
        <v>2.4047261134795945E-3</v>
      </c>
      <c r="U100" s="1">
        <f t="shared" si="9"/>
        <v>2.9379333455135312E-3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4691.1000000000004</v>
      </c>
      <c r="G101" s="1">
        <v>58.0837</v>
      </c>
      <c r="H101" s="1">
        <v>29.253599999999999</v>
      </c>
      <c r="I101" s="1">
        <v>30.185400000000001</v>
      </c>
      <c r="J101" s="1">
        <v>36.802300000000002</v>
      </c>
      <c r="K101" s="1">
        <v>10.734</v>
      </c>
      <c r="L101" s="1">
        <v>11.7111</v>
      </c>
      <c r="M101" s="1">
        <v>-11.2281</v>
      </c>
      <c r="N101" s="1">
        <v>2.7818999999999998</v>
      </c>
      <c r="O101" s="1">
        <f t="shared" si="7"/>
        <v>1.2381680202937477E-2</v>
      </c>
      <c r="P101" s="1">
        <f t="shared" si="8"/>
        <v>-2.3934897998337274E-3</v>
      </c>
      <c r="Q101" s="1">
        <f t="shared" si="6"/>
        <v>6.2359787683059402E-3</v>
      </c>
      <c r="R101" s="1">
        <f t="shared" si="6"/>
        <v>6.4346102193515381E-3</v>
      </c>
      <c r="S101" s="1">
        <f t="shared" si="6"/>
        <v>7.84513227174863E-3</v>
      </c>
      <c r="T101" s="1">
        <f t="shared" si="6"/>
        <v>2.2881626910532709E-3</v>
      </c>
      <c r="U101" s="1">
        <f t="shared" si="9"/>
        <v>3.3864368777947055E-3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1960.27</v>
      </c>
      <c r="G102" s="1">
        <v>32.046700000000001</v>
      </c>
      <c r="H102" s="1">
        <v>21.443999999999999</v>
      </c>
      <c r="I102" s="1">
        <v>12.6136</v>
      </c>
      <c r="J102" s="1">
        <v>15.810700000000001</v>
      </c>
      <c r="K102" s="1">
        <v>10.734</v>
      </c>
      <c r="L102" s="1">
        <v>6.5454499999999998</v>
      </c>
      <c r="M102" s="1">
        <v>-1.49203</v>
      </c>
      <c r="N102" s="1">
        <v>4.3263999999999996</v>
      </c>
      <c r="O102" s="1">
        <f t="shared" si="7"/>
        <v>1.6348105107969822E-2</v>
      </c>
      <c r="P102" s="1">
        <f t="shared" si="8"/>
        <v>-7.6113494569625612E-4</v>
      </c>
      <c r="Q102" s="1">
        <f t="shared" si="6"/>
        <v>1.0939309380850597E-2</v>
      </c>
      <c r="R102" s="1">
        <f t="shared" si="6"/>
        <v>6.4346238018232185E-3</v>
      </c>
      <c r="S102" s="1">
        <f t="shared" si="6"/>
        <v>8.0655725996928995E-3</v>
      </c>
      <c r="T102" s="1">
        <f t="shared" si="6"/>
        <v>5.4757762961224728E-3</v>
      </c>
      <c r="U102" s="1">
        <f t="shared" si="9"/>
        <v>6.4135338597469662E-3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2229.9699999999998</v>
      </c>
      <c r="G103" s="1">
        <v>30.643699999999999</v>
      </c>
      <c r="H103" s="1">
        <v>21.063199999999998</v>
      </c>
      <c r="I103" s="1">
        <v>14.349</v>
      </c>
      <c r="J103" s="1">
        <v>12.216699999999999</v>
      </c>
      <c r="K103" s="1">
        <v>10.734</v>
      </c>
      <c r="L103" s="1">
        <v>5.0017699999999996</v>
      </c>
      <c r="M103" s="1">
        <v>-1.4085099999999999</v>
      </c>
      <c r="N103" s="1">
        <v>4.0996699999999997</v>
      </c>
      <c r="O103" s="1">
        <f t="shared" si="7"/>
        <v>1.3741754373377222E-2</v>
      </c>
      <c r="P103" s="1">
        <f t="shared" si="8"/>
        <v>-6.3162733130938981E-4</v>
      </c>
      <c r="Q103" s="1">
        <f t="shared" si="6"/>
        <v>9.4455082355368019E-3</v>
      </c>
      <c r="R103" s="1">
        <f t="shared" si="6"/>
        <v>6.4346157123190001E-3</v>
      </c>
      <c r="S103" s="1">
        <f t="shared" si="6"/>
        <v>5.4784145078184913E-3</v>
      </c>
      <c r="T103" s="1">
        <f t="shared" si="6"/>
        <v>4.8135176706413096E-3</v>
      </c>
      <c r="U103" s="1">
        <f t="shared" si="9"/>
        <v>5.3104515184824262E-3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2491.0500000000002</v>
      </c>
      <c r="G104" s="1">
        <v>30.761700000000001</v>
      </c>
      <c r="H104" s="1">
        <v>21.033999999999999</v>
      </c>
      <c r="I104" s="1">
        <v>16.0289</v>
      </c>
      <c r="J104" s="1">
        <v>10.6755</v>
      </c>
      <c r="K104" s="1">
        <v>10.734</v>
      </c>
      <c r="L104" s="1">
        <v>4.21225</v>
      </c>
      <c r="M104" s="1">
        <v>6.6670699999999998</v>
      </c>
      <c r="N104" s="1">
        <v>3.2195399999999998</v>
      </c>
      <c r="O104" s="1">
        <f t="shared" si="7"/>
        <v>1.234888902270127E-2</v>
      </c>
      <c r="P104" s="1">
        <f t="shared" si="8"/>
        <v>2.6764095461753075E-3</v>
      </c>
      <c r="Q104" s="1">
        <f t="shared" si="6"/>
        <v>8.4438289074888085E-3</v>
      </c>
      <c r="R104" s="1">
        <f t="shared" si="6"/>
        <v>6.4345958531542916E-3</v>
      </c>
      <c r="S104" s="1">
        <f t="shared" si="6"/>
        <v>4.28554224122358E-3</v>
      </c>
      <c r="T104" s="1">
        <f t="shared" si="6"/>
        <v>4.3090263142048528E-3</v>
      </c>
      <c r="U104" s="1">
        <f t="shared" si="9"/>
        <v>4.6289342078927303E-3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2745.68</v>
      </c>
      <c r="G105" s="1">
        <v>31.6876</v>
      </c>
      <c r="H105" s="1">
        <v>21.259499999999999</v>
      </c>
      <c r="I105" s="1">
        <v>17.667400000000001</v>
      </c>
      <c r="J105" s="1">
        <v>10.4565</v>
      </c>
      <c r="K105" s="1">
        <v>10.734</v>
      </c>
      <c r="L105" s="1">
        <v>3.92957</v>
      </c>
      <c r="M105" s="1">
        <v>-4.51837</v>
      </c>
      <c r="N105" s="1">
        <v>2.5604499999999999</v>
      </c>
      <c r="O105" s="1">
        <f t="shared" si="7"/>
        <v>1.1540893330613911E-2</v>
      </c>
      <c r="P105" s="1">
        <f t="shared" si="8"/>
        <v>-1.6456287695579966E-3</v>
      </c>
      <c r="Q105" s="1">
        <f t="shared" si="6"/>
        <v>7.7428906500393345E-3</v>
      </c>
      <c r="R105" s="1">
        <f t="shared" si="6"/>
        <v>6.4346172897060119E-3</v>
      </c>
      <c r="S105" s="1">
        <f t="shared" si="6"/>
        <v>3.8083462020337406E-3</v>
      </c>
      <c r="T105" s="1">
        <f t="shared" si="6"/>
        <v>3.9094140613618487E-3</v>
      </c>
      <c r="U105" s="1">
        <f t="shared" si="9"/>
        <v>4.1631481501740539E-3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2998.48</v>
      </c>
      <c r="G106" s="1">
        <v>33.025399999999998</v>
      </c>
      <c r="H106" s="1">
        <v>21.708400000000001</v>
      </c>
      <c r="I106" s="1">
        <v>19.2941</v>
      </c>
      <c r="J106" s="1">
        <v>10.8063</v>
      </c>
      <c r="K106" s="1">
        <v>10.734</v>
      </c>
      <c r="L106" s="1">
        <v>3.8942700000000001</v>
      </c>
      <c r="M106" s="1">
        <v>2.19258</v>
      </c>
      <c r="N106" s="1">
        <v>2.49884</v>
      </c>
      <c r="O106" s="1">
        <f t="shared" si="7"/>
        <v>1.1014047117206049E-2</v>
      </c>
      <c r="P106" s="1">
        <f t="shared" si="8"/>
        <v>7.3123049011499159E-4</v>
      </c>
      <c r="Q106" s="1">
        <f t="shared" si="6"/>
        <v>7.2398014994263767E-3</v>
      </c>
      <c r="R106" s="1">
        <f t="shared" si="6"/>
        <v>6.4346268776179927E-3</v>
      </c>
      <c r="S106" s="1">
        <f t="shared" si="6"/>
        <v>3.6039259891678453E-3</v>
      </c>
      <c r="T106" s="1">
        <f t="shared" si="6"/>
        <v>3.5798137723113046E-3</v>
      </c>
      <c r="U106" s="1">
        <f t="shared" si="9"/>
        <v>3.8081246166488986E-3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3247.18</v>
      </c>
      <c r="G107" s="1">
        <v>34.594900000000003</v>
      </c>
      <c r="H107" s="1">
        <v>22.335899999999999</v>
      </c>
      <c r="I107" s="1">
        <v>20.894400000000001</v>
      </c>
      <c r="J107" s="1">
        <v>11.414400000000001</v>
      </c>
      <c r="K107" s="1">
        <v>10.734</v>
      </c>
      <c r="L107" s="1">
        <v>3.9791500000000002</v>
      </c>
      <c r="M107" s="1">
        <v>-9.9650800000000004</v>
      </c>
      <c r="N107" s="1">
        <v>2.54501</v>
      </c>
      <c r="O107" s="1">
        <f t="shared" si="7"/>
        <v>1.0653828860734547E-2</v>
      </c>
      <c r="P107" s="1">
        <f t="shared" si="8"/>
        <v>-3.068841271503274E-3</v>
      </c>
      <c r="Q107" s="1">
        <f t="shared" si="6"/>
        <v>6.8785530829827725E-3</v>
      </c>
      <c r="R107" s="1">
        <f t="shared" si="6"/>
        <v>6.434629432307418E-3</v>
      </c>
      <c r="S107" s="1">
        <f t="shared" si="6"/>
        <v>3.5151731656391087E-3</v>
      </c>
      <c r="T107" s="1">
        <f t="shared" si="6"/>
        <v>3.3056375070060792E-3</v>
      </c>
      <c r="U107" s="1">
        <f t="shared" si="9"/>
        <v>3.5254625899441712E-3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3488.05</v>
      </c>
      <c r="G108" s="1">
        <v>36.185699999999997</v>
      </c>
      <c r="H108" s="1">
        <v>23.061399999999999</v>
      </c>
      <c r="I108" s="1">
        <v>22.444199999999999</v>
      </c>
      <c r="J108" s="1">
        <v>11.932700000000001</v>
      </c>
      <c r="K108" s="1">
        <v>10.734</v>
      </c>
      <c r="L108" s="1">
        <v>4.0280800000000001</v>
      </c>
      <c r="M108" s="1">
        <v>1.1773</v>
      </c>
      <c r="N108" s="1">
        <v>2.5882200000000002</v>
      </c>
      <c r="O108" s="1">
        <f t="shared" si="7"/>
        <v>1.0374191883717262E-2</v>
      </c>
      <c r="P108" s="1">
        <f t="shared" si="8"/>
        <v>3.3752383136709621E-4</v>
      </c>
      <c r="Q108" s="1">
        <f t="shared" si="6"/>
        <v>6.6115451326672486E-3</v>
      </c>
      <c r="R108" s="1">
        <f t="shared" si="6"/>
        <v>6.4345981278938081E-3</v>
      </c>
      <c r="S108" s="1">
        <f t="shared" si="6"/>
        <v>3.4210232078095209E-3</v>
      </c>
      <c r="T108" s="1">
        <f t="shared" si="6"/>
        <v>3.0773641432892303E-3</v>
      </c>
      <c r="U108" s="1">
        <f t="shared" si="9"/>
        <v>3.2869113145845099E-3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3731.21</v>
      </c>
      <c r="G109" s="1">
        <v>37.984499999999997</v>
      </c>
      <c r="H109" s="1">
        <v>23.986699999999999</v>
      </c>
      <c r="I109" s="1">
        <v>24.008900000000001</v>
      </c>
      <c r="J109" s="1">
        <v>12.6168</v>
      </c>
      <c r="K109" s="1">
        <v>10.734</v>
      </c>
      <c r="L109" s="1">
        <v>4.0779899999999998</v>
      </c>
      <c r="M109" s="1">
        <v>10.3795</v>
      </c>
      <c r="N109" s="1">
        <v>2.6513399999999998</v>
      </c>
      <c r="O109" s="1">
        <f t="shared" si="7"/>
        <v>1.0180209637088235E-2</v>
      </c>
      <c r="P109" s="1">
        <f t="shared" si="8"/>
        <v>2.7818053660876767E-3</v>
      </c>
      <c r="Q109" s="1">
        <f t="shared" si="6"/>
        <v>6.428665231922084E-3</v>
      </c>
      <c r="R109" s="1">
        <f t="shared" si="6"/>
        <v>6.434615044449388E-3</v>
      </c>
      <c r="S109" s="1">
        <f t="shared" si="6"/>
        <v>3.3814231844361479E-3</v>
      </c>
      <c r="T109" s="1">
        <f t="shared" si="6"/>
        <v>2.8768147598232209E-3</v>
      </c>
      <c r="U109" s="1">
        <f t="shared" si="9"/>
        <v>3.0774310378108081E-3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3975.07</v>
      </c>
      <c r="G110" s="1">
        <v>40.150599999999997</v>
      </c>
      <c r="H110" s="1">
        <v>25.116</v>
      </c>
      <c r="I110" s="1">
        <v>25.577999999999999</v>
      </c>
      <c r="J110" s="1">
        <v>13.915900000000001</v>
      </c>
      <c r="K110" s="1">
        <v>10.734</v>
      </c>
      <c r="L110" s="1">
        <v>4.2595799999999997</v>
      </c>
      <c r="M110" s="1">
        <v>1.61182</v>
      </c>
      <c r="N110" s="1">
        <v>3.13164</v>
      </c>
      <c r="O110" s="1">
        <f t="shared" si="7"/>
        <v>1.0100602001977323E-2</v>
      </c>
      <c r="P110" s="1">
        <f t="shared" si="8"/>
        <v>4.05482167609627E-4</v>
      </c>
      <c r="Q110" s="1">
        <f t="shared" si="6"/>
        <v>6.318379298980898E-3</v>
      </c>
      <c r="R110" s="1">
        <f t="shared" si="6"/>
        <v>6.4346036673568006E-3</v>
      </c>
      <c r="S110" s="1">
        <f t="shared" si="6"/>
        <v>3.5007936967147747E-3</v>
      </c>
      <c r="T110" s="1">
        <f t="shared" si="6"/>
        <v>2.7003298055128587E-3</v>
      </c>
      <c r="U110" s="1">
        <f t="shared" si="9"/>
        <v>2.9051765868765757E-3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4219.4799999999996</v>
      </c>
      <c r="G111" s="1">
        <v>43.1614</v>
      </c>
      <c r="H111" s="1">
        <v>26.346399999999999</v>
      </c>
      <c r="I111" s="1">
        <v>27.150700000000001</v>
      </c>
      <c r="J111" s="1">
        <v>17.0562</v>
      </c>
      <c r="K111" s="1">
        <v>10.734</v>
      </c>
      <c r="L111" s="1">
        <v>5.04732</v>
      </c>
      <c r="M111" s="1">
        <v>-0.31321700000000002</v>
      </c>
      <c r="N111" s="1">
        <v>4.0203300000000004</v>
      </c>
      <c r="O111" s="1">
        <f t="shared" si="7"/>
        <v>1.0229080360613157E-2</v>
      </c>
      <c r="P111" s="1">
        <f t="shared" si="8"/>
        <v>-7.4231184885341332E-5</v>
      </c>
      <c r="Q111" s="1">
        <f t="shared" si="6"/>
        <v>6.243992150691555E-3</v>
      </c>
      <c r="R111" s="1">
        <f t="shared" si="6"/>
        <v>6.4346080559689826E-3</v>
      </c>
      <c r="S111" s="1">
        <f t="shared" si="6"/>
        <v>4.0422516518623152E-3</v>
      </c>
      <c r="T111" s="1">
        <f t="shared" si="6"/>
        <v>2.5439153639785E-3</v>
      </c>
      <c r="U111" s="1">
        <f t="shared" si="9"/>
        <v>2.8111185245300835E-3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4455.46</v>
      </c>
      <c r="G112" s="1">
        <v>47.467700000000001</v>
      </c>
      <c r="H112" s="1">
        <v>27.6296</v>
      </c>
      <c r="I112" s="1">
        <v>28.6691</v>
      </c>
      <c r="J112" s="1">
        <v>22.5259</v>
      </c>
      <c r="K112" s="1">
        <v>10.734</v>
      </c>
      <c r="L112" s="1">
        <v>6.7260400000000002</v>
      </c>
      <c r="M112" s="1">
        <v>-8.3793600000000001</v>
      </c>
      <c r="N112" s="1">
        <v>4.4968500000000002</v>
      </c>
      <c r="O112" s="1">
        <f t="shared" si="7"/>
        <v>1.0653826989805767E-2</v>
      </c>
      <c r="P112" s="1">
        <f t="shared" si="8"/>
        <v>-1.8806946981905347E-3</v>
      </c>
      <c r="Q112" s="1">
        <f t="shared" si="6"/>
        <v>6.201290102481001E-3</v>
      </c>
      <c r="R112" s="1">
        <f t="shared" si="6"/>
        <v>6.4345993455221231E-3</v>
      </c>
      <c r="S112" s="1">
        <f t="shared" si="6"/>
        <v>5.05579670785957E-3</v>
      </c>
      <c r="T112" s="1">
        <f t="shared" si="6"/>
        <v>2.4091788502197302E-3</v>
      </c>
      <c r="U112" s="1">
        <f t="shared" si="9"/>
        <v>2.8430771123392627E-3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4702.6499999999996</v>
      </c>
      <c r="G113" s="1">
        <v>54.390900000000002</v>
      </c>
      <c r="H113" s="1">
        <v>28.8307</v>
      </c>
      <c r="I113" s="1">
        <v>30.259699999999999</v>
      </c>
      <c r="J113" s="1">
        <v>31.638300000000001</v>
      </c>
      <c r="K113" s="1">
        <v>10.734</v>
      </c>
      <c r="L113" s="1">
        <v>9.7624700000000004</v>
      </c>
      <c r="M113" s="1">
        <v>-2.2197900000000002</v>
      </c>
      <c r="N113" s="1">
        <v>4.4577200000000001</v>
      </c>
      <c r="O113" s="1">
        <f t="shared" si="7"/>
        <v>1.156601065356767E-2</v>
      </c>
      <c r="P113" s="1">
        <f t="shared" si="8"/>
        <v>-4.7202960033172791E-4</v>
      </c>
      <c r="Q113" s="1">
        <f t="shared" si="6"/>
        <v>6.1307347984646959E-3</v>
      </c>
      <c r="R113" s="1">
        <f t="shared" si="6"/>
        <v>6.4346060200099944E-3</v>
      </c>
      <c r="S113" s="1">
        <f t="shared" si="6"/>
        <v>6.7277598800676219E-3</v>
      </c>
      <c r="T113" s="1">
        <f t="shared" si="6"/>
        <v>2.2825428216005869E-3</v>
      </c>
      <c r="U113" s="1">
        <f t="shared" si="9"/>
        <v>3.0853805973185774E-3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4952.62</v>
      </c>
      <c r="G114" s="1">
        <v>65.021900000000002</v>
      </c>
      <c r="H114" s="1">
        <v>30.467099999999999</v>
      </c>
      <c r="I114" s="1">
        <v>31.868200000000002</v>
      </c>
      <c r="J114" s="1">
        <v>44.373699999999999</v>
      </c>
      <c r="K114" s="1">
        <v>10.734</v>
      </c>
      <c r="L114" s="1">
        <v>14.1343</v>
      </c>
      <c r="M114" s="1">
        <v>-7.2544199999999996</v>
      </c>
      <c r="N114" s="1">
        <v>4.1183399999999999</v>
      </c>
      <c r="O114" s="1">
        <f t="shared" si="7"/>
        <v>1.312878839886767E-2</v>
      </c>
      <c r="P114" s="1">
        <f t="shared" si="8"/>
        <v>-1.4647641046557176E-3</v>
      </c>
      <c r="Q114" s="1">
        <f t="shared" si="6"/>
        <v>6.1517136384378369E-3</v>
      </c>
      <c r="R114" s="1">
        <f t="shared" si="6"/>
        <v>6.4346144061123208E-3</v>
      </c>
      <c r="S114" s="1">
        <f t="shared" si="6"/>
        <v>8.9596415634553023E-3</v>
      </c>
      <c r="T114" s="1">
        <f t="shared" si="6"/>
        <v>2.1673376919690993E-3</v>
      </c>
      <c r="U114" s="1">
        <f t="shared" si="9"/>
        <v>3.5835901515740274E-3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2239.31</v>
      </c>
      <c r="G115" s="1">
        <v>55.0364</v>
      </c>
      <c r="H115" s="1">
        <v>32.893300000000004</v>
      </c>
      <c r="I115" s="1">
        <v>14.4091</v>
      </c>
      <c r="J115" s="1">
        <v>37.563899999999997</v>
      </c>
      <c r="K115" s="1">
        <v>10.734</v>
      </c>
      <c r="L115" s="1">
        <v>14.599399999999999</v>
      </c>
      <c r="M115" s="1">
        <v>24.007300000000001</v>
      </c>
      <c r="N115" s="1">
        <v>2.58317</v>
      </c>
      <c r="O115" s="1">
        <f t="shared" si="7"/>
        <v>2.4577392143115512E-2</v>
      </c>
      <c r="P115" s="1">
        <f t="shared" si="8"/>
        <v>1.0720847046634901E-2</v>
      </c>
      <c r="Q115" s="1">
        <f t="shared" si="6"/>
        <v>1.4689033675551846E-2</v>
      </c>
      <c r="R115" s="1">
        <f t="shared" si="6"/>
        <v>6.4346160201133387E-3</v>
      </c>
      <c r="S115" s="1">
        <f t="shared" si="6"/>
        <v>1.677476544114035E-2</v>
      </c>
      <c r="T115" s="1">
        <f t="shared" si="6"/>
        <v>4.7934408366863005E-3</v>
      </c>
      <c r="U115" s="1">
        <f t="shared" si="9"/>
        <v>8.0921089543337637E-3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2530.0100000000002</v>
      </c>
      <c r="G116" s="1">
        <v>48.353400000000001</v>
      </c>
      <c r="H116" s="1">
        <v>23.692299999999999</v>
      </c>
      <c r="I116" s="1">
        <v>16.279599999999999</v>
      </c>
      <c r="J116" s="1">
        <v>34.891100000000002</v>
      </c>
      <c r="K116" s="1">
        <v>10.734</v>
      </c>
      <c r="L116" s="1">
        <v>13.382400000000001</v>
      </c>
      <c r="M116" s="1">
        <v>20.675799999999999</v>
      </c>
      <c r="N116" s="1">
        <v>2.0641799999999999</v>
      </c>
      <c r="O116" s="1">
        <f t="shared" si="7"/>
        <v>1.9111940269010794E-2</v>
      </c>
      <c r="P116" s="1">
        <f t="shared" si="8"/>
        <v>8.1722206631594328E-3</v>
      </c>
      <c r="Q116" s="1">
        <f t="shared" si="6"/>
        <v>9.3645084406780987E-3</v>
      </c>
      <c r="R116" s="1">
        <f t="shared" si="6"/>
        <v>6.4345990727309368E-3</v>
      </c>
      <c r="S116" s="1">
        <f t="shared" si="6"/>
        <v>1.3790894107137916E-2</v>
      </c>
      <c r="T116" s="1">
        <f t="shared" si="6"/>
        <v>4.2426709775850681E-3</v>
      </c>
      <c r="U116" s="1">
        <f t="shared" si="9"/>
        <v>6.7807595260807067E-3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2807.71</v>
      </c>
      <c r="G117" s="1">
        <v>47.473100000000002</v>
      </c>
      <c r="H117" s="1">
        <v>24.068000000000001</v>
      </c>
      <c r="I117" s="1">
        <v>18.066600000000001</v>
      </c>
      <c r="J117" s="1">
        <v>32.849499999999999</v>
      </c>
      <c r="K117" s="1">
        <v>10.734</v>
      </c>
      <c r="L117" s="1">
        <v>12.398300000000001</v>
      </c>
      <c r="M117" s="1">
        <v>7.0003599999999997</v>
      </c>
      <c r="N117" s="1">
        <v>1.5591200000000001</v>
      </c>
      <c r="O117" s="1">
        <f t="shared" si="7"/>
        <v>1.6908120852937091E-2</v>
      </c>
      <c r="P117" s="1">
        <f t="shared" si="8"/>
        <v>2.4932631931360431E-3</v>
      </c>
      <c r="Q117" s="1">
        <f t="shared" ref="Q117:T136" si="10">H117/$F117</f>
        <v>8.572110367523712E-3</v>
      </c>
      <c r="R117" s="1">
        <f t="shared" si="10"/>
        <v>6.4346389050151196E-3</v>
      </c>
      <c r="S117" s="1">
        <f t="shared" si="10"/>
        <v>1.1699748193367549E-2</v>
      </c>
      <c r="T117" s="1">
        <f t="shared" si="10"/>
        <v>3.8230444027339003E-3</v>
      </c>
      <c r="U117" s="1">
        <f t="shared" si="9"/>
        <v>5.8408049748745984E-3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3088.12</v>
      </c>
      <c r="G118" s="1">
        <v>48.105800000000002</v>
      </c>
      <c r="H118" s="1">
        <v>24.623699999999999</v>
      </c>
      <c r="I118" s="1">
        <v>19.870799999999999</v>
      </c>
      <c r="J118" s="1">
        <v>32.450000000000003</v>
      </c>
      <c r="K118" s="1">
        <v>10.734</v>
      </c>
      <c r="L118" s="1">
        <v>12.032</v>
      </c>
      <c r="M118" s="1">
        <v>14.192299999999999</v>
      </c>
      <c r="N118" s="1">
        <v>1.20773</v>
      </c>
      <c r="O118" s="1">
        <f t="shared" si="7"/>
        <v>1.5577697757859152E-2</v>
      </c>
      <c r="P118" s="1">
        <f t="shared" si="8"/>
        <v>4.5957734803051698E-3</v>
      </c>
      <c r="Q118" s="1">
        <f t="shared" si="10"/>
        <v>7.9736862557154512E-3</v>
      </c>
      <c r="R118" s="1">
        <f t="shared" si="10"/>
        <v>6.4345945105760138E-3</v>
      </c>
      <c r="S118" s="1">
        <f t="shared" si="10"/>
        <v>1.0508011346709326E-2</v>
      </c>
      <c r="T118" s="1">
        <f t="shared" si="10"/>
        <v>3.4759011955493957E-3</v>
      </c>
      <c r="U118" s="1">
        <f t="shared" si="9"/>
        <v>5.2213439134588171E-3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3356.53</v>
      </c>
      <c r="G119" s="1">
        <v>48.766300000000001</v>
      </c>
      <c r="H119" s="1">
        <v>25.265000000000001</v>
      </c>
      <c r="I119" s="1">
        <v>21.597899999999999</v>
      </c>
      <c r="J119" s="1">
        <v>31.979399999999998</v>
      </c>
      <c r="K119" s="1">
        <v>10.734</v>
      </c>
      <c r="L119" s="1">
        <v>11.6388</v>
      </c>
      <c r="M119" s="1">
        <v>12.8802</v>
      </c>
      <c r="N119" s="1">
        <v>1.1407700000000001</v>
      </c>
      <c r="O119" s="1">
        <f t="shared" si="7"/>
        <v>1.4528784190816111E-2</v>
      </c>
      <c r="P119" s="1">
        <f t="shared" si="8"/>
        <v>3.837355840704537E-3</v>
      </c>
      <c r="Q119" s="1">
        <f t="shared" si="10"/>
        <v>7.5271187804071462E-3</v>
      </c>
      <c r="R119" s="1">
        <f t="shared" si="10"/>
        <v>6.4345916765230753E-3</v>
      </c>
      <c r="S119" s="1">
        <f t="shared" si="10"/>
        <v>9.5275180022225316E-3</v>
      </c>
      <c r="T119" s="1">
        <f t="shared" si="10"/>
        <v>3.1979454972843975E-3</v>
      </c>
      <c r="U119" s="1">
        <f t="shared" si="9"/>
        <v>4.7170412585084091E-3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3623.24</v>
      </c>
      <c r="G120" s="1">
        <v>50.688899999999997</v>
      </c>
      <c r="H120" s="1">
        <v>26.216999999999999</v>
      </c>
      <c r="I120" s="1">
        <v>23.3141</v>
      </c>
      <c r="J120" s="1">
        <v>32.932499999999997</v>
      </c>
      <c r="K120" s="1">
        <v>10.734</v>
      </c>
      <c r="L120" s="1">
        <v>11.777900000000001</v>
      </c>
      <c r="M120" s="1">
        <v>10.529199999999999</v>
      </c>
      <c r="N120" s="1">
        <v>1.3374200000000001</v>
      </c>
      <c r="O120" s="1">
        <f t="shared" si="7"/>
        <v>1.3989937183294511E-2</v>
      </c>
      <c r="P120" s="1">
        <f t="shared" si="8"/>
        <v>2.9060178183062673E-3</v>
      </c>
      <c r="Q120" s="1">
        <f t="shared" si="10"/>
        <v>7.2357889623651762E-3</v>
      </c>
      <c r="R120" s="1">
        <f t="shared" si="10"/>
        <v>6.4345999712964088E-3</v>
      </c>
      <c r="S120" s="1">
        <f t="shared" si="10"/>
        <v>9.0892405692142939E-3</v>
      </c>
      <c r="T120" s="1">
        <f t="shared" si="10"/>
        <v>2.9625418134045772E-3</v>
      </c>
      <c r="U120" s="1">
        <f t="shared" si="9"/>
        <v>4.3981139302531475E-3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3890.66</v>
      </c>
      <c r="G121" s="1">
        <v>48.366999999999997</v>
      </c>
      <c r="H121" s="1">
        <v>16.534700000000001</v>
      </c>
      <c r="I121" s="1">
        <v>25.0349</v>
      </c>
      <c r="J121" s="1">
        <v>34.3322</v>
      </c>
      <c r="K121" s="1">
        <v>10.734</v>
      </c>
      <c r="L121" s="1">
        <v>12.0543</v>
      </c>
      <c r="M121" s="1">
        <v>15.811199999999999</v>
      </c>
      <c r="N121" s="1">
        <v>1.80653</v>
      </c>
      <c r="O121" s="1">
        <f t="shared" si="7"/>
        <v>1.2431566880683483E-2</v>
      </c>
      <c r="P121" s="1">
        <f t="shared" si="8"/>
        <v>4.0638863329100971E-3</v>
      </c>
      <c r="Q121" s="1">
        <f t="shared" si="10"/>
        <v>4.249844499390849E-3</v>
      </c>
      <c r="R121" s="1">
        <f t="shared" si="10"/>
        <v>6.4346152066744461E-3</v>
      </c>
      <c r="S121" s="1">
        <f t="shared" si="10"/>
        <v>8.8242611793371822E-3</v>
      </c>
      <c r="T121" s="1">
        <f t="shared" si="10"/>
        <v>2.7589149398816654E-3</v>
      </c>
      <c r="U121" s="1">
        <f t="shared" si="9"/>
        <v>4.1485978952408905E-3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4154.9799999999996</v>
      </c>
      <c r="G122" s="1">
        <v>55.773600000000002</v>
      </c>
      <c r="H122" s="1">
        <v>28.103300000000001</v>
      </c>
      <c r="I122" s="1">
        <v>26.735700000000001</v>
      </c>
      <c r="J122" s="1">
        <v>36.506599999999999</v>
      </c>
      <c r="K122" s="1">
        <v>10.734</v>
      </c>
      <c r="L122" s="1">
        <v>12.575900000000001</v>
      </c>
      <c r="M122" s="1">
        <v>11.5198</v>
      </c>
      <c r="N122" s="1">
        <v>2.5131100000000002</v>
      </c>
      <c r="O122" s="1">
        <f t="shared" si="7"/>
        <v>1.3423313710294637E-2</v>
      </c>
      <c r="P122" s="1">
        <f t="shared" si="8"/>
        <v>2.7725283876216013E-3</v>
      </c>
      <c r="Q122" s="1">
        <f t="shared" si="10"/>
        <v>6.7637630024693267E-3</v>
      </c>
      <c r="R122" s="1">
        <f t="shared" si="10"/>
        <v>6.4346158104250815E-3</v>
      </c>
      <c r="S122" s="1">
        <f t="shared" si="10"/>
        <v>8.7862276112039058E-3</v>
      </c>
      <c r="T122" s="1">
        <f t="shared" si="10"/>
        <v>2.5834059369720195E-3</v>
      </c>
      <c r="U122" s="1">
        <f t="shared" si="9"/>
        <v>3.9793129088570196E-3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4414.26</v>
      </c>
      <c r="G123" s="1">
        <v>59.395299999999999</v>
      </c>
      <c r="H123" s="1">
        <v>29.1479</v>
      </c>
      <c r="I123" s="1">
        <v>28.4041</v>
      </c>
      <c r="J123" s="1">
        <v>39.699199999999998</v>
      </c>
      <c r="K123" s="1">
        <v>10.734</v>
      </c>
      <c r="L123" s="1">
        <v>13.4224</v>
      </c>
      <c r="M123" s="1">
        <v>12.0405</v>
      </c>
      <c r="N123" s="1">
        <v>3.2899799999999999</v>
      </c>
      <c r="O123" s="1">
        <f t="shared" si="7"/>
        <v>1.3455324335222663E-2</v>
      </c>
      <c r="P123" s="1">
        <f t="shared" si="8"/>
        <v>2.7276372483723203E-3</v>
      </c>
      <c r="Q123" s="1">
        <f t="shared" si="10"/>
        <v>6.6031226071867084E-3</v>
      </c>
      <c r="R123" s="1">
        <f t="shared" si="10"/>
        <v>6.4346232437599953E-3</v>
      </c>
      <c r="S123" s="1">
        <f t="shared" si="10"/>
        <v>8.9933986670472504E-3</v>
      </c>
      <c r="T123" s="1">
        <f t="shared" si="10"/>
        <v>2.4316646504736919E-3</v>
      </c>
      <c r="U123" s="1">
        <f t="shared" si="9"/>
        <v>3.8934295716396747E-3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4676.26</v>
      </c>
      <c r="G124" s="1">
        <v>64.932000000000002</v>
      </c>
      <c r="H124" s="1">
        <v>30.263000000000002</v>
      </c>
      <c r="I124" s="1">
        <v>30.0899</v>
      </c>
      <c r="J124" s="1">
        <v>45.290399999999998</v>
      </c>
      <c r="K124" s="1">
        <v>10.734</v>
      </c>
      <c r="L124" s="1">
        <v>15.1151</v>
      </c>
      <c r="M124" s="1">
        <v>6.9942599999999997</v>
      </c>
      <c r="N124" s="1">
        <v>3.9457200000000001</v>
      </c>
      <c r="O124" s="1">
        <f t="shared" si="7"/>
        <v>1.3885455470824976E-2</v>
      </c>
      <c r="P124" s="1">
        <f t="shared" si="8"/>
        <v>1.4956952778502478E-3</v>
      </c>
      <c r="Q124" s="1">
        <f t="shared" si="10"/>
        <v>6.4716247599577439E-3</v>
      </c>
      <c r="R124" s="1">
        <f t="shared" si="10"/>
        <v>6.4346079986998157E-3</v>
      </c>
      <c r="S124" s="1">
        <f t="shared" si="10"/>
        <v>9.68517576011599E-3</v>
      </c>
      <c r="T124" s="1">
        <f t="shared" si="10"/>
        <v>2.2954241209855739E-3</v>
      </c>
      <c r="U124" s="1">
        <f t="shared" si="9"/>
        <v>3.9644381029659403E-3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4940.6099999999997</v>
      </c>
      <c r="G125" s="1">
        <v>73.298900000000003</v>
      </c>
      <c r="H125" s="1">
        <v>31.56</v>
      </c>
      <c r="I125" s="1">
        <v>31.790900000000001</v>
      </c>
      <c r="J125" s="1">
        <v>54.104799999999997</v>
      </c>
      <c r="K125" s="1">
        <v>10.734</v>
      </c>
      <c r="L125" s="1">
        <v>17.985800000000001</v>
      </c>
      <c r="M125" s="1">
        <v>-2.4706199999999998</v>
      </c>
      <c r="N125" s="1">
        <v>4.2141999999999999</v>
      </c>
      <c r="O125" s="1">
        <f t="shared" si="7"/>
        <v>1.4836002032137734E-2</v>
      </c>
      <c r="P125" s="1">
        <f t="shared" si="8"/>
        <v>-5.000637573093201E-4</v>
      </c>
      <c r="Q125" s="1">
        <f t="shared" si="10"/>
        <v>6.3878751814047258E-3</v>
      </c>
      <c r="R125" s="1">
        <f t="shared" si="10"/>
        <v>6.4346103011571447E-3</v>
      </c>
      <c r="S125" s="1">
        <f t="shared" si="10"/>
        <v>1.0951036410483726E-2</v>
      </c>
      <c r="T125" s="1">
        <f t="shared" si="10"/>
        <v>2.1726062166412649E-3</v>
      </c>
      <c r="U125" s="1">
        <f t="shared" si="9"/>
        <v>4.2394262439870017E-3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5210.3999999999996</v>
      </c>
      <c r="G126" s="1">
        <v>84.693600000000004</v>
      </c>
      <c r="H126" s="1">
        <v>32.8247</v>
      </c>
      <c r="I126" s="1">
        <v>33.526899999999998</v>
      </c>
      <c r="J126" s="1">
        <v>66.117099999999994</v>
      </c>
      <c r="K126" s="1">
        <v>10.734</v>
      </c>
      <c r="L126" s="1">
        <v>22.0184</v>
      </c>
      <c r="M126" s="1">
        <v>12.8544</v>
      </c>
      <c r="N126" s="1">
        <v>4.3767399999999999</v>
      </c>
      <c r="O126" s="1">
        <f t="shared" si="7"/>
        <v>1.6254721326577615E-2</v>
      </c>
      <c r="P126" s="1">
        <f t="shared" si="8"/>
        <v>2.4670658682634733E-3</v>
      </c>
      <c r="Q126" s="1">
        <f t="shared" si="10"/>
        <v>6.299842622447413E-3</v>
      </c>
      <c r="R126" s="1">
        <f t="shared" si="10"/>
        <v>6.4346115461384919E-3</v>
      </c>
      <c r="S126" s="1">
        <f t="shared" si="10"/>
        <v>1.2689448027022878E-2</v>
      </c>
      <c r="T126" s="1">
        <f t="shared" si="10"/>
        <v>2.0601105481345004E-3</v>
      </c>
      <c r="U126" s="1">
        <f t="shared" si="9"/>
        <v>4.701267301182685E-3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2946.57</v>
      </c>
      <c r="G127" s="1">
        <v>93.259699999999995</v>
      </c>
      <c r="H127" s="1">
        <v>28.222999999999999</v>
      </c>
      <c r="I127" s="1">
        <v>18.96</v>
      </c>
      <c r="J127" s="1">
        <v>80.535799999999995</v>
      </c>
      <c r="K127" s="1">
        <v>10.734</v>
      </c>
      <c r="L127" s="1">
        <v>30.661200000000001</v>
      </c>
      <c r="M127" s="1">
        <v>28.428000000000001</v>
      </c>
      <c r="N127" s="1">
        <v>1.0602499999999999</v>
      </c>
      <c r="O127" s="1">
        <f t="shared" si="7"/>
        <v>3.1650257757324614E-2</v>
      </c>
      <c r="P127" s="1">
        <f t="shared" si="8"/>
        <v>9.6478278133558682E-3</v>
      </c>
      <c r="Q127" s="1">
        <f t="shared" si="10"/>
        <v>9.5782553952561775E-3</v>
      </c>
      <c r="R127" s="1">
        <f t="shared" si="10"/>
        <v>6.434600230098046E-3</v>
      </c>
      <c r="S127" s="1">
        <f t="shared" si="10"/>
        <v>2.73320504858191E-2</v>
      </c>
      <c r="T127" s="1">
        <f t="shared" si="10"/>
        <v>3.6428796872295583E-3</v>
      </c>
      <c r="U127" s="1">
        <f t="shared" si="9"/>
        <v>1.1024958302878092E-2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3237.02</v>
      </c>
      <c r="G128" s="1">
        <v>92.1494</v>
      </c>
      <c r="H128" s="1">
        <v>28.8889</v>
      </c>
      <c r="I128" s="1">
        <v>20.829000000000001</v>
      </c>
      <c r="J128" s="1">
        <v>78.858400000000003</v>
      </c>
      <c r="K128" s="1">
        <v>10.734</v>
      </c>
      <c r="L128" s="1">
        <v>29.819900000000001</v>
      </c>
      <c r="M128" s="1">
        <v>26.465499999999999</v>
      </c>
      <c r="N128" s="1">
        <v>0.83577400000000002</v>
      </c>
      <c r="O128" s="1">
        <f t="shared" si="7"/>
        <v>2.8467355777845055E-2</v>
      </c>
      <c r="P128" s="1">
        <f t="shared" si="8"/>
        <v>8.1758839920667778E-3</v>
      </c>
      <c r="Q128" s="1">
        <f t="shared" si="10"/>
        <v>8.9245355295920325E-3</v>
      </c>
      <c r="R128" s="1">
        <f t="shared" si="10"/>
        <v>6.4346219671179046E-3</v>
      </c>
      <c r="S128" s="1">
        <f t="shared" si="10"/>
        <v>2.4361418835842846E-2</v>
      </c>
      <c r="T128" s="1">
        <f t="shared" si="10"/>
        <v>3.3160128760403086E-3</v>
      </c>
      <c r="U128" s="1">
        <f t="shared" si="9"/>
        <v>9.7907900861121579E-3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3532.5</v>
      </c>
      <c r="G129" s="1">
        <v>92.703000000000003</v>
      </c>
      <c r="H129" s="1">
        <v>29.761700000000001</v>
      </c>
      <c r="I129" s="1">
        <v>22.7303</v>
      </c>
      <c r="J129" s="1">
        <v>78.755899999999997</v>
      </c>
      <c r="K129" s="1">
        <v>10.734</v>
      </c>
      <c r="L129" s="1">
        <v>29.558399999999999</v>
      </c>
      <c r="M129" s="1">
        <v>36.880499999999998</v>
      </c>
      <c r="N129" s="1">
        <v>0.72812500000000002</v>
      </c>
      <c r="O129" s="1">
        <f t="shared" si="7"/>
        <v>2.6242887473460721E-2</v>
      </c>
      <c r="P129" s="1">
        <f t="shared" si="8"/>
        <v>1.0440339702760084E-2</v>
      </c>
      <c r="Q129" s="1">
        <f t="shared" si="10"/>
        <v>8.4251096956829436E-3</v>
      </c>
      <c r="R129" s="1">
        <f t="shared" si="10"/>
        <v>6.4346213729653216E-3</v>
      </c>
      <c r="S129" s="1">
        <f t="shared" si="10"/>
        <v>2.2294663835810333E-2</v>
      </c>
      <c r="T129" s="1">
        <f t="shared" si="10"/>
        <v>3.0386411889596603E-3</v>
      </c>
      <c r="U129" s="1">
        <f t="shared" si="9"/>
        <v>8.902211726602223E-3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3818.25</v>
      </c>
      <c r="G130" s="1">
        <v>93.195700000000002</v>
      </c>
      <c r="H130" s="1">
        <v>30.628399999999999</v>
      </c>
      <c r="I130" s="1">
        <v>24.568899999999999</v>
      </c>
      <c r="J130" s="1">
        <v>78.570400000000006</v>
      </c>
      <c r="K130" s="1">
        <v>10.734</v>
      </c>
      <c r="L130" s="1">
        <v>29.243500000000001</v>
      </c>
      <c r="M130" s="1">
        <v>25.9816</v>
      </c>
      <c r="N130" s="1">
        <v>0.78481199999999995</v>
      </c>
      <c r="O130" s="1">
        <f t="shared" si="7"/>
        <v>2.4407961762587572E-2</v>
      </c>
      <c r="P130" s="1">
        <f t="shared" si="8"/>
        <v>6.8045832514895569E-3</v>
      </c>
      <c r="Q130" s="1">
        <f t="shared" si="10"/>
        <v>8.0215805670136846E-3</v>
      </c>
      <c r="R130" s="1">
        <f t="shared" si="10"/>
        <v>6.4345970012440251E-3</v>
      </c>
      <c r="S130" s="1">
        <f t="shared" si="10"/>
        <v>2.0577594447718197E-2</v>
      </c>
      <c r="T130" s="1">
        <f t="shared" si="10"/>
        <v>2.8112355136515419E-3</v>
      </c>
      <c r="U130" s="1">
        <f t="shared" si="9"/>
        <v>8.158517850079568E-3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4104.54</v>
      </c>
      <c r="G131" s="1">
        <v>95.833799999999997</v>
      </c>
      <c r="H131" s="1">
        <v>31.472200000000001</v>
      </c>
      <c r="I131" s="1">
        <v>26.411100000000001</v>
      </c>
      <c r="J131" s="1">
        <v>80.597099999999998</v>
      </c>
      <c r="K131" s="1">
        <v>10.734</v>
      </c>
      <c r="L131" s="1">
        <v>29.748100000000001</v>
      </c>
      <c r="M131" s="1">
        <v>37.6218</v>
      </c>
      <c r="N131" s="1">
        <v>1.0285899999999999</v>
      </c>
      <c r="O131" s="1">
        <f t="shared" ref="O131:O136" si="11">G131/F131</f>
        <v>2.3348243652151032E-2</v>
      </c>
      <c r="P131" s="1">
        <f t="shared" ref="P131:P136" si="12">M131/F131</f>
        <v>9.1658992237863435E-3</v>
      </c>
      <c r="Q131" s="1">
        <f t="shared" si="10"/>
        <v>7.6676558152679718E-3</v>
      </c>
      <c r="R131" s="1">
        <f t="shared" si="10"/>
        <v>6.4346065576166879E-3</v>
      </c>
      <c r="S131" s="1">
        <f t="shared" si="10"/>
        <v>1.9636085895130759E-2</v>
      </c>
      <c r="T131" s="1">
        <f t="shared" si="10"/>
        <v>2.6151529769474777E-3</v>
      </c>
      <c r="U131" s="1">
        <f t="shared" ref="U131:U136" si="13">SQRT((L131/$F131)^2+(K131/$F131)^2)</f>
        <v>7.7049891382004118E-3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4384.18</v>
      </c>
      <c r="G132" s="1">
        <v>98.467399999999998</v>
      </c>
      <c r="H132" s="1">
        <v>32.467599999999997</v>
      </c>
      <c r="I132" s="1">
        <v>28.2105</v>
      </c>
      <c r="J132" s="1">
        <v>82.578100000000006</v>
      </c>
      <c r="K132" s="1">
        <v>10.734</v>
      </c>
      <c r="L132" s="1">
        <v>30.190799999999999</v>
      </c>
      <c r="M132" s="1">
        <v>35.537199999999999</v>
      </c>
      <c r="N132" s="1">
        <v>1.4906900000000001</v>
      </c>
      <c r="O132" s="1">
        <f t="shared" si="11"/>
        <v>2.245970740252453E-2</v>
      </c>
      <c r="P132" s="1">
        <f t="shared" si="12"/>
        <v>8.1057803283624292E-3</v>
      </c>
      <c r="Q132" s="1">
        <f t="shared" si="10"/>
        <v>7.4056265937986112E-3</v>
      </c>
      <c r="R132" s="1">
        <f t="shared" si="10"/>
        <v>6.4346126299558862E-3</v>
      </c>
      <c r="S132" s="1">
        <f t="shared" si="10"/>
        <v>1.883547208371919E-2</v>
      </c>
      <c r="T132" s="1">
        <f t="shared" si="10"/>
        <v>2.4483483798566665E-3</v>
      </c>
      <c r="U132" s="1">
        <f t="shared" si="13"/>
        <v>7.3085979698466769E-3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4662.99</v>
      </c>
      <c r="G133" s="1">
        <v>102.90300000000001</v>
      </c>
      <c r="H133" s="1">
        <v>33.393799999999999</v>
      </c>
      <c r="I133" s="1">
        <v>30.0045</v>
      </c>
      <c r="J133" s="1">
        <v>86.474699999999999</v>
      </c>
      <c r="K133" s="1">
        <v>10.734</v>
      </c>
      <c r="L133" s="1">
        <v>31.3127</v>
      </c>
      <c r="M133" s="1">
        <v>36.482100000000003</v>
      </c>
      <c r="N133" s="1">
        <v>2.0880299999999998</v>
      </c>
      <c r="O133" s="1">
        <f t="shared" si="11"/>
        <v>2.2068029311664836E-2</v>
      </c>
      <c r="P133" s="1">
        <f t="shared" si="12"/>
        <v>7.8237568598688838E-3</v>
      </c>
      <c r="Q133" s="1">
        <f t="shared" si="10"/>
        <v>7.1614564903634791E-3</v>
      </c>
      <c r="R133" s="1">
        <f t="shared" si="10"/>
        <v>6.4346052640044263E-3</v>
      </c>
      <c r="S133" s="1">
        <f t="shared" si="10"/>
        <v>1.8544903591901335E-2</v>
      </c>
      <c r="T133" s="1">
        <f t="shared" si="10"/>
        <v>2.3019564699902854E-3</v>
      </c>
      <c r="U133" s="1">
        <f t="shared" si="13"/>
        <v>7.0987540101697362E-3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4939.46</v>
      </c>
      <c r="G134" s="1">
        <v>108.895</v>
      </c>
      <c r="H134" s="1">
        <v>34.478900000000003</v>
      </c>
      <c r="I134" s="1">
        <v>31.7835</v>
      </c>
      <c r="J134" s="1">
        <v>91.959699999999998</v>
      </c>
      <c r="K134" s="1">
        <v>10.734</v>
      </c>
      <c r="L134" s="1">
        <v>32.974600000000002</v>
      </c>
      <c r="M134" s="1">
        <v>11.556100000000001</v>
      </c>
      <c r="N134" s="1">
        <v>2.6953100000000001</v>
      </c>
      <c r="O134" s="1">
        <f t="shared" si="11"/>
        <v>2.204593214642896E-2</v>
      </c>
      <c r="P134" s="1">
        <f t="shared" si="12"/>
        <v>2.3395472379571856E-3</v>
      </c>
      <c r="Q134" s="1">
        <f t="shared" si="10"/>
        <v>6.9802974414207228E-3</v>
      </c>
      <c r="R134" s="1">
        <f t="shared" si="10"/>
        <v>6.4346102610406807E-3</v>
      </c>
      <c r="S134" s="1">
        <f t="shared" si="10"/>
        <v>1.8617358982560846E-2</v>
      </c>
      <c r="T134" s="1">
        <f t="shared" si="10"/>
        <v>2.1731120405874328E-3</v>
      </c>
      <c r="U134" s="1">
        <f t="shared" si="13"/>
        <v>7.0205451174861341E-3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5221.46</v>
      </c>
      <c r="G135" s="1">
        <v>117.15</v>
      </c>
      <c r="H135" s="1">
        <v>35.509599999999999</v>
      </c>
      <c r="I135" s="1">
        <v>33.598100000000002</v>
      </c>
      <c r="J135" s="1">
        <v>99.810299999999998</v>
      </c>
      <c r="K135" s="1">
        <v>10.734</v>
      </c>
      <c r="L135" s="1">
        <v>35.453699999999998</v>
      </c>
      <c r="M135" s="1">
        <v>15.183999999999999</v>
      </c>
      <c r="N135" s="1">
        <v>3.2366899999999998</v>
      </c>
      <c r="O135" s="1">
        <f t="shared" si="11"/>
        <v>2.2436253461675472E-2</v>
      </c>
      <c r="P135" s="1">
        <f t="shared" si="12"/>
        <v>2.9079989121816503E-3</v>
      </c>
      <c r="Q135" s="1">
        <f t="shared" si="10"/>
        <v>6.8007032515809748E-3</v>
      </c>
      <c r="R135" s="1">
        <f t="shared" si="10"/>
        <v>6.4346179038046831E-3</v>
      </c>
      <c r="S135" s="1">
        <f t="shared" si="10"/>
        <v>1.9115400673374878E-2</v>
      </c>
      <c r="T135" s="1">
        <f t="shared" si="10"/>
        <v>2.0557468600736193E-3</v>
      </c>
      <c r="U135" s="1">
        <f t="shared" si="13"/>
        <v>7.094375258042125E-3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5497.89</v>
      </c>
      <c r="G136" s="1">
        <v>128.142</v>
      </c>
      <c r="H136" s="1">
        <v>36.608800000000002</v>
      </c>
      <c r="I136" s="1">
        <v>35.376800000000003</v>
      </c>
      <c r="J136" s="1">
        <v>110.443</v>
      </c>
      <c r="K136" s="1">
        <v>10.734</v>
      </c>
      <c r="L136" s="1">
        <v>38.934399999999997</v>
      </c>
      <c r="M136" s="1">
        <v>19.160499999999999</v>
      </c>
      <c r="N136" s="1">
        <v>3.6486700000000001</v>
      </c>
      <c r="O136" s="1">
        <f t="shared" si="11"/>
        <v>2.3307487054124398E-2</v>
      </c>
      <c r="P136" s="1">
        <f t="shared" si="12"/>
        <v>3.4850642701108967E-3</v>
      </c>
      <c r="Q136" s="1">
        <f t="shared" si="10"/>
        <v>6.658699973990022E-3</v>
      </c>
      <c r="R136" s="1">
        <f t="shared" si="10"/>
        <v>6.4346140064642987E-3</v>
      </c>
      <c r="S136" s="1">
        <f t="shared" si="10"/>
        <v>2.0088252038509318E-2</v>
      </c>
      <c r="T136" s="1">
        <f t="shared" si="10"/>
        <v>1.9523853696599967E-3</v>
      </c>
      <c r="U136" s="1">
        <f t="shared" si="13"/>
        <v>7.345901163874965E-3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S1" sqref="S1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1673.47</v>
      </c>
      <c r="G2" s="1">
        <v>23.001000000000001</v>
      </c>
      <c r="H2" s="1">
        <v>7.6187199999999997</v>
      </c>
      <c r="I2" s="1">
        <v>10.8048</v>
      </c>
      <c r="J2" s="1">
        <v>13.408099999999999</v>
      </c>
      <c r="K2" s="1">
        <v>10.8233</v>
      </c>
      <c r="L2" s="1">
        <v>7.5722100000000001</v>
      </c>
      <c r="M2" s="1">
        <v>1.1996800000000001</v>
      </c>
      <c r="N2" s="1">
        <v>2.82599</v>
      </c>
      <c r="O2" s="1">
        <f>G2/F2</f>
        <v>1.374449497152623E-2</v>
      </c>
      <c r="P2" s="1">
        <f>M2/F2</f>
        <v>7.1688168894572355E-4</v>
      </c>
      <c r="Q2" s="1">
        <f>H2/$F2</f>
        <v>4.5526480904946008E-3</v>
      </c>
      <c r="R2" s="1">
        <f t="shared" ref="R2:T17" si="1">I2/$F2</f>
        <v>6.4565244671251952E-3</v>
      </c>
      <c r="S2" s="1">
        <f t="shared" si="1"/>
        <v>8.012154385797176E-3</v>
      </c>
      <c r="T2" s="1">
        <f t="shared" si="1"/>
        <v>6.4675793411295094E-3</v>
      </c>
      <c r="U2" s="1">
        <f>SQRT((L2/$F2)^2+(K2/$F2)^2)</f>
        <v>7.8932819656237635E-3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2621.72</v>
      </c>
      <c r="G3" s="1">
        <v>48.265900000000002</v>
      </c>
      <c r="H3" s="1">
        <v>39.564900000000002</v>
      </c>
      <c r="I3" s="1">
        <v>16.927199999999999</v>
      </c>
      <c r="J3" s="1">
        <v>18.3249</v>
      </c>
      <c r="K3" s="1">
        <v>10.8233</v>
      </c>
      <c r="L3" s="1">
        <v>4.9740799999999998</v>
      </c>
      <c r="M3" s="1">
        <v>-3.0378400000000001</v>
      </c>
      <c r="N3" s="1">
        <v>5.0214400000000001</v>
      </c>
      <c r="O3" s="1">
        <f t="shared" ref="O3:O66" si="2">G3/F3</f>
        <v>1.8410013273728699E-2</v>
      </c>
      <c r="P3" s="1">
        <f t="shared" ref="P3:P66" si="3">M3/F3</f>
        <v>-1.1587202294676777E-3</v>
      </c>
      <c r="Q3" s="1">
        <f t="shared" ref="Q3:T65" si="4">H3/$F3</f>
        <v>1.5091199670445359E-2</v>
      </c>
      <c r="R3" s="1">
        <f t="shared" si="1"/>
        <v>6.4565247242268434E-3</v>
      </c>
      <c r="S3" s="1">
        <f t="shared" si="1"/>
        <v>6.9896480173321333E-3</v>
      </c>
      <c r="T3" s="1">
        <f t="shared" si="1"/>
        <v>4.1283203393192259E-3</v>
      </c>
      <c r="U3" s="1">
        <f t="shared" ref="U3:U66" si="5">SQRT((L3/$F3)^2+(K3/$F3)^2)</f>
        <v>4.5434147771402159E-3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2307.44</v>
      </c>
      <c r="G4" s="1">
        <v>24.714600000000001</v>
      </c>
      <c r="H4" s="1">
        <v>14.181699999999999</v>
      </c>
      <c r="I4" s="1">
        <v>14.898</v>
      </c>
      <c r="J4" s="1">
        <v>7.7075800000000001</v>
      </c>
      <c r="K4" s="1">
        <v>10.8233</v>
      </c>
      <c r="L4" s="1">
        <v>3.34524</v>
      </c>
      <c r="M4" s="1">
        <v>1.53793</v>
      </c>
      <c r="N4" s="1">
        <v>1.1837200000000001</v>
      </c>
      <c r="O4" s="1">
        <f t="shared" si="2"/>
        <v>1.071083105086156E-2</v>
      </c>
      <c r="P4" s="1">
        <f t="shared" si="3"/>
        <v>6.66509205006414E-4</v>
      </c>
      <c r="Q4" s="1">
        <f t="shared" si="4"/>
        <v>6.1460753042332627E-3</v>
      </c>
      <c r="R4" s="1">
        <f t="shared" si="1"/>
        <v>6.4565059113129699E-3</v>
      </c>
      <c r="S4" s="1">
        <f t="shared" si="1"/>
        <v>3.3403165412751795E-3</v>
      </c>
      <c r="T4" s="1">
        <f t="shared" si="1"/>
        <v>4.690609506639392E-3</v>
      </c>
      <c r="U4" s="1">
        <f t="shared" si="5"/>
        <v>4.9095446704907637E-3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2979.61</v>
      </c>
      <c r="G5" s="1">
        <v>36.9268</v>
      </c>
      <c r="H5" s="1">
        <v>27.672999999999998</v>
      </c>
      <c r="I5" s="1">
        <v>19.2379</v>
      </c>
      <c r="J5" s="1">
        <v>10.003</v>
      </c>
      <c r="K5" s="1">
        <v>10.8233</v>
      </c>
      <c r="L5" s="1">
        <v>3.2391399999999999</v>
      </c>
      <c r="M5" s="1">
        <v>-2.9152800000000001</v>
      </c>
      <c r="N5" s="1">
        <v>2.0769199999999999</v>
      </c>
      <c r="O5" s="1">
        <f t="shared" si="2"/>
        <v>1.2393165548511382E-2</v>
      </c>
      <c r="P5" s="1">
        <f t="shared" si="3"/>
        <v>-9.7840992613127211E-4</v>
      </c>
      <c r="Q5" s="1">
        <f t="shared" si="4"/>
        <v>9.2874570833095596E-3</v>
      </c>
      <c r="R5" s="1">
        <f t="shared" si="1"/>
        <v>6.4565161212373429E-3</v>
      </c>
      <c r="S5" s="1">
        <f t="shared" si="1"/>
        <v>3.3571507680535372E-3</v>
      </c>
      <c r="T5" s="1">
        <f t="shared" si="1"/>
        <v>3.6324552542111215E-3</v>
      </c>
      <c r="U5" s="1">
        <f t="shared" si="5"/>
        <v>3.7916384241362456E-3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3667.22</v>
      </c>
      <c r="G6" s="1">
        <v>40.012</v>
      </c>
      <c r="H6" s="1">
        <v>28.383500000000002</v>
      </c>
      <c r="I6" s="1">
        <v>23.677399999999999</v>
      </c>
      <c r="J6" s="1">
        <v>10.372400000000001</v>
      </c>
      <c r="K6" s="1">
        <v>10.8233</v>
      </c>
      <c r="L6" s="1">
        <v>3.1598199999999999</v>
      </c>
      <c r="M6" s="1">
        <v>1.40893</v>
      </c>
      <c r="N6" s="1">
        <v>1.5823499999999999</v>
      </c>
      <c r="O6" s="1">
        <f t="shared" si="2"/>
        <v>1.0910717109963407E-2</v>
      </c>
      <c r="P6" s="1">
        <f t="shared" si="3"/>
        <v>3.8419565774619469E-4</v>
      </c>
      <c r="Q6" s="1">
        <f t="shared" si="4"/>
        <v>7.7397865413037677E-3</v>
      </c>
      <c r="R6" s="1">
        <f t="shared" si="1"/>
        <v>6.4564983829712968E-3</v>
      </c>
      <c r="S6" s="1">
        <f t="shared" si="1"/>
        <v>2.8284095309253333E-3</v>
      </c>
      <c r="T6" s="1">
        <f t="shared" si="1"/>
        <v>2.9513637032956845E-3</v>
      </c>
      <c r="U6" s="1">
        <f t="shared" si="5"/>
        <v>3.0745681943730161E-3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3427.02</v>
      </c>
      <c r="G7" s="1">
        <v>31.881499999999999</v>
      </c>
      <c r="H7" s="1">
        <v>18.419899999999998</v>
      </c>
      <c r="I7" s="1">
        <v>22.1266</v>
      </c>
      <c r="J7" s="1">
        <v>7.9806999999999997</v>
      </c>
      <c r="K7" s="1">
        <v>10.8233</v>
      </c>
      <c r="L7" s="1">
        <v>2.5924700000000001</v>
      </c>
      <c r="M7" s="1">
        <v>-7.5414000000000003</v>
      </c>
      <c r="N7" s="1">
        <v>1.1884300000000001</v>
      </c>
      <c r="O7" s="1">
        <f t="shared" si="2"/>
        <v>9.302980431978804E-3</v>
      </c>
      <c r="P7" s="1">
        <f t="shared" si="3"/>
        <v>-2.2005707582681165E-3</v>
      </c>
      <c r="Q7" s="1">
        <f t="shared" si="4"/>
        <v>5.3749029769303942E-3</v>
      </c>
      <c r="R7" s="1">
        <f t="shared" si="1"/>
        <v>6.4565132389072721E-3</v>
      </c>
      <c r="S7" s="1">
        <f t="shared" si="1"/>
        <v>2.328757929629824E-3</v>
      </c>
      <c r="T7" s="1">
        <f t="shared" si="1"/>
        <v>3.1582249301142099E-3</v>
      </c>
      <c r="U7" s="1">
        <f t="shared" si="5"/>
        <v>3.2475599728225423E-3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3997.38</v>
      </c>
      <c r="G8" s="1">
        <v>39.628500000000003</v>
      </c>
      <c r="H8" s="1">
        <v>25.920100000000001</v>
      </c>
      <c r="I8" s="1">
        <v>25.809100000000001</v>
      </c>
      <c r="J8" s="1">
        <v>10.3024</v>
      </c>
      <c r="K8" s="1">
        <v>10.8233</v>
      </c>
      <c r="L8" s="1">
        <v>3.0287000000000002</v>
      </c>
      <c r="M8" s="1">
        <v>6.9437199999999999</v>
      </c>
      <c r="N8" s="1">
        <v>1.35303</v>
      </c>
      <c r="O8" s="1">
        <f t="shared" si="2"/>
        <v>9.9136184200651432E-3</v>
      </c>
      <c r="P8" s="1">
        <f t="shared" si="3"/>
        <v>1.737067779395504E-3</v>
      </c>
      <c r="Q8" s="1">
        <f t="shared" si="4"/>
        <v>6.4842721982898803E-3</v>
      </c>
      <c r="R8" s="1">
        <f t="shared" si="1"/>
        <v>6.4565040101266331E-3</v>
      </c>
      <c r="S8" s="1">
        <f t="shared" si="1"/>
        <v>2.5772881237210374E-3</v>
      </c>
      <c r="T8" s="1">
        <f t="shared" si="1"/>
        <v>2.7075984770024365E-3</v>
      </c>
      <c r="U8" s="1">
        <f t="shared" si="5"/>
        <v>2.8116107968829155E-3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4246.1099999999997</v>
      </c>
      <c r="G9" s="1">
        <v>40.795699999999997</v>
      </c>
      <c r="H9" s="1">
        <v>26.0684</v>
      </c>
      <c r="I9" s="1">
        <v>27.414999999999999</v>
      </c>
      <c r="J9" s="1">
        <v>10.352</v>
      </c>
      <c r="K9" s="1">
        <v>10.8233</v>
      </c>
      <c r="L9" s="1">
        <v>2.9717199999999999</v>
      </c>
      <c r="M9" s="1">
        <v>13.2035</v>
      </c>
      <c r="N9" s="1">
        <v>1.6024799999999999</v>
      </c>
      <c r="O9" s="1">
        <f t="shared" si="2"/>
        <v>9.6077821818087612E-3</v>
      </c>
      <c r="P9" s="1">
        <f t="shared" si="3"/>
        <v>3.1095520370409625E-3</v>
      </c>
      <c r="Q9" s="1">
        <f t="shared" si="4"/>
        <v>6.1393604970196259E-3</v>
      </c>
      <c r="R9" s="1">
        <f t="shared" si="1"/>
        <v>6.4564978297783149E-3</v>
      </c>
      <c r="S9" s="1">
        <f t="shared" si="1"/>
        <v>2.4379961894534057E-3</v>
      </c>
      <c r="T9" s="1">
        <f t="shared" si="1"/>
        <v>2.5489919008221643E-3</v>
      </c>
      <c r="U9" s="1">
        <f t="shared" si="5"/>
        <v>2.6433267064851777E-3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4457.47</v>
      </c>
      <c r="G10" s="1">
        <v>42.854100000000003</v>
      </c>
      <c r="H10" s="1">
        <v>27.614999999999998</v>
      </c>
      <c r="I10" s="1">
        <v>28.779699999999998</v>
      </c>
      <c r="J10" s="1">
        <v>10.893700000000001</v>
      </c>
      <c r="K10" s="1">
        <v>10.8233</v>
      </c>
      <c r="L10" s="1">
        <v>3.1295899999999999</v>
      </c>
      <c r="M10" s="1">
        <v>-6.3682600000000003</v>
      </c>
      <c r="N10" s="1">
        <v>1.76573</v>
      </c>
      <c r="O10" s="1">
        <f t="shared" si="2"/>
        <v>9.6139962804012141E-3</v>
      </c>
      <c r="P10" s="1">
        <f t="shared" si="3"/>
        <v>-1.4286714212322236E-3</v>
      </c>
      <c r="Q10" s="1">
        <f t="shared" si="4"/>
        <v>6.1952183637803502E-3</v>
      </c>
      <c r="R10" s="1">
        <f t="shared" si="1"/>
        <v>6.4565100830740298E-3</v>
      </c>
      <c r="S10" s="1">
        <f t="shared" si="1"/>
        <v>2.4439199815141774E-3</v>
      </c>
      <c r="T10" s="1">
        <f t="shared" si="1"/>
        <v>2.4281262689373117E-3</v>
      </c>
      <c r="U10" s="1">
        <f t="shared" si="5"/>
        <v>2.5275960291362308E-3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1673.47</v>
      </c>
      <c r="G11" s="1">
        <v>23.001000000000001</v>
      </c>
      <c r="H11" s="1">
        <v>7.6187199999999997</v>
      </c>
      <c r="I11" s="1">
        <v>10.8048</v>
      </c>
      <c r="J11" s="1">
        <v>13.408099999999999</v>
      </c>
      <c r="K11" s="1">
        <v>10.8233</v>
      </c>
      <c r="L11" s="1">
        <v>7.5722100000000001</v>
      </c>
      <c r="M11" s="1">
        <v>1.1996800000000001</v>
      </c>
      <c r="N11" s="1">
        <v>2.82599</v>
      </c>
      <c r="O11" s="1">
        <f t="shared" si="2"/>
        <v>1.374449497152623E-2</v>
      </c>
      <c r="P11" s="1">
        <f t="shared" si="3"/>
        <v>7.1688168894572355E-4</v>
      </c>
      <c r="Q11" s="1">
        <f t="shared" si="4"/>
        <v>4.5526480904946008E-3</v>
      </c>
      <c r="R11" s="1">
        <f t="shared" si="1"/>
        <v>6.4565244671251952E-3</v>
      </c>
      <c r="S11" s="1">
        <f t="shared" si="1"/>
        <v>8.012154385797176E-3</v>
      </c>
      <c r="T11" s="1">
        <f t="shared" si="1"/>
        <v>6.4675793411295094E-3</v>
      </c>
      <c r="U11" s="1">
        <f t="shared" si="5"/>
        <v>7.8932819656237635E-3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2187.9499999999998</v>
      </c>
      <c r="G12" s="1">
        <v>32.809800000000003</v>
      </c>
      <c r="H12" s="1">
        <v>24.234400000000001</v>
      </c>
      <c r="I12" s="1">
        <v>14.1265</v>
      </c>
      <c r="J12" s="1">
        <v>12.3086</v>
      </c>
      <c r="K12" s="1">
        <v>10.8233</v>
      </c>
      <c r="L12" s="1">
        <v>4.5794300000000003</v>
      </c>
      <c r="M12" s="1">
        <v>2.6261399999999999</v>
      </c>
      <c r="N12" s="1">
        <v>3.0611100000000002</v>
      </c>
      <c r="O12" s="1">
        <f t="shared" si="2"/>
        <v>1.4995680888502939E-2</v>
      </c>
      <c r="P12" s="1">
        <f t="shared" si="3"/>
        <v>1.2002742293014009E-3</v>
      </c>
      <c r="Q12" s="1">
        <f t="shared" si="4"/>
        <v>1.1076304303114789E-2</v>
      </c>
      <c r="R12" s="1">
        <f t="shared" si="1"/>
        <v>6.45650037706529E-3</v>
      </c>
      <c r="S12" s="1">
        <f t="shared" si="1"/>
        <v>5.6256312987042669E-3</v>
      </c>
      <c r="T12" s="1">
        <f t="shared" si="1"/>
        <v>4.9467766630864511E-3</v>
      </c>
      <c r="U12" s="1">
        <f t="shared" si="5"/>
        <v>5.3713448277780589E-3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2813.39</v>
      </c>
      <c r="G13" s="1">
        <v>57.997100000000003</v>
      </c>
      <c r="H13" s="1">
        <v>44.442900000000002</v>
      </c>
      <c r="I13" s="1">
        <v>18.1646</v>
      </c>
      <c r="J13" s="1">
        <v>29.750499999999999</v>
      </c>
      <c r="K13" s="1">
        <v>10.8233</v>
      </c>
      <c r="L13" s="1">
        <v>7.50366</v>
      </c>
      <c r="M13" s="1">
        <v>5.2987399999999996</v>
      </c>
      <c r="N13" s="1">
        <v>6.7521100000000001</v>
      </c>
      <c r="O13" s="1">
        <f t="shared" si="2"/>
        <v>2.0614667714038939E-2</v>
      </c>
      <c r="P13" s="1">
        <f t="shared" si="3"/>
        <v>1.8834004528344808E-3</v>
      </c>
      <c r="Q13" s="1">
        <f t="shared" si="4"/>
        <v>1.5796921152062104E-2</v>
      </c>
      <c r="R13" s="1">
        <f t="shared" si="1"/>
        <v>6.4564813267979203E-3</v>
      </c>
      <c r="S13" s="1">
        <f t="shared" si="1"/>
        <v>1.0574609279196984E-2</v>
      </c>
      <c r="T13" s="1">
        <f t="shared" si="1"/>
        <v>3.8470670614454447E-3</v>
      </c>
      <c r="U13" s="1">
        <f t="shared" si="5"/>
        <v>4.6811831223433388E-3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1593.05</v>
      </c>
      <c r="G14" s="1">
        <v>26.022099999999998</v>
      </c>
      <c r="H14" s="1">
        <v>15.4915</v>
      </c>
      <c r="I14" s="1">
        <v>10.285500000000001</v>
      </c>
      <c r="J14" s="1">
        <v>13.1875</v>
      </c>
      <c r="K14" s="1">
        <v>10.8233</v>
      </c>
      <c r="L14" s="1">
        <v>6.3496199999999998</v>
      </c>
      <c r="M14" s="1">
        <v>-4.9996600000000004</v>
      </c>
      <c r="N14" s="1">
        <v>3.0308999999999999</v>
      </c>
      <c r="O14" s="1">
        <f t="shared" si="2"/>
        <v>1.6334766642603811E-2</v>
      </c>
      <c r="P14" s="1">
        <f t="shared" si="3"/>
        <v>-3.1384200119268075E-3</v>
      </c>
      <c r="Q14" s="1">
        <f t="shared" si="4"/>
        <v>9.7244279840557422E-3</v>
      </c>
      <c r="R14" s="1">
        <f t="shared" si="1"/>
        <v>6.4564828473682567E-3</v>
      </c>
      <c r="S14" s="1">
        <f t="shared" si="1"/>
        <v>8.2781456953642391E-3</v>
      </c>
      <c r="T14" s="1">
        <f t="shared" si="1"/>
        <v>6.7940742600671664E-3</v>
      </c>
      <c r="U14" s="1">
        <f t="shared" si="5"/>
        <v>7.8769444206902954E-3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3056.45</v>
      </c>
      <c r="G15" s="1">
        <v>33.734099999999998</v>
      </c>
      <c r="H15" s="1">
        <v>24.120200000000001</v>
      </c>
      <c r="I15" s="1">
        <v>19.734000000000002</v>
      </c>
      <c r="J15" s="1">
        <v>6.5753500000000003</v>
      </c>
      <c r="K15" s="1">
        <v>10.8233</v>
      </c>
      <c r="L15" s="1">
        <v>2.5292699999999999</v>
      </c>
      <c r="M15" s="1">
        <v>-7.7818100000000001</v>
      </c>
      <c r="N15" s="1">
        <v>0.61809400000000003</v>
      </c>
      <c r="O15" s="1">
        <f t="shared" si="2"/>
        <v>1.1037020072306107E-2</v>
      </c>
      <c r="P15" s="1">
        <f t="shared" si="3"/>
        <v>-2.5460288897250082E-3</v>
      </c>
      <c r="Q15" s="1">
        <f t="shared" si="4"/>
        <v>7.8915735575586059E-3</v>
      </c>
      <c r="R15" s="1">
        <f t="shared" si="1"/>
        <v>6.4565100034353591E-3</v>
      </c>
      <c r="S15" s="1">
        <f t="shared" si="1"/>
        <v>2.1513029822179328E-3</v>
      </c>
      <c r="T15" s="1">
        <f t="shared" si="1"/>
        <v>3.5411343224983232E-3</v>
      </c>
      <c r="U15" s="1">
        <f t="shared" si="5"/>
        <v>3.6365395285893293E-3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3241.91</v>
      </c>
      <c r="G16" s="1">
        <v>31.436900000000001</v>
      </c>
      <c r="H16" s="1">
        <v>19.3749</v>
      </c>
      <c r="I16" s="1">
        <v>20.9314</v>
      </c>
      <c r="J16" s="1">
        <v>7.1701499999999996</v>
      </c>
      <c r="K16" s="1">
        <v>10.8233</v>
      </c>
      <c r="L16" s="1">
        <v>2.4925799999999998</v>
      </c>
      <c r="M16" s="1">
        <v>1.2862499999999999</v>
      </c>
      <c r="N16" s="1">
        <v>0.762934</v>
      </c>
      <c r="O16" s="1">
        <f t="shared" si="2"/>
        <v>9.6970304542692426E-3</v>
      </c>
      <c r="P16" s="1">
        <f t="shared" si="3"/>
        <v>3.9675685012847365E-4</v>
      </c>
      <c r="Q16" s="1">
        <f t="shared" si="4"/>
        <v>5.9763842919760271E-3</v>
      </c>
      <c r="R16" s="1">
        <f t="shared" si="1"/>
        <v>6.4565024939002014E-3</v>
      </c>
      <c r="S16" s="1">
        <f t="shared" si="1"/>
        <v>2.2117054452467835E-3</v>
      </c>
      <c r="T16" s="1">
        <f t="shared" si="1"/>
        <v>3.3385565916388797E-3</v>
      </c>
      <c r="U16" s="1">
        <f t="shared" si="5"/>
        <v>3.4259463252533959E-3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1777.86</v>
      </c>
      <c r="G17" s="1">
        <v>28.327100000000002</v>
      </c>
      <c r="H17" s="1">
        <v>19.9818</v>
      </c>
      <c r="I17" s="1">
        <v>11.4788</v>
      </c>
      <c r="J17" s="1">
        <v>11.4908</v>
      </c>
      <c r="K17" s="1">
        <v>10.8233</v>
      </c>
      <c r="L17" s="1">
        <v>4.7128800000000002</v>
      </c>
      <c r="M17" s="1">
        <v>1.78931</v>
      </c>
      <c r="N17" s="1">
        <v>3.1383100000000002</v>
      </c>
      <c r="O17" s="1">
        <f t="shared" si="2"/>
        <v>1.5933256836871298E-2</v>
      </c>
      <c r="P17" s="1">
        <f t="shared" si="3"/>
        <v>1.0064403271348701E-3</v>
      </c>
      <c r="Q17" s="1">
        <f t="shared" si="4"/>
        <v>1.1239242685025817E-2</v>
      </c>
      <c r="R17" s="1">
        <f t="shared" si="1"/>
        <v>6.4565263856546633E-3</v>
      </c>
      <c r="S17" s="1">
        <f t="shared" si="1"/>
        <v>6.4632760734816023E-3</v>
      </c>
      <c r="T17" s="1">
        <f t="shared" si="1"/>
        <v>6.087824688108175E-3</v>
      </c>
      <c r="U17" s="1">
        <f t="shared" si="5"/>
        <v>6.6399347812399366E-3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3158.37</v>
      </c>
      <c r="G18" s="1">
        <v>31.587199999999999</v>
      </c>
      <c r="H18" s="1">
        <v>19.824100000000001</v>
      </c>
      <c r="I18" s="1">
        <v>20.392099999999999</v>
      </c>
      <c r="J18" s="1">
        <v>8.0070099999999993</v>
      </c>
      <c r="K18" s="1">
        <v>10.8233</v>
      </c>
      <c r="L18" s="1">
        <v>2.7685599999999999</v>
      </c>
      <c r="M18" s="1">
        <v>7.5544900000000004</v>
      </c>
      <c r="N18" s="1">
        <v>1.32609</v>
      </c>
      <c r="O18" s="1">
        <f t="shared" si="2"/>
        <v>1.0001108166554267E-2</v>
      </c>
      <c r="P18" s="1">
        <f t="shared" si="3"/>
        <v>2.3918951864411076E-3</v>
      </c>
      <c r="Q18" s="1">
        <f t="shared" si="4"/>
        <v>6.2766870252693643E-3</v>
      </c>
      <c r="R18" s="1">
        <f t="shared" si="4"/>
        <v>6.4565266260761091E-3</v>
      </c>
      <c r="S18" s="1">
        <f t="shared" si="4"/>
        <v>2.5351716233373541E-3</v>
      </c>
      <c r="T18" s="1">
        <f t="shared" si="4"/>
        <v>3.4268625905134612E-3</v>
      </c>
      <c r="U18" s="1">
        <f t="shared" si="5"/>
        <v>3.5371991044364703E-3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3377.19</v>
      </c>
      <c r="G19" s="1">
        <v>33.181899999999999</v>
      </c>
      <c r="H19" s="1">
        <v>20.7667</v>
      </c>
      <c r="I19" s="1">
        <v>21.8048</v>
      </c>
      <c r="J19" s="1">
        <v>8.3509100000000007</v>
      </c>
      <c r="K19" s="1">
        <v>10.8233</v>
      </c>
      <c r="L19" s="1">
        <v>2.7303700000000002</v>
      </c>
      <c r="M19" s="1">
        <v>-0.756131</v>
      </c>
      <c r="N19" s="1">
        <v>1.33436</v>
      </c>
      <c r="O19" s="1">
        <f t="shared" si="2"/>
        <v>9.8252985470168985E-3</v>
      </c>
      <c r="P19" s="1">
        <f t="shared" si="3"/>
        <v>-2.238935327890939E-4</v>
      </c>
      <c r="Q19" s="1">
        <f t="shared" si="4"/>
        <v>6.1491062096002891E-3</v>
      </c>
      <c r="R19" s="1">
        <f t="shared" si="4"/>
        <v>6.4564919356032676E-3</v>
      </c>
      <c r="S19" s="1">
        <f t="shared" si="4"/>
        <v>2.4727391707306963E-3</v>
      </c>
      <c r="T19" s="1">
        <f t="shared" si="4"/>
        <v>3.2048241289355942E-3</v>
      </c>
      <c r="U19" s="1">
        <f t="shared" si="5"/>
        <v>3.3052273384124855E-3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3592.91</v>
      </c>
      <c r="G20" s="1">
        <v>34.868600000000001</v>
      </c>
      <c r="H20" s="1">
        <v>21.829000000000001</v>
      </c>
      <c r="I20" s="1">
        <v>23.197700000000001</v>
      </c>
      <c r="J20" s="1">
        <v>8.7436100000000003</v>
      </c>
      <c r="K20" s="1">
        <v>10.8233</v>
      </c>
      <c r="L20" s="1">
        <v>2.7547899999999998</v>
      </c>
      <c r="M20" s="1">
        <v>5.2698999999999998</v>
      </c>
      <c r="N20" s="1">
        <v>1.2674399999999999</v>
      </c>
      <c r="O20" s="1">
        <f t="shared" si="2"/>
        <v>9.7048353562989333E-3</v>
      </c>
      <c r="P20" s="1">
        <f t="shared" si="3"/>
        <v>1.4667497933430005E-3</v>
      </c>
      <c r="Q20" s="1">
        <f t="shared" si="4"/>
        <v>6.075576621735585E-3</v>
      </c>
      <c r="R20" s="1">
        <f t="shared" si="4"/>
        <v>6.4565213155909837E-3</v>
      </c>
      <c r="S20" s="1">
        <f t="shared" si="4"/>
        <v>2.433573343056186E-3</v>
      </c>
      <c r="T20" s="1">
        <f t="shared" si="4"/>
        <v>3.0124049864872762E-3</v>
      </c>
      <c r="U20" s="1">
        <f t="shared" si="5"/>
        <v>3.1084494352154562E-3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4701.49</v>
      </c>
      <c r="G21" s="1">
        <v>47.540599999999998</v>
      </c>
      <c r="H21" s="1">
        <v>29.491800000000001</v>
      </c>
      <c r="I21" s="1">
        <v>30.3552</v>
      </c>
      <c r="J21" s="1">
        <v>18.137699999999999</v>
      </c>
      <c r="K21" s="1">
        <v>10.8233</v>
      </c>
      <c r="L21" s="1">
        <v>4.7730699999999997</v>
      </c>
      <c r="M21" s="1">
        <v>-0.84127700000000005</v>
      </c>
      <c r="N21" s="1">
        <v>2.5522900000000002</v>
      </c>
      <c r="O21" s="1">
        <f t="shared" si="2"/>
        <v>1.0111815615900492E-2</v>
      </c>
      <c r="P21" s="1">
        <f t="shared" si="3"/>
        <v>-1.7893837910960145E-4</v>
      </c>
      <c r="Q21" s="1">
        <f t="shared" si="4"/>
        <v>6.2728624329733773E-3</v>
      </c>
      <c r="R21" s="1">
        <f t="shared" si="4"/>
        <v>6.4565063416065971E-3</v>
      </c>
      <c r="S21" s="1">
        <f t="shared" si="4"/>
        <v>3.857862082020806E-3</v>
      </c>
      <c r="T21" s="1">
        <f t="shared" si="4"/>
        <v>2.3020999725618901E-3</v>
      </c>
      <c r="U21" s="1">
        <f t="shared" si="5"/>
        <v>2.5160178863215281E-3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2914.57</v>
      </c>
      <c r="G22" s="1">
        <v>41.245800000000003</v>
      </c>
      <c r="H22" s="1">
        <v>27.4709</v>
      </c>
      <c r="I22" s="1">
        <v>18.817900000000002</v>
      </c>
      <c r="J22" s="1">
        <v>20.837800000000001</v>
      </c>
      <c r="K22" s="1">
        <v>10.8233</v>
      </c>
      <c r="L22" s="1">
        <v>6.4102800000000002</v>
      </c>
      <c r="M22" s="1">
        <v>-3.5773899999999998</v>
      </c>
      <c r="N22" s="1">
        <v>3.74505</v>
      </c>
      <c r="O22" s="1">
        <f t="shared" si="2"/>
        <v>1.4151590114493733E-2</v>
      </c>
      <c r="P22" s="1">
        <f t="shared" si="3"/>
        <v>-1.2274160510812914E-3</v>
      </c>
      <c r="Q22" s="1">
        <f t="shared" si="4"/>
        <v>9.425369780104784E-3</v>
      </c>
      <c r="R22" s="1">
        <f t="shared" si="4"/>
        <v>6.4564927244842299E-3</v>
      </c>
      <c r="S22" s="1">
        <f t="shared" si="4"/>
        <v>7.1495280607430942E-3</v>
      </c>
      <c r="T22" s="1">
        <f t="shared" si="4"/>
        <v>3.7135152012132146E-3</v>
      </c>
      <c r="U22" s="1">
        <f t="shared" si="5"/>
        <v>4.3159607724362189E-3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4073.05</v>
      </c>
      <c r="G23" s="1">
        <v>45.012099999999997</v>
      </c>
      <c r="H23" s="1">
        <v>30.636900000000001</v>
      </c>
      <c r="I23" s="1">
        <v>26.297699999999999</v>
      </c>
      <c r="J23" s="1">
        <v>16.0991</v>
      </c>
      <c r="K23" s="1">
        <v>10.8233</v>
      </c>
      <c r="L23" s="1">
        <v>4.4251699999999996</v>
      </c>
      <c r="M23" s="1">
        <v>6.1344500000000002</v>
      </c>
      <c r="N23" s="1">
        <v>2.5370900000000001</v>
      </c>
      <c r="O23" s="1">
        <f t="shared" si="2"/>
        <v>1.105120241587999E-2</v>
      </c>
      <c r="P23" s="1">
        <f t="shared" si="3"/>
        <v>1.5061072169504424E-3</v>
      </c>
      <c r="Q23" s="1">
        <f t="shared" si="4"/>
        <v>7.5218570849854534E-3</v>
      </c>
      <c r="R23" s="1">
        <f t="shared" si="4"/>
        <v>6.4565129325689589E-3</v>
      </c>
      <c r="S23" s="1">
        <f t="shared" si="4"/>
        <v>3.9525908103264134E-3</v>
      </c>
      <c r="T23" s="1">
        <f t="shared" si="4"/>
        <v>2.6572961294361718E-3</v>
      </c>
      <c r="U23" s="1">
        <f t="shared" si="5"/>
        <v>2.8708185065245018E-3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5479.61</v>
      </c>
      <c r="G24" s="1">
        <v>59.672499999999999</v>
      </c>
      <c r="H24" s="1">
        <v>35.998199999999997</v>
      </c>
      <c r="I24" s="1">
        <v>35.379100000000001</v>
      </c>
      <c r="J24" s="1">
        <v>29.139600000000002</v>
      </c>
      <c r="K24" s="1">
        <v>10.8233</v>
      </c>
      <c r="L24" s="1">
        <v>6.8553199999999999</v>
      </c>
      <c r="M24" s="1">
        <v>0.87703100000000001</v>
      </c>
      <c r="N24" s="1">
        <v>4.5257199999999997</v>
      </c>
      <c r="O24" s="1">
        <f t="shared" si="2"/>
        <v>1.088991734813244E-2</v>
      </c>
      <c r="P24" s="1">
        <f t="shared" si="3"/>
        <v>1.6005354395659546E-4</v>
      </c>
      <c r="Q24" s="1">
        <f t="shared" si="4"/>
        <v>6.5694821346774677E-3</v>
      </c>
      <c r="R24" s="1">
        <f t="shared" si="4"/>
        <v>6.4564996413978377E-3</v>
      </c>
      <c r="S24" s="1">
        <f t="shared" si="4"/>
        <v>5.3178237137314526E-3</v>
      </c>
      <c r="T24" s="1">
        <f t="shared" si="4"/>
        <v>1.9751953149950451E-3</v>
      </c>
      <c r="U24" s="1">
        <f t="shared" si="5"/>
        <v>2.3380648517814461E-3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1673.47</v>
      </c>
      <c r="G25" s="1">
        <v>23.001000000000001</v>
      </c>
      <c r="H25" s="1">
        <v>7.6187199999999997</v>
      </c>
      <c r="I25" s="1">
        <v>10.8048</v>
      </c>
      <c r="J25" s="1">
        <v>13.408099999999999</v>
      </c>
      <c r="K25" s="1">
        <v>10.8233</v>
      </c>
      <c r="L25" s="1">
        <v>7.5722100000000001</v>
      </c>
      <c r="M25" s="1">
        <v>1.1996800000000001</v>
      </c>
      <c r="N25" s="1">
        <v>2.82599</v>
      </c>
      <c r="O25" s="1">
        <f t="shared" si="2"/>
        <v>1.374449497152623E-2</v>
      </c>
      <c r="P25" s="1">
        <f t="shared" si="3"/>
        <v>7.1688168894572355E-4</v>
      </c>
      <c r="Q25" s="1">
        <f t="shared" si="4"/>
        <v>4.5526480904946008E-3</v>
      </c>
      <c r="R25" s="1">
        <f t="shared" si="4"/>
        <v>6.4565244671251952E-3</v>
      </c>
      <c r="S25" s="1">
        <f t="shared" si="4"/>
        <v>8.012154385797176E-3</v>
      </c>
      <c r="T25" s="1">
        <f t="shared" si="4"/>
        <v>6.4675793411295094E-3</v>
      </c>
      <c r="U25" s="1">
        <f t="shared" si="5"/>
        <v>7.8932819656237635E-3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1760.65</v>
      </c>
      <c r="G26" s="1">
        <v>21.828299999999999</v>
      </c>
      <c r="H26" s="1">
        <v>9.3306500000000003</v>
      </c>
      <c r="I26" s="1">
        <v>11.367699999999999</v>
      </c>
      <c r="J26" s="1">
        <v>10.3324</v>
      </c>
      <c r="K26" s="1">
        <v>10.8233</v>
      </c>
      <c r="L26" s="1">
        <v>6.0238100000000001</v>
      </c>
      <c r="M26" s="1">
        <v>4.4590899999999998</v>
      </c>
      <c r="N26" s="1">
        <v>2.9567399999999999</v>
      </c>
      <c r="O26" s="1">
        <f t="shared" si="2"/>
        <v>1.2397864425070286E-2</v>
      </c>
      <c r="P26" s="1">
        <f t="shared" si="3"/>
        <v>2.5326385141851019E-3</v>
      </c>
      <c r="Q26" s="1">
        <f t="shared" si="4"/>
        <v>5.2995484622156593E-3</v>
      </c>
      <c r="R26" s="1">
        <f t="shared" si="4"/>
        <v>6.4565359384318281E-3</v>
      </c>
      <c r="S26" s="1">
        <f t="shared" si="4"/>
        <v>5.8685144690881208E-3</v>
      </c>
      <c r="T26" s="1">
        <f t="shared" si="4"/>
        <v>6.1473319512679973E-3</v>
      </c>
      <c r="U26" s="1">
        <f t="shared" si="5"/>
        <v>7.0352942569823591E-3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1839.37</v>
      </c>
      <c r="G27" s="1">
        <v>23.025300000000001</v>
      </c>
      <c r="H27" s="1">
        <v>12.1775</v>
      </c>
      <c r="I27" s="1">
        <v>11.8759</v>
      </c>
      <c r="J27" s="1">
        <v>9.7715200000000006</v>
      </c>
      <c r="K27" s="1">
        <v>10.8233</v>
      </c>
      <c r="L27" s="1">
        <v>5.3114600000000003</v>
      </c>
      <c r="M27" s="1">
        <v>-5.6437400000000002</v>
      </c>
      <c r="N27" s="1">
        <v>2.57138</v>
      </c>
      <c r="O27" s="1">
        <f t="shared" si="2"/>
        <v>1.251803606669675E-2</v>
      </c>
      <c r="P27" s="1">
        <f t="shared" si="3"/>
        <v>-3.0683005594306749E-3</v>
      </c>
      <c r="Q27" s="1">
        <f t="shared" si="4"/>
        <v>6.6204733142325913E-3</v>
      </c>
      <c r="R27" s="1">
        <f t="shared" si="4"/>
        <v>6.4565041291311702E-3</v>
      </c>
      <c r="S27" s="1">
        <f t="shared" si="4"/>
        <v>5.3124276246758403E-3</v>
      </c>
      <c r="T27" s="1">
        <f t="shared" si="4"/>
        <v>5.8842429744967025E-3</v>
      </c>
      <c r="U27" s="1">
        <f t="shared" si="5"/>
        <v>6.5546050997816498E-3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1916.73</v>
      </c>
      <c r="G28" s="1">
        <v>27.517099999999999</v>
      </c>
      <c r="H28" s="1">
        <v>19.0077</v>
      </c>
      <c r="I28" s="1">
        <v>12.375400000000001</v>
      </c>
      <c r="J28" s="1">
        <v>10.042999999999999</v>
      </c>
      <c r="K28" s="1">
        <v>10.8233</v>
      </c>
      <c r="L28" s="1">
        <v>4.97424</v>
      </c>
      <c r="M28" s="1">
        <v>-0.61636100000000005</v>
      </c>
      <c r="N28" s="1">
        <v>2.4628299999999999</v>
      </c>
      <c r="O28" s="1">
        <f t="shared" si="2"/>
        <v>1.4356273444877473E-2</v>
      </c>
      <c r="P28" s="1">
        <f t="shared" si="3"/>
        <v>-3.2156902641477934E-4</v>
      </c>
      <c r="Q28" s="1">
        <f t="shared" si="4"/>
        <v>9.9167331862077598E-3</v>
      </c>
      <c r="R28" s="1">
        <f t="shared" si="4"/>
        <v>6.456517089000538E-3</v>
      </c>
      <c r="S28" s="1">
        <f t="shared" si="4"/>
        <v>5.239652950598154E-3</v>
      </c>
      <c r="T28" s="1">
        <f t="shared" si="4"/>
        <v>5.6467525420899134E-3</v>
      </c>
      <c r="U28" s="1">
        <f t="shared" si="5"/>
        <v>6.2145571905722142E-3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1987.57</v>
      </c>
      <c r="G29" s="1">
        <v>26.2409</v>
      </c>
      <c r="H29" s="1">
        <v>16.493099999999998</v>
      </c>
      <c r="I29" s="1">
        <v>12.832700000000001</v>
      </c>
      <c r="J29" s="1">
        <v>10.553100000000001</v>
      </c>
      <c r="K29" s="1">
        <v>10.8233</v>
      </c>
      <c r="L29" s="1">
        <v>4.8343100000000003</v>
      </c>
      <c r="M29" s="1">
        <v>-0.37684099999999998</v>
      </c>
      <c r="N29" s="1">
        <v>2.5571199999999998</v>
      </c>
      <c r="O29" s="1">
        <f t="shared" si="2"/>
        <v>1.3202503559623057E-2</v>
      </c>
      <c r="P29" s="1">
        <f t="shared" si="3"/>
        <v>-1.895988568956062E-4</v>
      </c>
      <c r="Q29" s="1">
        <f t="shared" si="4"/>
        <v>8.2981228334096397E-3</v>
      </c>
      <c r="R29" s="1">
        <f t="shared" si="4"/>
        <v>6.4564770045834868E-3</v>
      </c>
      <c r="S29" s="1">
        <f t="shared" si="4"/>
        <v>5.3095488460783774E-3</v>
      </c>
      <c r="T29" s="1">
        <f t="shared" si="4"/>
        <v>5.4454937436165772E-3</v>
      </c>
      <c r="U29" s="1">
        <f t="shared" si="5"/>
        <v>5.9640042833037591E-3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2057.21</v>
      </c>
      <c r="G30" s="1">
        <v>28.261099999999999</v>
      </c>
      <c r="H30" s="1">
        <v>19.038499999999999</v>
      </c>
      <c r="I30" s="1">
        <v>13.282400000000001</v>
      </c>
      <c r="J30" s="1">
        <v>10.978999999999999</v>
      </c>
      <c r="K30" s="1">
        <v>10.8233</v>
      </c>
      <c r="L30" s="1">
        <v>4.7037399999999998</v>
      </c>
      <c r="M30" s="1">
        <v>5.53362</v>
      </c>
      <c r="N30" s="1">
        <v>2.7813599999999998</v>
      </c>
      <c r="O30" s="1">
        <f t="shared" si="2"/>
        <v>1.3737586342667982E-2</v>
      </c>
      <c r="P30" s="1">
        <f t="shared" si="3"/>
        <v>2.6898663724170113E-3</v>
      </c>
      <c r="Q30" s="1">
        <f t="shared" si="4"/>
        <v>9.2545243314975136E-3</v>
      </c>
      <c r="R30" s="1">
        <f t="shared" si="4"/>
        <v>6.4565114888611276E-3</v>
      </c>
      <c r="S30" s="1">
        <f t="shared" si="4"/>
        <v>5.3368397003708901E-3</v>
      </c>
      <c r="T30" s="1">
        <f t="shared" si="4"/>
        <v>5.2611546706461659E-3</v>
      </c>
      <c r="U30" s="1">
        <f t="shared" si="5"/>
        <v>5.7365210395722713E-3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2121.27</v>
      </c>
      <c r="G31" s="1">
        <v>30.477</v>
      </c>
      <c r="H31" s="1">
        <v>21.6555</v>
      </c>
      <c r="I31" s="1">
        <v>13.696</v>
      </c>
      <c r="J31" s="1">
        <v>11.5665</v>
      </c>
      <c r="K31" s="1">
        <v>10.8233</v>
      </c>
      <c r="L31" s="1">
        <v>4.6235499999999998</v>
      </c>
      <c r="M31" s="1">
        <v>2.2182900000000001</v>
      </c>
      <c r="N31" s="1">
        <v>2.9173499999999999</v>
      </c>
      <c r="O31" s="1">
        <f t="shared" si="2"/>
        <v>1.4367336548388466E-2</v>
      </c>
      <c r="P31" s="1">
        <f t="shared" si="3"/>
        <v>1.0457367520400516E-3</v>
      </c>
      <c r="Q31" s="1">
        <f t="shared" si="4"/>
        <v>1.0208742875730105E-2</v>
      </c>
      <c r="R31" s="1">
        <f t="shared" si="4"/>
        <v>6.4565095438110188E-3</v>
      </c>
      <c r="S31" s="1">
        <f t="shared" si="4"/>
        <v>5.4526297925299467E-3</v>
      </c>
      <c r="T31" s="1">
        <f t="shared" si="4"/>
        <v>5.1022736379621641E-3</v>
      </c>
      <c r="U31" s="1">
        <f t="shared" si="5"/>
        <v>5.5483253237029609E-3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2187.9499999999998</v>
      </c>
      <c r="G32" s="1">
        <v>32.809800000000003</v>
      </c>
      <c r="H32" s="1">
        <v>24.234400000000001</v>
      </c>
      <c r="I32" s="1">
        <v>14.1265</v>
      </c>
      <c r="J32" s="1">
        <v>12.3086</v>
      </c>
      <c r="K32" s="1">
        <v>10.8233</v>
      </c>
      <c r="L32" s="1">
        <v>4.5794300000000003</v>
      </c>
      <c r="M32" s="1">
        <v>2.6261399999999999</v>
      </c>
      <c r="N32" s="1">
        <v>3.0611100000000002</v>
      </c>
      <c r="O32" s="1">
        <f t="shared" si="2"/>
        <v>1.4995680888502939E-2</v>
      </c>
      <c r="P32" s="1">
        <f t="shared" si="3"/>
        <v>1.2002742293014009E-3</v>
      </c>
      <c r="Q32" s="1">
        <f t="shared" si="4"/>
        <v>1.1076304303114789E-2</v>
      </c>
      <c r="R32" s="1">
        <f t="shared" si="4"/>
        <v>6.45650037706529E-3</v>
      </c>
      <c r="S32" s="1">
        <f t="shared" si="4"/>
        <v>5.6256312987042669E-3</v>
      </c>
      <c r="T32" s="1">
        <f t="shared" si="4"/>
        <v>4.9467766630864511E-3</v>
      </c>
      <c r="U32" s="1">
        <f t="shared" si="5"/>
        <v>5.3713448277780589E-3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2252.92</v>
      </c>
      <c r="G33" s="1">
        <v>35.3613</v>
      </c>
      <c r="H33" s="1">
        <v>26.919899999999998</v>
      </c>
      <c r="I33" s="1">
        <v>14.545999999999999</v>
      </c>
      <c r="J33" s="1">
        <v>13.2523</v>
      </c>
      <c r="K33" s="1">
        <v>10.8233</v>
      </c>
      <c r="L33" s="1">
        <v>4.6241199999999996</v>
      </c>
      <c r="M33" s="1">
        <v>3.81338</v>
      </c>
      <c r="N33" s="1">
        <v>3.3386200000000001</v>
      </c>
      <c r="O33" s="1">
        <f t="shared" si="2"/>
        <v>1.5695763719972302E-2</v>
      </c>
      <c r="P33" s="1">
        <f t="shared" si="3"/>
        <v>1.6926388864229533E-3</v>
      </c>
      <c r="Q33" s="1">
        <f t="shared" si="4"/>
        <v>1.1948892992205669E-2</v>
      </c>
      <c r="R33" s="1">
        <f t="shared" si="4"/>
        <v>6.4565097739822091E-3</v>
      </c>
      <c r="S33" s="1">
        <f t="shared" si="4"/>
        <v>5.8822772224490878E-3</v>
      </c>
      <c r="T33" s="1">
        <f t="shared" si="4"/>
        <v>4.8041208742432041E-3</v>
      </c>
      <c r="U33" s="1">
        <f t="shared" si="5"/>
        <v>5.2242068031305476E-3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2319.69</v>
      </c>
      <c r="G34" s="1">
        <v>37.834800000000001</v>
      </c>
      <c r="H34" s="1">
        <v>29.449300000000001</v>
      </c>
      <c r="I34" s="1">
        <v>14.9771</v>
      </c>
      <c r="J34" s="1">
        <v>14.1632</v>
      </c>
      <c r="K34" s="1">
        <v>10.8233</v>
      </c>
      <c r="L34" s="1">
        <v>4.7069999999999999</v>
      </c>
      <c r="M34" s="1">
        <v>-0.56515000000000004</v>
      </c>
      <c r="N34" s="1">
        <v>3.5757099999999999</v>
      </c>
      <c r="O34" s="1">
        <f t="shared" si="2"/>
        <v>1.631028283951735E-2</v>
      </c>
      <c r="P34" s="1">
        <f t="shared" si="3"/>
        <v>-2.4363169216576355E-4</v>
      </c>
      <c r="Q34" s="1">
        <f t="shared" si="4"/>
        <v>1.2695360155882898E-2</v>
      </c>
      <c r="R34" s="1">
        <f t="shared" si="4"/>
        <v>6.4565092749462212E-3</v>
      </c>
      <c r="S34" s="1">
        <f t="shared" si="4"/>
        <v>6.1056434264923328E-3</v>
      </c>
      <c r="T34" s="1">
        <f t="shared" si="4"/>
        <v>4.6658389698623522E-3</v>
      </c>
      <c r="U34" s="1">
        <f t="shared" si="5"/>
        <v>5.0879764964614537E-3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2392.9499999999998</v>
      </c>
      <c r="G35" s="1">
        <v>39.902000000000001</v>
      </c>
      <c r="H35" s="1">
        <v>31.502700000000001</v>
      </c>
      <c r="I35" s="1">
        <v>15.450100000000001</v>
      </c>
      <c r="J35" s="1">
        <v>14.8735</v>
      </c>
      <c r="K35" s="1">
        <v>10.8233</v>
      </c>
      <c r="L35" s="1">
        <v>4.7620800000000001</v>
      </c>
      <c r="M35" s="1">
        <v>-4.2248700000000001</v>
      </c>
      <c r="N35" s="1">
        <v>3.8626299999999998</v>
      </c>
      <c r="O35" s="1">
        <f t="shared" si="2"/>
        <v>1.6674815604170588E-2</v>
      </c>
      <c r="P35" s="1">
        <f t="shared" si="3"/>
        <v>-1.7655487995988216E-3</v>
      </c>
      <c r="Q35" s="1">
        <f t="shared" si="4"/>
        <v>1.3164796589983077E-2</v>
      </c>
      <c r="R35" s="1">
        <f t="shared" si="4"/>
        <v>6.4565076579117834E-3</v>
      </c>
      <c r="S35" s="1">
        <f t="shared" si="4"/>
        <v>6.2155498443343992E-3</v>
      </c>
      <c r="T35" s="1">
        <f t="shared" si="4"/>
        <v>4.5229946300591323E-3</v>
      </c>
      <c r="U35" s="1">
        <f t="shared" si="5"/>
        <v>4.9414332483726283E-3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2463.77</v>
      </c>
      <c r="G36" s="1">
        <v>42.759599999999999</v>
      </c>
      <c r="H36" s="1">
        <v>34.526899999999998</v>
      </c>
      <c r="I36" s="1">
        <v>15.907299999999999</v>
      </c>
      <c r="J36" s="1">
        <v>15.588699999999999</v>
      </c>
      <c r="K36" s="1">
        <v>10.8233</v>
      </c>
      <c r="L36" s="1">
        <v>4.8048299999999999</v>
      </c>
      <c r="M36" s="1">
        <v>-3.1177899999999998</v>
      </c>
      <c r="N36" s="1">
        <v>4.07965</v>
      </c>
      <c r="O36" s="1">
        <f t="shared" si="2"/>
        <v>1.7355353787082396E-2</v>
      </c>
      <c r="P36" s="1">
        <f t="shared" si="3"/>
        <v>-1.2654549734756086E-3</v>
      </c>
      <c r="Q36" s="1">
        <f t="shared" si="4"/>
        <v>1.4013848695292173E-2</v>
      </c>
      <c r="R36" s="1">
        <f t="shared" si="4"/>
        <v>6.4564874156272699E-3</v>
      </c>
      <c r="S36" s="1">
        <f t="shared" si="4"/>
        <v>6.327173396867402E-3</v>
      </c>
      <c r="T36" s="1">
        <f t="shared" si="4"/>
        <v>4.392983111248209E-3</v>
      </c>
      <c r="U36" s="1">
        <f t="shared" si="5"/>
        <v>4.8064080236913942E-3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2539.52</v>
      </c>
      <c r="G37" s="1">
        <v>45.341999999999999</v>
      </c>
      <c r="H37" s="1">
        <v>37.107199999999999</v>
      </c>
      <c r="I37" s="1">
        <v>16.3964</v>
      </c>
      <c r="J37" s="1">
        <v>16.4282</v>
      </c>
      <c r="K37" s="1">
        <v>10.8233</v>
      </c>
      <c r="L37" s="1">
        <v>4.8043300000000002</v>
      </c>
      <c r="M37" s="1">
        <v>2.7423000000000002</v>
      </c>
      <c r="N37" s="1">
        <v>4.31128</v>
      </c>
      <c r="O37" s="1">
        <f t="shared" si="2"/>
        <v>1.7854555191532256E-2</v>
      </c>
      <c r="P37" s="1">
        <f t="shared" si="3"/>
        <v>1.0798497353830647E-3</v>
      </c>
      <c r="Q37" s="1">
        <f t="shared" si="4"/>
        <v>1.4611895161290323E-2</v>
      </c>
      <c r="R37" s="1">
        <f t="shared" si="4"/>
        <v>6.4564957157258063E-3</v>
      </c>
      <c r="S37" s="1">
        <f t="shared" si="4"/>
        <v>6.4690177671370966E-3</v>
      </c>
      <c r="T37" s="1">
        <f t="shared" si="4"/>
        <v>4.2619471396169355E-3</v>
      </c>
      <c r="U37" s="1">
        <f t="shared" si="5"/>
        <v>4.6629603354003384E-3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2621.72</v>
      </c>
      <c r="G38" s="1">
        <v>48.265900000000002</v>
      </c>
      <c r="H38" s="1">
        <v>39.564900000000002</v>
      </c>
      <c r="I38" s="1">
        <v>16.927199999999999</v>
      </c>
      <c r="J38" s="1">
        <v>18.3249</v>
      </c>
      <c r="K38" s="1">
        <v>10.8233</v>
      </c>
      <c r="L38" s="1">
        <v>4.9740799999999998</v>
      </c>
      <c r="M38" s="1">
        <v>-3.0378400000000001</v>
      </c>
      <c r="N38" s="1">
        <v>5.0214400000000001</v>
      </c>
      <c r="O38" s="1">
        <f t="shared" si="2"/>
        <v>1.8410013273728699E-2</v>
      </c>
      <c r="P38" s="1">
        <f t="shared" si="3"/>
        <v>-1.1587202294676777E-3</v>
      </c>
      <c r="Q38" s="1">
        <f t="shared" si="4"/>
        <v>1.5091199670445359E-2</v>
      </c>
      <c r="R38" s="1">
        <f t="shared" si="4"/>
        <v>6.4565247242268434E-3</v>
      </c>
      <c r="S38" s="1">
        <f t="shared" si="4"/>
        <v>6.9896480173321333E-3</v>
      </c>
      <c r="T38" s="1">
        <f t="shared" si="4"/>
        <v>4.1283203393192259E-3</v>
      </c>
      <c r="U38" s="1">
        <f t="shared" si="5"/>
        <v>4.5434147771402159E-3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2713.4</v>
      </c>
      <c r="G39" s="1">
        <v>52.220199999999998</v>
      </c>
      <c r="H39" s="1">
        <v>42.027999999999999</v>
      </c>
      <c r="I39" s="1">
        <v>17.519100000000002</v>
      </c>
      <c r="J39" s="1">
        <v>22.444900000000001</v>
      </c>
      <c r="K39" s="1">
        <v>10.8233</v>
      </c>
      <c r="L39" s="1">
        <v>5.7237799999999996</v>
      </c>
      <c r="M39" s="1">
        <v>-3.6930700000000001</v>
      </c>
      <c r="N39" s="1">
        <v>6.1356400000000004</v>
      </c>
      <c r="O39" s="1">
        <f t="shared" si="2"/>
        <v>1.9245301098253113E-2</v>
      </c>
      <c r="P39" s="1">
        <f t="shared" si="3"/>
        <v>-1.3610488685781676E-3</v>
      </c>
      <c r="Q39" s="1">
        <f t="shared" si="4"/>
        <v>1.5489054322989606E-2</v>
      </c>
      <c r="R39" s="1">
        <f t="shared" si="4"/>
        <v>6.4565121250092141E-3</v>
      </c>
      <c r="S39" s="1">
        <f t="shared" si="4"/>
        <v>8.2718729269551112E-3</v>
      </c>
      <c r="T39" s="1">
        <f t="shared" si="4"/>
        <v>3.9888331982015184E-3</v>
      </c>
      <c r="U39" s="1">
        <f t="shared" si="5"/>
        <v>4.5122685038888619E-3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2813.39</v>
      </c>
      <c r="G40" s="1">
        <v>57.997100000000003</v>
      </c>
      <c r="H40" s="1">
        <v>44.442900000000002</v>
      </c>
      <c r="I40" s="1">
        <v>18.1646</v>
      </c>
      <c r="J40" s="1">
        <v>29.750499999999999</v>
      </c>
      <c r="K40" s="1">
        <v>10.8233</v>
      </c>
      <c r="L40" s="1">
        <v>7.50366</v>
      </c>
      <c r="M40" s="1">
        <v>5.2987399999999996</v>
      </c>
      <c r="N40" s="1">
        <v>6.7521100000000001</v>
      </c>
      <c r="O40" s="1">
        <f t="shared" si="2"/>
        <v>2.0614667714038939E-2</v>
      </c>
      <c r="P40" s="1">
        <f t="shared" si="3"/>
        <v>1.8834004528344808E-3</v>
      </c>
      <c r="Q40" s="1">
        <f t="shared" si="4"/>
        <v>1.5796921152062104E-2</v>
      </c>
      <c r="R40" s="1">
        <f t="shared" si="4"/>
        <v>6.4564813267979203E-3</v>
      </c>
      <c r="S40" s="1">
        <f t="shared" si="4"/>
        <v>1.0574609279196984E-2</v>
      </c>
      <c r="T40" s="1">
        <f t="shared" si="4"/>
        <v>3.8470670614454447E-3</v>
      </c>
      <c r="U40" s="1">
        <f t="shared" si="5"/>
        <v>4.6811831223433388E-3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1683.92</v>
      </c>
      <c r="G41" s="1">
        <v>22.380600000000001</v>
      </c>
      <c r="H41" s="1">
        <v>10.4175</v>
      </c>
      <c r="I41" s="1">
        <v>10.872199999999999</v>
      </c>
      <c r="J41" s="1">
        <v>10.998900000000001</v>
      </c>
      <c r="K41" s="1">
        <v>10.8233</v>
      </c>
      <c r="L41" s="1">
        <v>6.0037900000000004</v>
      </c>
      <c r="M41" s="1">
        <v>-2.12053</v>
      </c>
      <c r="N41" s="1">
        <v>2.84328</v>
      </c>
      <c r="O41" s="1">
        <f t="shared" si="2"/>
        <v>1.3290773908499216E-2</v>
      </c>
      <c r="P41" s="1">
        <f t="shared" si="3"/>
        <v>-1.2592819136301012E-3</v>
      </c>
      <c r="Q41" s="1">
        <f t="shared" si="4"/>
        <v>6.1864577889685973E-3</v>
      </c>
      <c r="R41" s="1">
        <f t="shared" si="4"/>
        <v>6.4564824932300813E-3</v>
      </c>
      <c r="S41" s="1">
        <f t="shared" si="4"/>
        <v>6.5317235973205382E-3</v>
      </c>
      <c r="T41" s="1">
        <f t="shared" si="4"/>
        <v>6.4274431089362911E-3</v>
      </c>
      <c r="U41" s="1">
        <f t="shared" si="5"/>
        <v>7.3500921703181961E-3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1819.22</v>
      </c>
      <c r="G42" s="1">
        <v>20.293700000000001</v>
      </c>
      <c r="H42" s="1">
        <v>9.0636299999999999</v>
      </c>
      <c r="I42" s="1">
        <v>11.745799999999999</v>
      </c>
      <c r="J42" s="1">
        <v>7.5040500000000003</v>
      </c>
      <c r="K42" s="1">
        <v>10.8233</v>
      </c>
      <c r="L42" s="1">
        <v>4.2741699999999998</v>
      </c>
      <c r="M42" s="1">
        <v>1.48078</v>
      </c>
      <c r="N42" s="1">
        <v>2.3557999999999999</v>
      </c>
      <c r="O42" s="1">
        <f t="shared" si="2"/>
        <v>1.1155165400556282E-2</v>
      </c>
      <c r="P42" s="1">
        <f t="shared" si="3"/>
        <v>8.1396422642671031E-4</v>
      </c>
      <c r="Q42" s="1">
        <f t="shared" si="4"/>
        <v>4.9821516913842196E-3</v>
      </c>
      <c r="R42" s="1">
        <f t="shared" si="4"/>
        <v>6.4565033365948038E-3</v>
      </c>
      <c r="S42" s="1">
        <f t="shared" si="4"/>
        <v>4.1248721979749567E-3</v>
      </c>
      <c r="T42" s="1">
        <f t="shared" si="4"/>
        <v>5.9494178823891559E-3</v>
      </c>
      <c r="U42" s="1">
        <f t="shared" si="5"/>
        <v>6.3965223102404314E-3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1949.59</v>
      </c>
      <c r="G43" s="1">
        <v>20.9023</v>
      </c>
      <c r="H43" s="1">
        <v>9.9397699999999993</v>
      </c>
      <c r="I43" s="1">
        <v>12.5875</v>
      </c>
      <c r="J43" s="1">
        <v>7.0501300000000002</v>
      </c>
      <c r="K43" s="1">
        <v>10.8233</v>
      </c>
      <c r="L43" s="1">
        <v>3.5796700000000001</v>
      </c>
      <c r="M43" s="1">
        <v>-1.32199</v>
      </c>
      <c r="N43" s="1">
        <v>1.2883899999999999</v>
      </c>
      <c r="O43" s="1">
        <f t="shared" si="2"/>
        <v>1.0721382444513976E-2</v>
      </c>
      <c r="P43" s="1">
        <f t="shared" si="3"/>
        <v>-6.7808616170579453E-4</v>
      </c>
      <c r="Q43" s="1">
        <f t="shared" si="4"/>
        <v>5.0983899178801695E-3</v>
      </c>
      <c r="R43" s="1">
        <f t="shared" si="4"/>
        <v>6.4564857226391192E-3</v>
      </c>
      <c r="S43" s="1">
        <f t="shared" si="4"/>
        <v>3.6162116137239114E-3</v>
      </c>
      <c r="T43" s="1">
        <f t="shared" si="4"/>
        <v>5.5515775111690153E-3</v>
      </c>
      <c r="U43" s="1">
        <f t="shared" si="5"/>
        <v>5.8473351569756932E-3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2073.21</v>
      </c>
      <c r="G44" s="1">
        <v>22.7211</v>
      </c>
      <c r="H44" s="1">
        <v>12.2776</v>
      </c>
      <c r="I44" s="1">
        <v>13.3857</v>
      </c>
      <c r="J44" s="1">
        <v>7.5661300000000002</v>
      </c>
      <c r="K44" s="1">
        <v>10.8233</v>
      </c>
      <c r="L44" s="1">
        <v>3.4557500000000001</v>
      </c>
      <c r="M44" s="1">
        <v>0.38713399999999998</v>
      </c>
      <c r="N44" s="1">
        <v>1.06189</v>
      </c>
      <c r="O44" s="1">
        <f t="shared" si="2"/>
        <v>1.0959381828179489E-2</v>
      </c>
      <c r="P44" s="1">
        <f t="shared" si="3"/>
        <v>1.8673168661158298E-4</v>
      </c>
      <c r="Q44" s="1">
        <f t="shared" si="4"/>
        <v>5.9220243004808968E-3</v>
      </c>
      <c r="R44" s="1">
        <f t="shared" si="4"/>
        <v>6.4565094708206117E-3</v>
      </c>
      <c r="S44" s="1">
        <f t="shared" si="4"/>
        <v>3.6494759334558488E-3</v>
      </c>
      <c r="T44" s="1">
        <f t="shared" si="4"/>
        <v>5.2205517048441782E-3</v>
      </c>
      <c r="U44" s="1">
        <f t="shared" si="5"/>
        <v>5.4801989966631213E-3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2192.46</v>
      </c>
      <c r="G45" s="1">
        <v>23.3291</v>
      </c>
      <c r="H45" s="1">
        <v>12.4023</v>
      </c>
      <c r="I45" s="1">
        <v>14.1556</v>
      </c>
      <c r="J45" s="1">
        <v>7.8151900000000003</v>
      </c>
      <c r="K45" s="1">
        <v>10.8233</v>
      </c>
      <c r="L45" s="1">
        <v>3.4392100000000001</v>
      </c>
      <c r="M45" s="1">
        <v>-0.144092</v>
      </c>
      <c r="N45" s="1">
        <v>1.0727100000000001</v>
      </c>
      <c r="O45" s="1">
        <f t="shared" si="2"/>
        <v>1.0640604617644107E-2</v>
      </c>
      <c r="P45" s="1">
        <f t="shared" si="3"/>
        <v>-6.5721609516251154E-5</v>
      </c>
      <c r="Q45" s="1">
        <f t="shared" si="4"/>
        <v>5.6567964751922497E-3</v>
      </c>
      <c r="R45" s="1">
        <f t="shared" si="4"/>
        <v>6.4564917946051464E-3</v>
      </c>
      <c r="S45" s="1">
        <f t="shared" si="4"/>
        <v>3.5645758645539713E-3</v>
      </c>
      <c r="T45" s="1">
        <f t="shared" si="4"/>
        <v>4.9366008957974147E-3</v>
      </c>
      <c r="U45" s="1">
        <f t="shared" si="5"/>
        <v>5.1798361105509566E-3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2307.44</v>
      </c>
      <c r="G46" s="1">
        <v>24.714600000000001</v>
      </c>
      <c r="H46" s="1">
        <v>14.181699999999999</v>
      </c>
      <c r="I46" s="1">
        <v>14.898</v>
      </c>
      <c r="J46" s="1">
        <v>7.7075800000000001</v>
      </c>
      <c r="K46" s="1">
        <v>10.8233</v>
      </c>
      <c r="L46" s="1">
        <v>3.34524</v>
      </c>
      <c r="M46" s="1">
        <v>1.53793</v>
      </c>
      <c r="N46" s="1">
        <v>1.1837200000000001</v>
      </c>
      <c r="O46" s="1">
        <f t="shared" si="2"/>
        <v>1.071083105086156E-2</v>
      </c>
      <c r="P46" s="1">
        <f t="shared" si="3"/>
        <v>6.66509205006414E-4</v>
      </c>
      <c r="Q46" s="1">
        <f t="shared" si="4"/>
        <v>6.1460753042332627E-3</v>
      </c>
      <c r="R46" s="1">
        <f t="shared" si="4"/>
        <v>6.4565059113129699E-3</v>
      </c>
      <c r="S46" s="1">
        <f t="shared" si="4"/>
        <v>3.3403165412751795E-3</v>
      </c>
      <c r="T46" s="1">
        <f t="shared" si="4"/>
        <v>4.690609506639392E-3</v>
      </c>
      <c r="U46" s="1">
        <f t="shared" si="5"/>
        <v>4.9095446704907637E-3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2418.9299999999998</v>
      </c>
      <c r="G47" s="1">
        <v>26.343599999999999</v>
      </c>
      <c r="H47" s="1">
        <v>16.296500000000002</v>
      </c>
      <c r="I47" s="1">
        <v>15.617800000000001</v>
      </c>
      <c r="J47" s="1">
        <v>7.5618999999999996</v>
      </c>
      <c r="K47" s="1">
        <v>10.8233</v>
      </c>
      <c r="L47" s="1">
        <v>3.1884899999999998</v>
      </c>
      <c r="M47" s="1">
        <v>11.264900000000001</v>
      </c>
      <c r="N47" s="1">
        <v>1.3140700000000001</v>
      </c>
      <c r="O47" s="1">
        <f t="shared" si="2"/>
        <v>1.0890600389428384E-2</v>
      </c>
      <c r="P47" s="1">
        <f t="shared" si="3"/>
        <v>4.6569764317280788E-3</v>
      </c>
      <c r="Q47" s="1">
        <f t="shared" si="4"/>
        <v>6.7370696961053037E-3</v>
      </c>
      <c r="R47" s="1">
        <f t="shared" si="4"/>
        <v>6.4564910931692943E-3</v>
      </c>
      <c r="S47" s="1">
        <f t="shared" si="4"/>
        <v>3.1261342825133426E-3</v>
      </c>
      <c r="T47" s="1">
        <f t="shared" si="4"/>
        <v>4.4744163741819729E-3</v>
      </c>
      <c r="U47" s="1">
        <f t="shared" si="5"/>
        <v>4.6645360652046424E-3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2533.4299999999998</v>
      </c>
      <c r="G48" s="1">
        <v>28.159199999999998</v>
      </c>
      <c r="H48" s="1">
        <v>18.425000000000001</v>
      </c>
      <c r="I48" s="1">
        <v>16.357099999999999</v>
      </c>
      <c r="J48" s="1">
        <v>7.7114200000000004</v>
      </c>
      <c r="K48" s="1">
        <v>10.8233</v>
      </c>
      <c r="L48" s="1">
        <v>3.0488499999999998</v>
      </c>
      <c r="M48" s="1">
        <v>2.4798800000000001</v>
      </c>
      <c r="N48" s="1">
        <v>1.5892999999999999</v>
      </c>
      <c r="O48" s="1">
        <f t="shared" si="2"/>
        <v>1.1115049557319524E-2</v>
      </c>
      <c r="P48" s="1">
        <f t="shared" si="3"/>
        <v>9.7886264866209067E-4</v>
      </c>
      <c r="Q48" s="1">
        <f t="shared" si="4"/>
        <v>7.2727488030062022E-3</v>
      </c>
      <c r="R48" s="1">
        <f t="shared" si="4"/>
        <v>6.4565036334139885E-3</v>
      </c>
      <c r="S48" s="1">
        <f t="shared" si="4"/>
        <v>3.0438654314506423E-3</v>
      </c>
      <c r="T48" s="1">
        <f t="shared" si="4"/>
        <v>4.2721922452959036E-3</v>
      </c>
      <c r="U48" s="1">
        <f t="shared" si="5"/>
        <v>4.4384583433996492E-3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2641.63</v>
      </c>
      <c r="G49" s="1">
        <v>30.247800000000002</v>
      </c>
      <c r="H49" s="1">
        <v>20.713200000000001</v>
      </c>
      <c r="I49" s="1">
        <v>17.055700000000002</v>
      </c>
      <c r="J49" s="1">
        <v>8.2906499999999994</v>
      </c>
      <c r="K49" s="1">
        <v>10.8233</v>
      </c>
      <c r="L49" s="1">
        <v>3.01911</v>
      </c>
      <c r="M49" s="1">
        <v>-12.023999999999999</v>
      </c>
      <c r="N49" s="1">
        <v>1.86497</v>
      </c>
      <c r="O49" s="1">
        <f t="shared" si="2"/>
        <v>1.1450430226791791E-2</v>
      </c>
      <c r="P49" s="1">
        <f t="shared" si="3"/>
        <v>-4.5517351029478008E-3</v>
      </c>
      <c r="Q49" s="1">
        <f t="shared" si="4"/>
        <v>7.8410678255471048E-3</v>
      </c>
      <c r="R49" s="1">
        <f t="shared" si="4"/>
        <v>6.4565060209037604E-3</v>
      </c>
      <c r="S49" s="1">
        <f t="shared" si="4"/>
        <v>3.1384599660058371E-3</v>
      </c>
      <c r="T49" s="1">
        <f t="shared" si="4"/>
        <v>4.097205134708494E-3</v>
      </c>
      <c r="U49" s="1">
        <f t="shared" si="5"/>
        <v>4.2536222918082671E-3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2750.9</v>
      </c>
      <c r="G50" s="1">
        <v>32.502600000000001</v>
      </c>
      <c r="H50" s="1">
        <v>23.057300000000001</v>
      </c>
      <c r="I50" s="1">
        <v>17.761199999999999</v>
      </c>
      <c r="J50" s="1">
        <v>9.0870200000000008</v>
      </c>
      <c r="K50" s="1">
        <v>10.8233</v>
      </c>
      <c r="L50" s="1">
        <v>3.0994000000000002</v>
      </c>
      <c r="M50" s="1">
        <v>1.90503</v>
      </c>
      <c r="N50" s="1">
        <v>1.9497599999999999</v>
      </c>
      <c r="O50" s="1">
        <f t="shared" si="2"/>
        <v>1.1815260460213022E-2</v>
      </c>
      <c r="P50" s="1">
        <f t="shared" si="3"/>
        <v>6.9251154167726927E-4</v>
      </c>
      <c r="Q50" s="1">
        <f t="shared" si="4"/>
        <v>8.3817296157621141E-3</v>
      </c>
      <c r="R50" s="1">
        <f t="shared" si="4"/>
        <v>6.4565051437711291E-3</v>
      </c>
      <c r="S50" s="1">
        <f t="shared" si="4"/>
        <v>3.3032898324184814E-3</v>
      </c>
      <c r="T50" s="1">
        <f t="shared" si="4"/>
        <v>3.93445781380639E-3</v>
      </c>
      <c r="U50" s="1">
        <f t="shared" si="5"/>
        <v>4.0926005433459057E-3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2865.78</v>
      </c>
      <c r="G51" s="1">
        <v>34.7194</v>
      </c>
      <c r="H51" s="1">
        <v>25.323399999999999</v>
      </c>
      <c r="I51" s="1">
        <v>18.503</v>
      </c>
      <c r="J51" s="1">
        <v>9.7159999999999993</v>
      </c>
      <c r="K51" s="1">
        <v>10.8233</v>
      </c>
      <c r="L51" s="1">
        <v>3.2025000000000001</v>
      </c>
      <c r="M51" s="1">
        <v>12.577400000000001</v>
      </c>
      <c r="N51" s="1">
        <v>1.9689300000000001</v>
      </c>
      <c r="O51" s="1">
        <f t="shared" si="2"/>
        <v>1.2115165853624493E-2</v>
      </c>
      <c r="P51" s="1">
        <f t="shared" si="3"/>
        <v>4.3888225893125082E-3</v>
      </c>
      <c r="Q51" s="1">
        <f t="shared" si="4"/>
        <v>8.8364773290343281E-3</v>
      </c>
      <c r="R51" s="1">
        <f t="shared" si="4"/>
        <v>6.456531904054044E-3</v>
      </c>
      <c r="S51" s="1">
        <f t="shared" si="4"/>
        <v>3.3903509690206501E-3</v>
      </c>
      <c r="T51" s="1">
        <f t="shared" si="4"/>
        <v>3.7767379212640187E-3</v>
      </c>
      <c r="U51" s="1">
        <f t="shared" si="5"/>
        <v>3.9385972680522352E-3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2979.61</v>
      </c>
      <c r="G52" s="1">
        <v>36.9268</v>
      </c>
      <c r="H52" s="1">
        <v>27.672999999999998</v>
      </c>
      <c r="I52" s="1">
        <v>19.2379</v>
      </c>
      <c r="J52" s="1">
        <v>10.003</v>
      </c>
      <c r="K52" s="1">
        <v>10.8233</v>
      </c>
      <c r="L52" s="1">
        <v>3.2391399999999999</v>
      </c>
      <c r="M52" s="1">
        <v>-2.9152800000000001</v>
      </c>
      <c r="N52" s="1">
        <v>2.0769199999999999</v>
      </c>
      <c r="O52" s="1">
        <f t="shared" si="2"/>
        <v>1.2393165548511382E-2</v>
      </c>
      <c r="P52" s="1">
        <f t="shared" si="3"/>
        <v>-9.7840992613127211E-4</v>
      </c>
      <c r="Q52" s="1">
        <f t="shared" si="4"/>
        <v>9.2874570833095596E-3</v>
      </c>
      <c r="R52" s="1">
        <f t="shared" si="4"/>
        <v>6.4565161212373429E-3</v>
      </c>
      <c r="S52" s="1">
        <f t="shared" si="4"/>
        <v>3.3571507680535372E-3</v>
      </c>
      <c r="T52" s="1">
        <f t="shared" si="4"/>
        <v>3.6324552542111215E-3</v>
      </c>
      <c r="U52" s="1">
        <f t="shared" si="5"/>
        <v>3.7916384241362456E-3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3100.02</v>
      </c>
      <c r="G53" s="1">
        <v>39.147500000000001</v>
      </c>
      <c r="H53" s="1">
        <v>30.058800000000002</v>
      </c>
      <c r="I53" s="1">
        <v>20.0153</v>
      </c>
      <c r="J53" s="1">
        <v>10.0631</v>
      </c>
      <c r="K53" s="1">
        <v>10.8233</v>
      </c>
      <c r="L53" s="1">
        <v>3.1585100000000002</v>
      </c>
      <c r="M53" s="1">
        <v>0.39735799999999999</v>
      </c>
      <c r="N53" s="1">
        <v>2.1465100000000001</v>
      </c>
      <c r="O53" s="1">
        <f t="shared" si="2"/>
        <v>1.262814433455268E-2</v>
      </c>
      <c r="P53" s="1">
        <f t="shared" si="3"/>
        <v>1.2817917303759331E-4</v>
      </c>
      <c r="Q53" s="1">
        <f t="shared" si="4"/>
        <v>9.6963245398416793E-3</v>
      </c>
      <c r="R53" s="1">
        <f t="shared" si="4"/>
        <v>6.4565067322146308E-3</v>
      </c>
      <c r="S53" s="1">
        <f t="shared" si="4"/>
        <v>3.2461403474816292E-3</v>
      </c>
      <c r="T53" s="1">
        <f t="shared" si="4"/>
        <v>3.491364571841472E-3</v>
      </c>
      <c r="U53" s="1">
        <f t="shared" si="5"/>
        <v>3.6369929613651901E-3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3222.5</v>
      </c>
      <c r="G54" s="1">
        <v>41.601599999999998</v>
      </c>
      <c r="H54" s="1">
        <v>32.4771</v>
      </c>
      <c r="I54" s="1">
        <v>20.806100000000001</v>
      </c>
      <c r="J54" s="1">
        <v>10.7799</v>
      </c>
      <c r="K54" s="1">
        <v>10.8233</v>
      </c>
      <c r="L54" s="1">
        <v>3.1120199999999998</v>
      </c>
      <c r="M54" s="1">
        <v>-0.64066000000000001</v>
      </c>
      <c r="N54" s="1">
        <v>2.37324</v>
      </c>
      <c r="O54" s="1">
        <f t="shared" si="2"/>
        <v>1.2909728471683474E-2</v>
      </c>
      <c r="P54" s="1">
        <f t="shared" si="3"/>
        <v>-1.9880837858805275E-4</v>
      </c>
      <c r="Q54" s="1">
        <f t="shared" si="4"/>
        <v>1.007823118696664E-2</v>
      </c>
      <c r="R54" s="1">
        <f t="shared" si="4"/>
        <v>6.4565089216446856E-3</v>
      </c>
      <c r="S54" s="1">
        <f t="shared" si="4"/>
        <v>3.3451978277734677E-3</v>
      </c>
      <c r="T54" s="1">
        <f t="shared" si="4"/>
        <v>3.3586656322730796E-3</v>
      </c>
      <c r="U54" s="1">
        <f t="shared" si="5"/>
        <v>3.4947449600716786E-3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3350.57</v>
      </c>
      <c r="G55" s="1">
        <v>44.790799999999997</v>
      </c>
      <c r="H55" s="1">
        <v>34.862200000000001</v>
      </c>
      <c r="I55" s="1">
        <v>21.632999999999999</v>
      </c>
      <c r="J55" s="1">
        <v>13.8828</v>
      </c>
      <c r="K55" s="1">
        <v>10.8233</v>
      </c>
      <c r="L55" s="1">
        <v>3.6036199999999998</v>
      </c>
      <c r="M55" s="1">
        <v>-7.1634599999999997</v>
      </c>
      <c r="N55" s="1">
        <v>3.8755500000000001</v>
      </c>
      <c r="O55" s="1">
        <f t="shared" si="2"/>
        <v>1.3368113485168193E-2</v>
      </c>
      <c r="P55" s="1">
        <f t="shared" si="3"/>
        <v>-2.1379824925311214E-3</v>
      </c>
      <c r="Q55" s="1">
        <f t="shared" si="4"/>
        <v>1.040485648710518E-2</v>
      </c>
      <c r="R55" s="1">
        <f t="shared" si="4"/>
        <v>6.4565133693670028E-3</v>
      </c>
      <c r="S55" s="1">
        <f t="shared" si="4"/>
        <v>4.143414404116314E-3</v>
      </c>
      <c r="T55" s="1">
        <f t="shared" si="4"/>
        <v>3.2302861901109363E-3</v>
      </c>
      <c r="U55" s="1">
        <f t="shared" si="5"/>
        <v>3.404629457156355E-3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3487.75</v>
      </c>
      <c r="G56" s="1">
        <v>49.570399999999999</v>
      </c>
      <c r="H56" s="1">
        <v>37.264499999999998</v>
      </c>
      <c r="I56" s="1">
        <v>22.518699999999999</v>
      </c>
      <c r="J56" s="1">
        <v>20.429400000000001</v>
      </c>
      <c r="K56" s="1">
        <v>10.8233</v>
      </c>
      <c r="L56" s="1">
        <v>5.1956699999999998</v>
      </c>
      <c r="M56" s="1">
        <v>3.2490199999999998</v>
      </c>
      <c r="N56" s="1">
        <v>4.7553299999999998</v>
      </c>
      <c r="O56" s="1">
        <f t="shared" si="2"/>
        <v>1.4212715934341624E-2</v>
      </c>
      <c r="P56" s="1">
        <f t="shared" si="3"/>
        <v>9.3155186008171448E-4</v>
      </c>
      <c r="Q56" s="1">
        <f t="shared" si="4"/>
        <v>1.0684395383843451E-2</v>
      </c>
      <c r="R56" s="1">
        <f t="shared" si="4"/>
        <v>6.456512077987241E-3</v>
      </c>
      <c r="S56" s="1">
        <f t="shared" si="4"/>
        <v>5.8574725826105655E-3</v>
      </c>
      <c r="T56" s="1">
        <f t="shared" si="4"/>
        <v>3.1032327431725322E-3</v>
      </c>
      <c r="U56" s="1">
        <f t="shared" si="5"/>
        <v>3.4422714763986235E-3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1593.05</v>
      </c>
      <c r="G57" s="1">
        <v>26.022099999999998</v>
      </c>
      <c r="H57" s="1">
        <v>15.4915</v>
      </c>
      <c r="I57" s="1">
        <v>10.285500000000001</v>
      </c>
      <c r="J57" s="1">
        <v>13.1875</v>
      </c>
      <c r="K57" s="1">
        <v>10.8233</v>
      </c>
      <c r="L57" s="1">
        <v>6.3496199999999998</v>
      </c>
      <c r="M57" s="1">
        <v>-4.9996600000000004</v>
      </c>
      <c r="N57" s="1">
        <v>3.0308999999999999</v>
      </c>
      <c r="O57" s="1">
        <f t="shared" si="2"/>
        <v>1.6334766642603811E-2</v>
      </c>
      <c r="P57" s="1">
        <f t="shared" si="3"/>
        <v>-3.1384200119268075E-3</v>
      </c>
      <c r="Q57" s="1">
        <f t="shared" si="4"/>
        <v>9.7244279840557422E-3</v>
      </c>
      <c r="R57" s="1">
        <f t="shared" si="4"/>
        <v>6.4564828473682567E-3</v>
      </c>
      <c r="S57" s="1">
        <f t="shared" si="4"/>
        <v>8.2781456953642391E-3</v>
      </c>
      <c r="T57" s="1">
        <f t="shared" si="4"/>
        <v>6.7940742600671664E-3</v>
      </c>
      <c r="U57" s="1">
        <f t="shared" si="5"/>
        <v>7.8769444206902954E-3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1776.56</v>
      </c>
      <c r="G58" s="1">
        <v>23.270600000000002</v>
      </c>
      <c r="H58" s="1">
        <v>14.0228</v>
      </c>
      <c r="I58" s="1">
        <v>11.4704</v>
      </c>
      <c r="J58" s="1">
        <v>8.8004200000000008</v>
      </c>
      <c r="K58" s="1">
        <v>10.8233</v>
      </c>
      <c r="L58" s="1">
        <v>4.3266900000000001</v>
      </c>
      <c r="M58" s="1">
        <v>-5.9334699999999998</v>
      </c>
      <c r="N58" s="1">
        <v>2.82294</v>
      </c>
      <c r="O58" s="1">
        <f t="shared" si="2"/>
        <v>1.3098685099293017E-2</v>
      </c>
      <c r="P58" s="1">
        <f t="shared" si="3"/>
        <v>-3.3398646823073804E-3</v>
      </c>
      <c r="Q58" s="1">
        <f t="shared" si="4"/>
        <v>7.8932318638267208E-3</v>
      </c>
      <c r="R58" s="1">
        <f t="shared" si="4"/>
        <v>6.4565227180618722E-3</v>
      </c>
      <c r="S58" s="1">
        <f t="shared" si="4"/>
        <v>4.9536294861980464E-3</v>
      </c>
      <c r="T58" s="1">
        <f t="shared" si="4"/>
        <v>6.0922794614310799E-3</v>
      </c>
      <c r="U58" s="1">
        <f t="shared" si="5"/>
        <v>6.561036131465128E-3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1951.5</v>
      </c>
      <c r="G59" s="1">
        <v>23.054600000000001</v>
      </c>
      <c r="H59" s="1">
        <v>13.5731</v>
      </c>
      <c r="I59" s="1">
        <v>12.5999</v>
      </c>
      <c r="J59" s="1">
        <v>7.6952600000000002</v>
      </c>
      <c r="K59" s="1">
        <v>10.8233</v>
      </c>
      <c r="L59" s="1">
        <v>3.4886499999999998</v>
      </c>
      <c r="M59" s="1">
        <v>2.2432699999999999</v>
      </c>
      <c r="N59" s="1">
        <v>1.4008</v>
      </c>
      <c r="O59" s="1">
        <f t="shared" si="2"/>
        <v>1.1813784268511401E-2</v>
      </c>
      <c r="P59" s="1">
        <f t="shared" si="3"/>
        <v>1.1495106328465283E-3</v>
      </c>
      <c r="Q59" s="1">
        <f t="shared" si="4"/>
        <v>6.9552139379964132E-3</v>
      </c>
      <c r="R59" s="1">
        <f t="shared" si="4"/>
        <v>6.4565206251601332E-3</v>
      </c>
      <c r="S59" s="1">
        <f t="shared" si="4"/>
        <v>3.9432539072508325E-3</v>
      </c>
      <c r="T59" s="1">
        <f t="shared" si="4"/>
        <v>5.5461439918011784E-3</v>
      </c>
      <c r="U59" s="1">
        <f t="shared" si="5"/>
        <v>5.8271347318171922E-3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2118.17</v>
      </c>
      <c r="G60" s="1">
        <v>24.898399999999999</v>
      </c>
      <c r="H60" s="1">
        <v>15.551399999999999</v>
      </c>
      <c r="I60" s="1">
        <v>13.676</v>
      </c>
      <c r="J60" s="1">
        <v>7.9152899999999997</v>
      </c>
      <c r="K60" s="1">
        <v>10.8233</v>
      </c>
      <c r="L60" s="1">
        <v>3.35514</v>
      </c>
      <c r="M60" s="1">
        <v>4.1780499999999998</v>
      </c>
      <c r="N60" s="1">
        <v>1.00851</v>
      </c>
      <c r="O60" s="1">
        <f t="shared" si="2"/>
        <v>1.1754675026083836E-2</v>
      </c>
      <c r="P60" s="1">
        <f t="shared" si="3"/>
        <v>1.9724809623401329E-3</v>
      </c>
      <c r="Q60" s="1">
        <f t="shared" si="4"/>
        <v>7.3419036243549847E-3</v>
      </c>
      <c r="R60" s="1">
        <f t="shared" si="4"/>
        <v>6.4565167101790699E-3</v>
      </c>
      <c r="S60" s="1">
        <f t="shared" si="4"/>
        <v>3.7368530382358356E-3</v>
      </c>
      <c r="T60" s="1">
        <f t="shared" si="4"/>
        <v>5.1097409556362331E-3</v>
      </c>
      <c r="U60" s="1">
        <f t="shared" si="5"/>
        <v>5.3496211916781869E-3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2280.02</v>
      </c>
      <c r="G61" s="1">
        <v>24.023599999999998</v>
      </c>
      <c r="H61" s="1">
        <v>12.956</v>
      </c>
      <c r="I61" s="1">
        <v>14.721</v>
      </c>
      <c r="J61" s="1">
        <v>8.0051900000000007</v>
      </c>
      <c r="K61" s="1">
        <v>10.8233</v>
      </c>
      <c r="L61" s="1">
        <v>3.3676599999999999</v>
      </c>
      <c r="M61" s="1">
        <v>-1.31267</v>
      </c>
      <c r="N61" s="1">
        <v>1.03962</v>
      </c>
      <c r="O61" s="1">
        <f t="shared" si="2"/>
        <v>1.0536574240576836E-2</v>
      </c>
      <c r="P61" s="1">
        <f t="shared" si="3"/>
        <v>-5.7572740589994825E-4</v>
      </c>
      <c r="Q61" s="1">
        <f t="shared" si="4"/>
        <v>5.6824062946816255E-3</v>
      </c>
      <c r="R61" s="1">
        <f t="shared" si="4"/>
        <v>6.4565223112077966E-3</v>
      </c>
      <c r="S61" s="1">
        <f t="shared" si="4"/>
        <v>3.5110174472153758E-3</v>
      </c>
      <c r="T61" s="1">
        <f t="shared" si="4"/>
        <v>4.7470197629845348E-3</v>
      </c>
      <c r="U61" s="1">
        <f t="shared" si="5"/>
        <v>4.9715004696052178E-3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2437.86</v>
      </c>
      <c r="G62" s="1">
        <v>24.9147</v>
      </c>
      <c r="H62" s="1">
        <v>13.654299999999999</v>
      </c>
      <c r="I62" s="1">
        <v>15.74</v>
      </c>
      <c r="J62" s="1">
        <v>7.6583800000000002</v>
      </c>
      <c r="K62" s="1">
        <v>10.8233</v>
      </c>
      <c r="L62" s="1">
        <v>3.2799700000000001</v>
      </c>
      <c r="M62" s="1">
        <v>1.8442000000000001</v>
      </c>
      <c r="N62" s="1">
        <v>1.0221</v>
      </c>
      <c r="O62" s="1">
        <f t="shared" si="2"/>
        <v>1.021990598311634E-2</v>
      </c>
      <c r="P62" s="1">
        <f t="shared" si="3"/>
        <v>7.5648314505344849E-4</v>
      </c>
      <c r="Q62" s="1">
        <f t="shared" si="4"/>
        <v>5.6009368872699822E-3</v>
      </c>
      <c r="R62" s="1">
        <f t="shared" si="4"/>
        <v>6.4564823246617935E-3</v>
      </c>
      <c r="S62" s="1">
        <f t="shared" si="4"/>
        <v>3.141435521317877E-3</v>
      </c>
      <c r="T62" s="1">
        <f t="shared" si="4"/>
        <v>4.4396724996513329E-3</v>
      </c>
      <c r="U62" s="1">
        <f t="shared" si="5"/>
        <v>4.6390595826478302E-3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2595.16</v>
      </c>
      <c r="G63" s="1">
        <v>26.010899999999999</v>
      </c>
      <c r="H63" s="1">
        <v>14.788600000000001</v>
      </c>
      <c r="I63" s="1">
        <v>16.755600000000001</v>
      </c>
      <c r="J63" s="1">
        <v>7.1077199999999996</v>
      </c>
      <c r="K63" s="1">
        <v>10.8233</v>
      </c>
      <c r="L63" s="1">
        <v>3.0744400000000001</v>
      </c>
      <c r="M63" s="1">
        <v>6.7775100000000004</v>
      </c>
      <c r="N63" s="1">
        <v>1.04315</v>
      </c>
      <c r="O63" s="1">
        <f t="shared" si="2"/>
        <v>1.0022850228887622E-2</v>
      </c>
      <c r="P63" s="1">
        <f t="shared" si="3"/>
        <v>2.6115962021609459E-3</v>
      </c>
      <c r="Q63" s="1">
        <f t="shared" si="4"/>
        <v>5.6985311117618955E-3</v>
      </c>
      <c r="R63" s="1">
        <f t="shared" si="4"/>
        <v>6.4564805252855326E-3</v>
      </c>
      <c r="S63" s="1">
        <f t="shared" si="4"/>
        <v>2.7388369117896392E-3</v>
      </c>
      <c r="T63" s="1">
        <f t="shared" si="4"/>
        <v>4.1705713713219997E-3</v>
      </c>
      <c r="U63" s="1">
        <f t="shared" si="5"/>
        <v>4.3355665844032219E-3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2745.85</v>
      </c>
      <c r="G64" s="1">
        <v>27.364599999999999</v>
      </c>
      <c r="H64" s="1">
        <v>16.204999999999998</v>
      </c>
      <c r="I64" s="1">
        <v>17.7286</v>
      </c>
      <c r="J64" s="1">
        <v>6.8283300000000002</v>
      </c>
      <c r="K64" s="1">
        <v>10.8233</v>
      </c>
      <c r="L64" s="1">
        <v>2.8539599999999998</v>
      </c>
      <c r="M64" s="1">
        <v>3.6747700000000001</v>
      </c>
      <c r="N64" s="1">
        <v>0.95199100000000003</v>
      </c>
      <c r="O64" s="1">
        <f t="shared" si="2"/>
        <v>9.9658029389806443E-3</v>
      </c>
      <c r="P64" s="1">
        <f t="shared" si="3"/>
        <v>1.3382996157838194E-3</v>
      </c>
      <c r="Q64" s="1">
        <f t="shared" si="4"/>
        <v>5.9016333740007643E-3</v>
      </c>
      <c r="R64" s="1">
        <f t="shared" si="4"/>
        <v>6.4565070925214421E-3</v>
      </c>
      <c r="S64" s="1">
        <f t="shared" si="4"/>
        <v>2.4867818708232425E-3</v>
      </c>
      <c r="T64" s="1">
        <f t="shared" si="4"/>
        <v>3.9416938288690207E-3</v>
      </c>
      <c r="U64" s="1">
        <f t="shared" si="5"/>
        <v>4.0764254798848192E-3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2893.42</v>
      </c>
      <c r="G65" s="1">
        <v>29.0273</v>
      </c>
      <c r="H65" s="1">
        <v>17.845099999999999</v>
      </c>
      <c r="I65" s="1">
        <v>18.6814</v>
      </c>
      <c r="J65" s="1">
        <v>7.1092500000000003</v>
      </c>
      <c r="K65" s="1">
        <v>10.8233</v>
      </c>
      <c r="L65" s="1">
        <v>2.7315200000000002</v>
      </c>
      <c r="M65" s="1">
        <v>0.92916500000000002</v>
      </c>
      <c r="N65" s="1">
        <v>1.2032499999999999</v>
      </c>
      <c r="O65" s="1">
        <f t="shared" si="2"/>
        <v>1.0032176455543959E-2</v>
      </c>
      <c r="P65" s="1">
        <f t="shared" si="3"/>
        <v>3.2113035784642397E-4</v>
      </c>
      <c r="Q65" s="1">
        <f t="shared" si="4"/>
        <v>6.1674765502415822E-3</v>
      </c>
      <c r="R65" s="1">
        <f t="shared" si="4"/>
        <v>6.4565116713093847E-3</v>
      </c>
      <c r="S65" s="1">
        <f t="shared" si="4"/>
        <v>2.4570404573134906E-3</v>
      </c>
      <c r="T65" s="1">
        <f t="shared" si="4"/>
        <v>3.7406598419862996E-3</v>
      </c>
      <c r="U65" s="1">
        <f t="shared" si="5"/>
        <v>3.8579473654120951E-3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3045.71</v>
      </c>
      <c r="G66" s="1">
        <v>31.0047</v>
      </c>
      <c r="H66" s="1">
        <v>19.6937</v>
      </c>
      <c r="I66" s="1">
        <v>19.6647</v>
      </c>
      <c r="J66" s="1">
        <v>7.8723099999999997</v>
      </c>
      <c r="K66" s="1">
        <v>10.8233</v>
      </c>
      <c r="L66" s="1">
        <v>2.7629899999999998</v>
      </c>
      <c r="M66" s="1">
        <v>-3.9989599999999998</v>
      </c>
      <c r="N66" s="1">
        <v>1.5843400000000001</v>
      </c>
      <c r="O66" s="1">
        <f t="shared" si="2"/>
        <v>1.0179793874006389E-2</v>
      </c>
      <c r="P66" s="1">
        <f t="shared" si="3"/>
        <v>-1.3129812096358484E-3</v>
      </c>
      <c r="Q66" s="1">
        <f t="shared" ref="Q66:T116" si="6">H66/$F66</f>
        <v>6.466045683929199E-3</v>
      </c>
      <c r="R66" s="1">
        <f t="shared" si="6"/>
        <v>6.4565240945460992E-3</v>
      </c>
      <c r="S66" s="1">
        <f t="shared" si="6"/>
        <v>2.5847208040161405E-3</v>
      </c>
      <c r="T66" s="1">
        <f t="shared" si="6"/>
        <v>3.5536213231069274E-3</v>
      </c>
      <c r="U66" s="1">
        <f t="shared" si="5"/>
        <v>3.6675863746570623E-3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3197.72</v>
      </c>
      <c r="G67" s="1">
        <v>33.103499999999997</v>
      </c>
      <c r="H67" s="1">
        <v>21.6328</v>
      </c>
      <c r="I67" s="1">
        <v>20.646100000000001</v>
      </c>
      <c r="J67" s="1">
        <v>8.7197800000000001</v>
      </c>
      <c r="K67" s="1">
        <v>10.8233</v>
      </c>
      <c r="L67" s="1">
        <v>2.90225</v>
      </c>
      <c r="M67" s="1">
        <v>3.3945500000000002</v>
      </c>
      <c r="N67" s="1">
        <v>1.62599</v>
      </c>
      <c r="O67" s="1">
        <f t="shared" ref="O67:O130" si="7">G67/F67</f>
        <v>1.035221970654091E-2</v>
      </c>
      <c r="P67" s="1">
        <f t="shared" ref="P67:P130" si="8">M67/F67</f>
        <v>1.0615532316775704E-3</v>
      </c>
      <c r="Q67" s="1">
        <f t="shared" si="6"/>
        <v>6.7650701124551248E-3</v>
      </c>
      <c r="R67" s="1">
        <f t="shared" si="6"/>
        <v>6.4565065108890089E-3</v>
      </c>
      <c r="S67" s="1">
        <f t="shared" si="6"/>
        <v>2.7268741478303294E-3</v>
      </c>
      <c r="T67" s="1">
        <f t="shared" si="6"/>
        <v>3.3846928436511016E-3</v>
      </c>
      <c r="U67" s="1">
        <f t="shared" ref="U67:U130" si="9">SQRT((L67/$F67)^2+(K67/$F67)^2)</f>
        <v>3.5042664031718863E-3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3353.97</v>
      </c>
      <c r="G68" s="1">
        <v>34.207999999999998</v>
      </c>
      <c r="H68" s="1">
        <v>22.091200000000001</v>
      </c>
      <c r="I68" s="1">
        <v>21.654900000000001</v>
      </c>
      <c r="J68" s="1">
        <v>9.3207500000000003</v>
      </c>
      <c r="K68" s="1">
        <v>10.8233</v>
      </c>
      <c r="L68" s="1">
        <v>3.0350600000000001</v>
      </c>
      <c r="M68" s="1">
        <v>-10.798400000000001</v>
      </c>
      <c r="N68" s="1">
        <v>1.4242699999999999</v>
      </c>
      <c r="O68" s="1">
        <f t="shared" si="7"/>
        <v>1.019925640360528E-2</v>
      </c>
      <c r="P68" s="1">
        <f t="shared" si="8"/>
        <v>-3.2195875335796092E-3</v>
      </c>
      <c r="Q68" s="1">
        <f t="shared" si="6"/>
        <v>6.5865824679409782E-3</v>
      </c>
      <c r="R68" s="1">
        <f t="shared" si="6"/>
        <v>6.4564978219840974E-3</v>
      </c>
      <c r="S68" s="1">
        <f t="shared" si="6"/>
        <v>2.77902008664359E-3</v>
      </c>
      <c r="T68" s="1">
        <f t="shared" si="6"/>
        <v>3.2270115713616998E-3</v>
      </c>
      <c r="U68" s="1">
        <f t="shared" si="9"/>
        <v>3.3514886313807347E-3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3506.99</v>
      </c>
      <c r="G69" s="1">
        <v>37.3628</v>
      </c>
      <c r="H69" s="1">
        <v>25.748200000000001</v>
      </c>
      <c r="I69" s="1">
        <v>22.642900000000001</v>
      </c>
      <c r="J69" s="1">
        <v>9.6735199999999999</v>
      </c>
      <c r="K69" s="1">
        <v>10.8233</v>
      </c>
      <c r="L69" s="1">
        <v>3.0961599999999998</v>
      </c>
      <c r="M69" s="1">
        <v>-5.7236099999999999</v>
      </c>
      <c r="N69" s="1">
        <v>1.2930600000000001</v>
      </c>
      <c r="O69" s="1">
        <f t="shared" si="7"/>
        <v>1.0653808536665347E-2</v>
      </c>
      <c r="P69" s="1">
        <f t="shared" si="8"/>
        <v>-1.6320576904981195E-3</v>
      </c>
      <c r="Q69" s="1">
        <f t="shared" si="6"/>
        <v>7.3419656172387156E-3</v>
      </c>
      <c r="R69" s="1">
        <f t="shared" si="6"/>
        <v>6.4565054362858186E-3</v>
      </c>
      <c r="S69" s="1">
        <f t="shared" si="6"/>
        <v>2.7583540300941834E-3</v>
      </c>
      <c r="T69" s="1">
        <f t="shared" si="6"/>
        <v>3.0862078306467941E-3</v>
      </c>
      <c r="U69" s="1">
        <f t="shared" si="9"/>
        <v>3.2100015395652229E-3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3667.22</v>
      </c>
      <c r="G70" s="1">
        <v>40.012</v>
      </c>
      <c r="H70" s="1">
        <v>28.383500000000002</v>
      </c>
      <c r="I70" s="1">
        <v>23.677399999999999</v>
      </c>
      <c r="J70" s="1">
        <v>10.372400000000001</v>
      </c>
      <c r="K70" s="1">
        <v>10.8233</v>
      </c>
      <c r="L70" s="1">
        <v>3.1598199999999999</v>
      </c>
      <c r="M70" s="1">
        <v>1.40893</v>
      </c>
      <c r="N70" s="1">
        <v>1.5823499999999999</v>
      </c>
      <c r="O70" s="1">
        <f t="shared" si="7"/>
        <v>1.0910717109963407E-2</v>
      </c>
      <c r="P70" s="1">
        <f t="shared" si="8"/>
        <v>3.8419565774619469E-4</v>
      </c>
      <c r="Q70" s="1">
        <f t="shared" si="6"/>
        <v>7.7397865413037677E-3</v>
      </c>
      <c r="R70" s="1">
        <f t="shared" si="6"/>
        <v>6.4564983829712968E-3</v>
      </c>
      <c r="S70" s="1">
        <f t="shared" si="6"/>
        <v>2.8284095309253333E-3</v>
      </c>
      <c r="T70" s="1">
        <f t="shared" si="6"/>
        <v>2.9513637032956845E-3</v>
      </c>
      <c r="U70" s="1">
        <f t="shared" si="9"/>
        <v>3.0745681943730161E-3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3831.33</v>
      </c>
      <c r="G71" s="1">
        <v>48.525399999999998</v>
      </c>
      <c r="H71" s="1">
        <v>38.0655</v>
      </c>
      <c r="I71" s="1">
        <v>24.736999999999998</v>
      </c>
      <c r="J71" s="1">
        <v>12.799099999999999</v>
      </c>
      <c r="K71" s="1">
        <v>10.8233</v>
      </c>
      <c r="L71" s="1">
        <v>3.58494</v>
      </c>
      <c r="M71" s="1">
        <v>0.95977599999999996</v>
      </c>
      <c r="N71" s="1">
        <v>2.3892500000000001</v>
      </c>
      <c r="O71" s="1">
        <f t="shared" si="7"/>
        <v>1.266541905813386E-2</v>
      </c>
      <c r="P71" s="1">
        <f t="shared" si="8"/>
        <v>2.5050726510115285E-4</v>
      </c>
      <c r="Q71" s="1">
        <f t="shared" si="6"/>
        <v>9.935322720830626E-3</v>
      </c>
      <c r="R71" s="1">
        <f t="shared" si="6"/>
        <v>6.4565046602615798E-3</v>
      </c>
      <c r="S71" s="1">
        <f t="shared" si="6"/>
        <v>3.3406415004711156E-3</v>
      </c>
      <c r="T71" s="1">
        <f t="shared" si="6"/>
        <v>2.8249459065128818E-3</v>
      </c>
      <c r="U71" s="1">
        <f t="shared" si="9"/>
        <v>2.9758757592071735E-3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3999.5</v>
      </c>
      <c r="G72" s="1">
        <v>46.8123</v>
      </c>
      <c r="H72" s="1">
        <v>32.332599999999999</v>
      </c>
      <c r="I72" s="1">
        <v>25.822800000000001</v>
      </c>
      <c r="J72" s="1">
        <v>18.380299999999998</v>
      </c>
      <c r="K72" s="1">
        <v>10.8233</v>
      </c>
      <c r="L72" s="1">
        <v>4.9194500000000003</v>
      </c>
      <c r="M72" s="1">
        <v>-2.7787899999999999</v>
      </c>
      <c r="N72" s="1">
        <v>2.8750900000000001</v>
      </c>
      <c r="O72" s="1">
        <f t="shared" si="7"/>
        <v>1.1704538067258408E-2</v>
      </c>
      <c r="P72" s="1">
        <f t="shared" si="8"/>
        <v>-6.9478434804350541E-4</v>
      </c>
      <c r="Q72" s="1">
        <f t="shared" si="6"/>
        <v>8.0841605200650084E-3</v>
      </c>
      <c r="R72" s="1">
        <f t="shared" si="6"/>
        <v>6.4565070633829233E-3</v>
      </c>
      <c r="S72" s="1">
        <f t="shared" si="6"/>
        <v>4.5956494561820221E-3</v>
      </c>
      <c r="T72" s="1">
        <f t="shared" si="6"/>
        <v>2.706163270408801E-3</v>
      </c>
      <c r="U72" s="1">
        <f t="shared" si="9"/>
        <v>2.9725846710180158E-3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1666.3</v>
      </c>
      <c r="G73" s="1">
        <v>28.5639</v>
      </c>
      <c r="H73" s="1">
        <v>20.786999999999999</v>
      </c>
      <c r="I73" s="1">
        <v>10.7585</v>
      </c>
      <c r="J73" s="1">
        <v>11.179399999999999</v>
      </c>
      <c r="K73" s="1">
        <v>10.8233</v>
      </c>
      <c r="L73" s="1">
        <v>5.09246</v>
      </c>
      <c r="M73" s="1">
        <v>5.6574499999999999</v>
      </c>
      <c r="N73" s="1">
        <v>2.9432399999999999</v>
      </c>
      <c r="O73" s="1">
        <f t="shared" si="7"/>
        <v>1.7142111264478187E-2</v>
      </c>
      <c r="P73" s="1">
        <f t="shared" si="8"/>
        <v>3.3952169477285002E-3</v>
      </c>
      <c r="Q73" s="1">
        <f t="shared" si="6"/>
        <v>1.2474944487787312E-2</v>
      </c>
      <c r="R73" s="1">
        <f t="shared" si="6"/>
        <v>6.4565204344955891E-3</v>
      </c>
      <c r="S73" s="1">
        <f t="shared" si="6"/>
        <v>6.7091160055212148E-3</v>
      </c>
      <c r="T73" s="1">
        <f t="shared" si="6"/>
        <v>6.4954089899777953E-3</v>
      </c>
      <c r="U73" s="1">
        <f t="shared" si="9"/>
        <v>7.1784664588206972E-3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1881.45</v>
      </c>
      <c r="G74" s="1">
        <v>25.1831</v>
      </c>
      <c r="H74" s="1">
        <v>16.988099999999999</v>
      </c>
      <c r="I74" s="1">
        <v>12.147600000000001</v>
      </c>
      <c r="J74" s="1">
        <v>8.1843400000000006</v>
      </c>
      <c r="K74" s="1">
        <v>10.8233</v>
      </c>
      <c r="L74" s="1">
        <v>3.7288600000000001</v>
      </c>
      <c r="M74" s="1">
        <v>-2.31263</v>
      </c>
      <c r="N74" s="1">
        <v>2.3876599999999999</v>
      </c>
      <c r="O74" s="1">
        <f t="shared" si="7"/>
        <v>1.3384942464588481E-2</v>
      </c>
      <c r="P74" s="1">
        <f t="shared" si="8"/>
        <v>-1.2291743070504133E-3</v>
      </c>
      <c r="Q74" s="1">
        <f t="shared" si="6"/>
        <v>9.0292593478434185E-3</v>
      </c>
      <c r="R74" s="1">
        <f t="shared" si="6"/>
        <v>6.456509606952085E-3</v>
      </c>
      <c r="S74" s="1">
        <f t="shared" si="6"/>
        <v>4.3500172739110799E-3</v>
      </c>
      <c r="T74" s="1">
        <f t="shared" si="6"/>
        <v>5.7526375933455573E-3</v>
      </c>
      <c r="U74" s="1">
        <f t="shared" si="9"/>
        <v>6.0844717849211577E-3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2087.98</v>
      </c>
      <c r="G75" s="1">
        <v>25.096499999999999</v>
      </c>
      <c r="H75" s="1">
        <v>16.247800000000002</v>
      </c>
      <c r="I75" s="1">
        <v>13.481</v>
      </c>
      <c r="J75" s="1">
        <v>7.4991500000000002</v>
      </c>
      <c r="K75" s="1">
        <v>10.8233</v>
      </c>
      <c r="L75" s="1">
        <v>3.2750599999999999</v>
      </c>
      <c r="M75" s="1">
        <v>-0.47039700000000001</v>
      </c>
      <c r="N75" s="1">
        <v>1.43598</v>
      </c>
      <c r="O75" s="1">
        <f t="shared" si="7"/>
        <v>1.201951168114637E-2</v>
      </c>
      <c r="P75" s="1">
        <f t="shared" si="8"/>
        <v>-2.2528807747200643E-4</v>
      </c>
      <c r="Q75" s="1">
        <f t="shared" si="6"/>
        <v>7.7815879462446967E-3</v>
      </c>
      <c r="R75" s="1">
        <f t="shared" si="6"/>
        <v>6.4564794681941399E-3</v>
      </c>
      <c r="S75" s="1">
        <f t="shared" si="6"/>
        <v>3.5915813369859864E-3</v>
      </c>
      <c r="T75" s="1">
        <f t="shared" si="6"/>
        <v>5.1836224484908856E-3</v>
      </c>
      <c r="U75" s="1">
        <f t="shared" si="9"/>
        <v>5.4157390213229253E-3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2291.33</v>
      </c>
      <c r="G76" s="1">
        <v>27.1004</v>
      </c>
      <c r="H76" s="1">
        <v>18.229299999999999</v>
      </c>
      <c r="I76" s="1">
        <v>14.794</v>
      </c>
      <c r="J76" s="1">
        <v>7.4756099999999996</v>
      </c>
      <c r="K76" s="1">
        <v>10.8233</v>
      </c>
      <c r="L76" s="1">
        <v>3.1998000000000002</v>
      </c>
      <c r="M76" s="1">
        <v>4.2305200000000003</v>
      </c>
      <c r="N76" s="1">
        <v>1.3165500000000001</v>
      </c>
      <c r="O76" s="1">
        <f t="shared" si="7"/>
        <v>1.1827366638589815E-2</v>
      </c>
      <c r="P76" s="1">
        <f t="shared" si="8"/>
        <v>1.8463163315628917E-3</v>
      </c>
      <c r="Q76" s="1">
        <f t="shared" si="6"/>
        <v>7.9557724116561118E-3</v>
      </c>
      <c r="R76" s="1">
        <f t="shared" si="6"/>
        <v>6.45651215669502E-3</v>
      </c>
      <c r="S76" s="1">
        <f t="shared" si="6"/>
        <v>3.2625636638982597E-3</v>
      </c>
      <c r="T76" s="1">
        <f t="shared" si="6"/>
        <v>4.7235884835444917E-3</v>
      </c>
      <c r="U76" s="1">
        <f t="shared" si="9"/>
        <v>4.9256927224591079E-3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2485.39</v>
      </c>
      <c r="G77" s="1">
        <v>26.255299999999998</v>
      </c>
      <c r="H77" s="1">
        <v>15.878</v>
      </c>
      <c r="I77" s="1">
        <v>16.047000000000001</v>
      </c>
      <c r="J77" s="1">
        <v>7.2666399999999998</v>
      </c>
      <c r="K77" s="1">
        <v>10.8233</v>
      </c>
      <c r="L77" s="1">
        <v>3.1271300000000002</v>
      </c>
      <c r="M77" s="1">
        <v>-4.5951399999999998</v>
      </c>
      <c r="N77" s="1">
        <v>1.34426</v>
      </c>
      <c r="O77" s="1">
        <f t="shared" si="7"/>
        <v>1.0563855169611207E-2</v>
      </c>
      <c r="P77" s="1">
        <f t="shared" si="8"/>
        <v>-1.848860742177284E-3</v>
      </c>
      <c r="Q77" s="1">
        <f t="shared" si="6"/>
        <v>6.3885345961800771E-3</v>
      </c>
      <c r="R77" s="1">
        <f t="shared" si="6"/>
        <v>6.4565319728493321E-3</v>
      </c>
      <c r="S77" s="1">
        <f t="shared" si="6"/>
        <v>2.9237423502951249E-3</v>
      </c>
      <c r="T77" s="1">
        <f t="shared" si="6"/>
        <v>4.3547692716233667E-3</v>
      </c>
      <c r="U77" s="1">
        <f t="shared" si="9"/>
        <v>4.5328903697961437E-3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2680.38</v>
      </c>
      <c r="G78" s="1">
        <v>27.128799999999998</v>
      </c>
      <c r="H78" s="1">
        <v>16.253499999999999</v>
      </c>
      <c r="I78" s="1">
        <v>17.305900000000001</v>
      </c>
      <c r="J78" s="1">
        <v>6.81813</v>
      </c>
      <c r="K78" s="1">
        <v>10.8233</v>
      </c>
      <c r="L78" s="1">
        <v>2.9448500000000002</v>
      </c>
      <c r="M78" s="1">
        <v>1.3225100000000001</v>
      </c>
      <c r="N78" s="1">
        <v>1.2532399999999999</v>
      </c>
      <c r="O78" s="1">
        <f t="shared" si="7"/>
        <v>1.0121251464344607E-2</v>
      </c>
      <c r="P78" s="1">
        <f t="shared" si="8"/>
        <v>4.9340392033965334E-4</v>
      </c>
      <c r="Q78" s="1">
        <f t="shared" si="6"/>
        <v>6.0638790022310264E-3</v>
      </c>
      <c r="R78" s="1">
        <f t="shared" si="6"/>
        <v>6.4565098978503046E-3</v>
      </c>
      <c r="S78" s="1">
        <f t="shared" si="6"/>
        <v>2.543717681821234E-3</v>
      </c>
      <c r="T78" s="1">
        <f t="shared" si="6"/>
        <v>4.0379722278184437E-3</v>
      </c>
      <c r="U78" s="1">
        <f t="shared" si="9"/>
        <v>4.184769162644735E-3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2871.19</v>
      </c>
      <c r="G79" s="1">
        <v>28.279699999999998</v>
      </c>
      <c r="H79" s="1">
        <v>17.020499999999998</v>
      </c>
      <c r="I79" s="1">
        <v>18.537800000000001</v>
      </c>
      <c r="J79" s="1">
        <v>6.4745100000000004</v>
      </c>
      <c r="K79" s="1">
        <v>10.8233</v>
      </c>
      <c r="L79" s="1">
        <v>2.70797</v>
      </c>
      <c r="M79" s="1">
        <v>-0.89168000000000003</v>
      </c>
      <c r="N79" s="1">
        <v>1.00223</v>
      </c>
      <c r="O79" s="1">
        <f t="shared" si="7"/>
        <v>9.8494700803499584E-3</v>
      </c>
      <c r="P79" s="1">
        <f t="shared" si="8"/>
        <v>-3.1056112622292501E-4</v>
      </c>
      <c r="Q79" s="1">
        <f t="shared" si="6"/>
        <v>5.9280298412853196E-3</v>
      </c>
      <c r="R79" s="1">
        <f t="shared" si="6"/>
        <v>6.4564866832219391E-3</v>
      </c>
      <c r="S79" s="1">
        <f t="shared" si="6"/>
        <v>2.2549918326547529E-3</v>
      </c>
      <c r="T79" s="1">
        <f t="shared" si="6"/>
        <v>3.7696216551325406E-3</v>
      </c>
      <c r="U79" s="1">
        <f t="shared" si="9"/>
        <v>3.8858183235590139E-3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3056.45</v>
      </c>
      <c r="G80" s="1">
        <v>33.734099999999998</v>
      </c>
      <c r="H80" s="1">
        <v>24.120200000000001</v>
      </c>
      <c r="I80" s="1">
        <v>19.734000000000002</v>
      </c>
      <c r="J80" s="1">
        <v>6.5753500000000003</v>
      </c>
      <c r="K80" s="1">
        <v>10.8233</v>
      </c>
      <c r="L80" s="1">
        <v>2.5292699999999999</v>
      </c>
      <c r="M80" s="1">
        <v>-7.7818100000000001</v>
      </c>
      <c r="N80" s="1">
        <v>0.61809400000000003</v>
      </c>
      <c r="O80" s="1">
        <f t="shared" si="7"/>
        <v>1.1037020072306107E-2</v>
      </c>
      <c r="P80" s="1">
        <f t="shared" si="8"/>
        <v>-2.5460288897250082E-3</v>
      </c>
      <c r="Q80" s="1">
        <f t="shared" si="6"/>
        <v>7.8915735575586059E-3</v>
      </c>
      <c r="R80" s="1">
        <f t="shared" si="6"/>
        <v>6.4565100034353591E-3</v>
      </c>
      <c r="S80" s="1">
        <f t="shared" si="6"/>
        <v>2.1513029822179328E-3</v>
      </c>
      <c r="T80" s="1">
        <f t="shared" si="6"/>
        <v>3.5411343224983232E-3</v>
      </c>
      <c r="U80" s="1">
        <f t="shared" si="9"/>
        <v>3.6365395285893293E-3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3241.91</v>
      </c>
      <c r="G81" s="1">
        <v>31.436900000000001</v>
      </c>
      <c r="H81" s="1">
        <v>19.3749</v>
      </c>
      <c r="I81" s="1">
        <v>20.9314</v>
      </c>
      <c r="J81" s="1">
        <v>7.1701499999999996</v>
      </c>
      <c r="K81" s="1">
        <v>10.8233</v>
      </c>
      <c r="L81" s="1">
        <v>2.4925799999999998</v>
      </c>
      <c r="M81" s="1">
        <v>1.2862499999999999</v>
      </c>
      <c r="N81" s="1">
        <v>0.762934</v>
      </c>
      <c r="O81" s="1">
        <f t="shared" si="7"/>
        <v>9.6970304542692426E-3</v>
      </c>
      <c r="P81" s="1">
        <f t="shared" si="8"/>
        <v>3.9675685012847365E-4</v>
      </c>
      <c r="Q81" s="1">
        <f t="shared" si="6"/>
        <v>5.9763842919760271E-3</v>
      </c>
      <c r="R81" s="1">
        <f t="shared" si="6"/>
        <v>6.4565024939002014E-3</v>
      </c>
      <c r="S81" s="1">
        <f t="shared" si="6"/>
        <v>2.2117054452467835E-3</v>
      </c>
      <c r="T81" s="1">
        <f t="shared" si="6"/>
        <v>3.3385565916388797E-3</v>
      </c>
      <c r="U81" s="1">
        <f t="shared" si="9"/>
        <v>3.4259463252533959E-3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3427.02</v>
      </c>
      <c r="G82" s="1">
        <v>31.881499999999999</v>
      </c>
      <c r="H82" s="1">
        <v>18.419899999999998</v>
      </c>
      <c r="I82" s="1">
        <v>22.1266</v>
      </c>
      <c r="J82" s="1">
        <v>7.9806999999999997</v>
      </c>
      <c r="K82" s="1">
        <v>10.8233</v>
      </c>
      <c r="L82" s="1">
        <v>2.5924700000000001</v>
      </c>
      <c r="M82" s="1">
        <v>-7.5414000000000003</v>
      </c>
      <c r="N82" s="1">
        <v>1.1884300000000001</v>
      </c>
      <c r="O82" s="1">
        <f t="shared" si="7"/>
        <v>9.302980431978804E-3</v>
      </c>
      <c r="P82" s="1">
        <f t="shared" si="8"/>
        <v>-2.2005707582681165E-3</v>
      </c>
      <c r="Q82" s="1">
        <f t="shared" si="6"/>
        <v>5.3749029769303942E-3</v>
      </c>
      <c r="R82" s="1">
        <f t="shared" si="6"/>
        <v>6.4565132389072721E-3</v>
      </c>
      <c r="S82" s="1">
        <f t="shared" si="6"/>
        <v>2.328757929629824E-3</v>
      </c>
      <c r="T82" s="1">
        <f t="shared" si="6"/>
        <v>3.1582249301142099E-3</v>
      </c>
      <c r="U82" s="1">
        <f t="shared" si="9"/>
        <v>3.2475599728225423E-3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3615.03</v>
      </c>
      <c r="G83" s="1">
        <v>35.3018</v>
      </c>
      <c r="H83" s="1">
        <v>22.384399999999999</v>
      </c>
      <c r="I83" s="1">
        <v>23.340499999999999</v>
      </c>
      <c r="J83" s="1">
        <v>8.7026299999999992</v>
      </c>
      <c r="K83" s="1">
        <v>10.8233</v>
      </c>
      <c r="L83" s="1">
        <v>2.73813</v>
      </c>
      <c r="M83" s="1">
        <v>5.0381999999999998</v>
      </c>
      <c r="N83" s="1">
        <v>1.3368500000000001</v>
      </c>
      <c r="O83" s="1">
        <f t="shared" si="7"/>
        <v>9.7652854886404808E-3</v>
      </c>
      <c r="P83" s="1">
        <f t="shared" si="8"/>
        <v>1.3936813802375083E-3</v>
      </c>
      <c r="Q83" s="1">
        <f t="shared" si="6"/>
        <v>6.1920371338550434E-3</v>
      </c>
      <c r="R83" s="1">
        <f t="shared" si="6"/>
        <v>6.4565162668082966E-3</v>
      </c>
      <c r="S83" s="1">
        <f t="shared" si="6"/>
        <v>2.4073465503744087E-3</v>
      </c>
      <c r="T83" s="1">
        <f t="shared" si="6"/>
        <v>2.9939723875043911E-3</v>
      </c>
      <c r="U83" s="1">
        <f t="shared" si="9"/>
        <v>3.0882956386162857E-3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3806.28</v>
      </c>
      <c r="G84" s="1">
        <v>37.398899999999998</v>
      </c>
      <c r="H84" s="1">
        <v>24.137799999999999</v>
      </c>
      <c r="I84" s="1">
        <v>24.575199999999999</v>
      </c>
      <c r="J84" s="1">
        <v>9.3145100000000003</v>
      </c>
      <c r="K84" s="1">
        <v>10.8233</v>
      </c>
      <c r="L84" s="1">
        <v>2.8635600000000001</v>
      </c>
      <c r="M84" s="1">
        <v>12.820600000000001</v>
      </c>
      <c r="N84" s="1">
        <v>1.21974</v>
      </c>
      <c r="O84" s="1">
        <f t="shared" si="7"/>
        <v>9.8255777294366138E-3</v>
      </c>
      <c r="P84" s="1">
        <f t="shared" si="8"/>
        <v>3.3682755866620427E-3</v>
      </c>
      <c r="Q84" s="1">
        <f t="shared" si="6"/>
        <v>6.3415723488550492E-3</v>
      </c>
      <c r="R84" s="1">
        <f t="shared" si="6"/>
        <v>6.4564876992759326E-3</v>
      </c>
      <c r="S84" s="1">
        <f t="shared" si="6"/>
        <v>2.4471426169383227E-3</v>
      </c>
      <c r="T84" s="1">
        <f t="shared" si="6"/>
        <v>2.8435375222001531E-3</v>
      </c>
      <c r="U84" s="1">
        <f t="shared" si="9"/>
        <v>2.9413770080546934E-3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3997.38</v>
      </c>
      <c r="G85" s="1">
        <v>39.628500000000003</v>
      </c>
      <c r="H85" s="1">
        <v>25.920100000000001</v>
      </c>
      <c r="I85" s="1">
        <v>25.809100000000001</v>
      </c>
      <c r="J85" s="1">
        <v>10.3024</v>
      </c>
      <c r="K85" s="1">
        <v>10.8233</v>
      </c>
      <c r="L85" s="1">
        <v>3.0287000000000002</v>
      </c>
      <c r="M85" s="1">
        <v>6.9437199999999999</v>
      </c>
      <c r="N85" s="1">
        <v>1.35303</v>
      </c>
      <c r="O85" s="1">
        <f t="shared" si="7"/>
        <v>9.9136184200651432E-3</v>
      </c>
      <c r="P85" s="1">
        <f t="shared" si="8"/>
        <v>1.737067779395504E-3</v>
      </c>
      <c r="Q85" s="1">
        <f t="shared" si="6"/>
        <v>6.4842721982898803E-3</v>
      </c>
      <c r="R85" s="1">
        <f t="shared" si="6"/>
        <v>6.4565040101266331E-3</v>
      </c>
      <c r="S85" s="1">
        <f t="shared" si="6"/>
        <v>2.5772881237210374E-3</v>
      </c>
      <c r="T85" s="1">
        <f t="shared" si="6"/>
        <v>2.7075984770024365E-3</v>
      </c>
      <c r="U85" s="1">
        <f t="shared" si="9"/>
        <v>2.8116107968829155E-3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4192.8500000000004</v>
      </c>
      <c r="G86" s="1">
        <v>42.510199999999998</v>
      </c>
      <c r="H86" s="1">
        <v>27.926400000000001</v>
      </c>
      <c r="I86" s="1">
        <v>27.071100000000001</v>
      </c>
      <c r="J86" s="1">
        <v>12.8339</v>
      </c>
      <c r="K86" s="1">
        <v>10.8233</v>
      </c>
      <c r="L86" s="1">
        <v>3.5398800000000001</v>
      </c>
      <c r="M86" s="1">
        <v>-0.59124399999999999</v>
      </c>
      <c r="N86" s="1">
        <v>2.07524</v>
      </c>
      <c r="O86" s="1">
        <f t="shared" si="7"/>
        <v>1.0138736181833358E-2</v>
      </c>
      <c r="P86" s="1">
        <f t="shared" si="8"/>
        <v>-1.4101243784060959E-4</v>
      </c>
      <c r="Q86" s="1">
        <f t="shared" si="6"/>
        <v>6.6604815340400919E-3</v>
      </c>
      <c r="R86" s="1">
        <f t="shared" si="6"/>
        <v>6.4564914079921773E-3</v>
      </c>
      <c r="S86" s="1">
        <f t="shared" si="6"/>
        <v>3.0609012962543375E-3</v>
      </c>
      <c r="T86" s="1">
        <f t="shared" si="6"/>
        <v>2.5813706667302668E-3</v>
      </c>
      <c r="U86" s="1">
        <f t="shared" si="9"/>
        <v>2.7159269718964735E-3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4391.2700000000004</v>
      </c>
      <c r="G87" s="1">
        <v>46.421700000000001</v>
      </c>
      <c r="H87" s="1">
        <v>29.789400000000001</v>
      </c>
      <c r="I87" s="1">
        <v>28.3522</v>
      </c>
      <c r="J87" s="1">
        <v>17.9833</v>
      </c>
      <c r="K87" s="1">
        <v>10.8233</v>
      </c>
      <c r="L87" s="1">
        <v>4.81325</v>
      </c>
      <c r="M87" s="1">
        <v>-3.35005</v>
      </c>
      <c r="N87" s="1">
        <v>2.5069400000000002</v>
      </c>
      <c r="O87" s="1">
        <f t="shared" si="7"/>
        <v>1.0571360904704105E-2</v>
      </c>
      <c r="P87" s="1">
        <f t="shared" si="8"/>
        <v>-7.6288864041609817E-4</v>
      </c>
      <c r="Q87" s="1">
        <f t="shared" si="6"/>
        <v>6.7837778137076511E-3</v>
      </c>
      <c r="R87" s="1">
        <f t="shared" si="6"/>
        <v>6.4564920854331426E-3</v>
      </c>
      <c r="S87" s="1">
        <f t="shared" si="6"/>
        <v>4.0952389627602033E-3</v>
      </c>
      <c r="T87" s="1">
        <f t="shared" si="6"/>
        <v>2.464731159778378E-3</v>
      </c>
      <c r="U87" s="1">
        <f t="shared" si="9"/>
        <v>2.6974662913499246E-3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1777.86</v>
      </c>
      <c r="G88" s="1">
        <v>28.327100000000002</v>
      </c>
      <c r="H88" s="1">
        <v>19.9818</v>
      </c>
      <c r="I88" s="1">
        <v>11.4788</v>
      </c>
      <c r="J88" s="1">
        <v>11.4908</v>
      </c>
      <c r="K88" s="1">
        <v>10.8233</v>
      </c>
      <c r="L88" s="1">
        <v>4.7128800000000002</v>
      </c>
      <c r="M88" s="1">
        <v>1.78931</v>
      </c>
      <c r="N88" s="1">
        <v>3.1383100000000002</v>
      </c>
      <c r="O88" s="1">
        <f t="shared" si="7"/>
        <v>1.5933256836871298E-2</v>
      </c>
      <c r="P88" s="1">
        <f t="shared" si="8"/>
        <v>1.0064403271348701E-3</v>
      </c>
      <c r="Q88" s="1">
        <f t="shared" si="6"/>
        <v>1.1239242685025817E-2</v>
      </c>
      <c r="R88" s="1">
        <f t="shared" si="6"/>
        <v>6.4565263856546633E-3</v>
      </c>
      <c r="S88" s="1">
        <f t="shared" si="6"/>
        <v>6.4632760734816023E-3</v>
      </c>
      <c r="T88" s="1">
        <f t="shared" si="6"/>
        <v>6.087824688108175E-3</v>
      </c>
      <c r="U88" s="1">
        <f t="shared" si="9"/>
        <v>6.6399347812399366E-3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2021.3</v>
      </c>
      <c r="G89" s="1">
        <v>27.343299999999999</v>
      </c>
      <c r="H89" s="1">
        <v>19.238499999999998</v>
      </c>
      <c r="I89" s="1">
        <v>13.0505</v>
      </c>
      <c r="J89" s="1">
        <v>8.7814999999999994</v>
      </c>
      <c r="K89" s="1">
        <v>10.8233</v>
      </c>
      <c r="L89" s="1">
        <v>3.60032</v>
      </c>
      <c r="M89" s="1">
        <v>5.6689600000000002</v>
      </c>
      <c r="N89" s="1">
        <v>2.5804</v>
      </c>
      <c r="O89" s="1">
        <f t="shared" si="7"/>
        <v>1.3527581259585416E-2</v>
      </c>
      <c r="P89" s="1">
        <f t="shared" si="8"/>
        <v>2.8046108939791224E-3</v>
      </c>
      <c r="Q89" s="1">
        <f t="shared" si="6"/>
        <v>9.5178845297580767E-3</v>
      </c>
      <c r="R89" s="1">
        <f t="shared" si="6"/>
        <v>6.4564883985553847E-3</v>
      </c>
      <c r="S89" s="1">
        <f t="shared" si="6"/>
        <v>4.3444812744273488E-3</v>
      </c>
      <c r="T89" s="1">
        <f t="shared" si="6"/>
        <v>5.3546232622569637E-3</v>
      </c>
      <c r="U89" s="1">
        <f t="shared" si="9"/>
        <v>5.6431045752904415E-3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2257.56</v>
      </c>
      <c r="G90" s="1">
        <v>27.476600000000001</v>
      </c>
      <c r="H90" s="1">
        <v>18.773099999999999</v>
      </c>
      <c r="I90" s="1">
        <v>14.576000000000001</v>
      </c>
      <c r="J90" s="1">
        <v>7.9228699999999996</v>
      </c>
      <c r="K90" s="1">
        <v>10.8233</v>
      </c>
      <c r="L90" s="1">
        <v>3.1881699999999999</v>
      </c>
      <c r="M90" s="1">
        <v>-5.2144199999999996</v>
      </c>
      <c r="N90" s="1">
        <v>1.6283399999999999</v>
      </c>
      <c r="O90" s="1">
        <f t="shared" si="7"/>
        <v>1.2170927904463226E-2</v>
      </c>
      <c r="P90" s="1">
        <f t="shared" si="8"/>
        <v>-2.3097592090575666E-3</v>
      </c>
      <c r="Q90" s="1">
        <f t="shared" si="6"/>
        <v>8.315659384468186E-3</v>
      </c>
      <c r="R90" s="1">
        <f t="shared" si="6"/>
        <v>6.4565282871773067E-3</v>
      </c>
      <c r="S90" s="1">
        <f t="shared" si="6"/>
        <v>3.5094836903559593E-3</v>
      </c>
      <c r="T90" s="1">
        <f t="shared" si="6"/>
        <v>4.7942468860185331E-3</v>
      </c>
      <c r="U90" s="1">
        <f t="shared" si="9"/>
        <v>4.9979162459942404E-3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2490.33</v>
      </c>
      <c r="G91" s="1">
        <v>28.139600000000002</v>
      </c>
      <c r="H91" s="1">
        <v>18.599900000000002</v>
      </c>
      <c r="I91" s="1">
        <v>16.078800000000001</v>
      </c>
      <c r="J91" s="1">
        <v>7.7969900000000001</v>
      </c>
      <c r="K91" s="1">
        <v>10.8233</v>
      </c>
      <c r="L91" s="1">
        <v>3.0685899999999999</v>
      </c>
      <c r="M91" s="1">
        <v>1.3286899999999999</v>
      </c>
      <c r="N91" s="1">
        <v>1.5678700000000001</v>
      </c>
      <c r="O91" s="1">
        <f t="shared" si="7"/>
        <v>1.1299546646428385E-2</v>
      </c>
      <c r="P91" s="1">
        <f t="shared" si="8"/>
        <v>5.3353973168214649E-4</v>
      </c>
      <c r="Q91" s="1">
        <f t="shared" si="6"/>
        <v>7.4688495099043111E-3</v>
      </c>
      <c r="R91" s="1">
        <f t="shared" si="6"/>
        <v>6.4564937177000641E-3</v>
      </c>
      <c r="S91" s="1">
        <f t="shared" si="6"/>
        <v>3.1309063457453431E-3</v>
      </c>
      <c r="T91" s="1">
        <f t="shared" si="6"/>
        <v>4.3461308340661678E-3</v>
      </c>
      <c r="U91" s="1">
        <f t="shared" si="9"/>
        <v>4.5174301748748457E-3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2717.4</v>
      </c>
      <c r="G92" s="1">
        <v>29.0824</v>
      </c>
      <c r="H92" s="1">
        <v>18.733899999999998</v>
      </c>
      <c r="I92" s="1">
        <v>17.544899999999998</v>
      </c>
      <c r="J92" s="1">
        <v>7.8071999999999999</v>
      </c>
      <c r="K92" s="1">
        <v>10.8233</v>
      </c>
      <c r="L92" s="1">
        <v>2.9842200000000001</v>
      </c>
      <c r="M92" s="1">
        <v>-1.3894200000000001</v>
      </c>
      <c r="N92" s="1">
        <v>1.5021899999999999</v>
      </c>
      <c r="O92" s="1">
        <f t="shared" si="7"/>
        <v>1.0702288952675351E-2</v>
      </c>
      <c r="P92" s="1">
        <f t="shared" si="8"/>
        <v>-5.1130492382424374E-4</v>
      </c>
      <c r="Q92" s="1">
        <f t="shared" si="6"/>
        <v>6.894053139029954E-3</v>
      </c>
      <c r="R92" s="1">
        <f t="shared" si="6"/>
        <v>6.4565025391918737E-3</v>
      </c>
      <c r="S92" s="1">
        <f t="shared" si="6"/>
        <v>2.8730404062706997E-3</v>
      </c>
      <c r="T92" s="1">
        <f t="shared" si="6"/>
        <v>3.9829616545227053E-3</v>
      </c>
      <c r="U92" s="1">
        <f t="shared" si="9"/>
        <v>4.131586087721165E-3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2939.45</v>
      </c>
      <c r="G93" s="1">
        <v>30.215599999999998</v>
      </c>
      <c r="H93" s="1">
        <v>19.128299999999999</v>
      </c>
      <c r="I93" s="1">
        <v>18.9786</v>
      </c>
      <c r="J93" s="1">
        <v>7.8432500000000003</v>
      </c>
      <c r="K93" s="1">
        <v>10.8233</v>
      </c>
      <c r="L93" s="1">
        <v>2.8713199999999999</v>
      </c>
      <c r="M93" s="1">
        <v>5.9004899999999996</v>
      </c>
      <c r="N93" s="1">
        <v>1.32365</v>
      </c>
      <c r="O93" s="1">
        <f t="shared" si="7"/>
        <v>1.0279337971389206E-2</v>
      </c>
      <c r="P93" s="1">
        <f t="shared" si="8"/>
        <v>2.0073449114630286E-3</v>
      </c>
      <c r="Q93" s="1">
        <f t="shared" si="6"/>
        <v>6.5074418683767369E-3</v>
      </c>
      <c r="R93" s="1">
        <f t="shared" si="6"/>
        <v>6.4565139737025636E-3</v>
      </c>
      <c r="S93" s="1">
        <f t="shared" si="6"/>
        <v>2.6682712752385653E-3</v>
      </c>
      <c r="T93" s="1">
        <f t="shared" si="6"/>
        <v>3.6820833829457893E-3</v>
      </c>
      <c r="U93" s="1">
        <f t="shared" si="9"/>
        <v>3.8094513566764247E-3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3158.37</v>
      </c>
      <c r="G94" s="1">
        <v>31.587199999999999</v>
      </c>
      <c r="H94" s="1">
        <v>19.824100000000001</v>
      </c>
      <c r="I94" s="1">
        <v>20.392099999999999</v>
      </c>
      <c r="J94" s="1">
        <v>8.0070099999999993</v>
      </c>
      <c r="K94" s="1">
        <v>10.8233</v>
      </c>
      <c r="L94" s="1">
        <v>2.7685599999999999</v>
      </c>
      <c r="M94" s="1">
        <v>7.5544900000000004</v>
      </c>
      <c r="N94" s="1">
        <v>1.32609</v>
      </c>
      <c r="O94" s="1">
        <f t="shared" si="7"/>
        <v>1.0001108166554267E-2</v>
      </c>
      <c r="P94" s="1">
        <f t="shared" si="8"/>
        <v>2.3918951864411076E-3</v>
      </c>
      <c r="Q94" s="1">
        <f t="shared" si="6"/>
        <v>6.2766870252693643E-3</v>
      </c>
      <c r="R94" s="1">
        <f t="shared" si="6"/>
        <v>6.4565266260761091E-3</v>
      </c>
      <c r="S94" s="1">
        <f t="shared" si="6"/>
        <v>2.5351716233373541E-3</v>
      </c>
      <c r="T94" s="1">
        <f t="shared" si="6"/>
        <v>3.4268625905134612E-3</v>
      </c>
      <c r="U94" s="1">
        <f t="shared" si="9"/>
        <v>3.5371991044364703E-3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3377.19</v>
      </c>
      <c r="G95" s="1">
        <v>33.181899999999999</v>
      </c>
      <c r="H95" s="1">
        <v>20.7667</v>
      </c>
      <c r="I95" s="1">
        <v>21.8048</v>
      </c>
      <c r="J95" s="1">
        <v>8.3509100000000007</v>
      </c>
      <c r="K95" s="1">
        <v>10.8233</v>
      </c>
      <c r="L95" s="1">
        <v>2.7303700000000002</v>
      </c>
      <c r="M95" s="1">
        <v>-0.756131</v>
      </c>
      <c r="N95" s="1">
        <v>1.33436</v>
      </c>
      <c r="O95" s="1">
        <f t="shared" si="7"/>
        <v>9.8252985470168985E-3</v>
      </c>
      <c r="P95" s="1">
        <f t="shared" si="8"/>
        <v>-2.238935327890939E-4</v>
      </c>
      <c r="Q95" s="1">
        <f t="shared" si="6"/>
        <v>6.1491062096002891E-3</v>
      </c>
      <c r="R95" s="1">
        <f t="shared" si="6"/>
        <v>6.4564919356032676E-3</v>
      </c>
      <c r="S95" s="1">
        <f t="shared" si="6"/>
        <v>2.4727391707306963E-3</v>
      </c>
      <c r="T95" s="1">
        <f t="shared" si="6"/>
        <v>3.2048241289355942E-3</v>
      </c>
      <c r="U95" s="1">
        <f t="shared" si="9"/>
        <v>3.3052273384124855E-3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3592.91</v>
      </c>
      <c r="G96" s="1">
        <v>34.868600000000001</v>
      </c>
      <c r="H96" s="1">
        <v>21.829000000000001</v>
      </c>
      <c r="I96" s="1">
        <v>23.197700000000001</v>
      </c>
      <c r="J96" s="1">
        <v>8.7436100000000003</v>
      </c>
      <c r="K96" s="1">
        <v>10.8233</v>
      </c>
      <c r="L96" s="1">
        <v>2.7547899999999998</v>
      </c>
      <c r="M96" s="1">
        <v>5.2698999999999998</v>
      </c>
      <c r="N96" s="1">
        <v>1.2674399999999999</v>
      </c>
      <c r="O96" s="1">
        <f t="shared" si="7"/>
        <v>9.7048353562989333E-3</v>
      </c>
      <c r="P96" s="1">
        <f t="shared" si="8"/>
        <v>1.4667497933430005E-3</v>
      </c>
      <c r="Q96" s="1">
        <f t="shared" si="6"/>
        <v>6.075576621735585E-3</v>
      </c>
      <c r="R96" s="1">
        <f t="shared" si="6"/>
        <v>6.4565213155909837E-3</v>
      </c>
      <c r="S96" s="1">
        <f t="shared" si="6"/>
        <v>2.433573343056186E-3</v>
      </c>
      <c r="T96" s="1">
        <f t="shared" si="6"/>
        <v>3.0124049864872762E-3</v>
      </c>
      <c r="U96" s="1">
        <f t="shared" si="9"/>
        <v>3.1084494352154562E-3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3809.92</v>
      </c>
      <c r="G97" s="1">
        <v>36.691200000000002</v>
      </c>
      <c r="H97" s="1">
        <v>23.099399999999999</v>
      </c>
      <c r="I97" s="1">
        <v>24.598700000000001</v>
      </c>
      <c r="J97" s="1">
        <v>9.0860000000000003</v>
      </c>
      <c r="K97" s="1">
        <v>10.8233</v>
      </c>
      <c r="L97" s="1">
        <v>2.8042199999999999</v>
      </c>
      <c r="M97" s="1">
        <v>5.0806100000000001</v>
      </c>
      <c r="N97" s="1">
        <v>1.16387</v>
      </c>
      <c r="O97" s="1">
        <f t="shared" si="7"/>
        <v>9.6304384344028226E-3</v>
      </c>
      <c r="P97" s="1">
        <f t="shared" si="8"/>
        <v>1.333521438770368E-3</v>
      </c>
      <c r="Q97" s="1">
        <f t="shared" si="6"/>
        <v>6.0629619519569963E-3</v>
      </c>
      <c r="R97" s="1">
        <f t="shared" si="6"/>
        <v>6.4564872753233669E-3</v>
      </c>
      <c r="S97" s="1">
        <f t="shared" si="6"/>
        <v>2.3848269779942885E-3</v>
      </c>
      <c r="T97" s="1">
        <f t="shared" si="6"/>
        <v>2.8408208046363176E-3</v>
      </c>
      <c r="U97" s="1">
        <f t="shared" si="9"/>
        <v>2.9346217431695312E-3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4027.99</v>
      </c>
      <c r="G98" s="1">
        <v>38.630099999999999</v>
      </c>
      <c r="H98" s="1">
        <v>24.526399999999999</v>
      </c>
      <c r="I98" s="1">
        <v>26.006799999999998</v>
      </c>
      <c r="J98" s="1">
        <v>9.4415600000000008</v>
      </c>
      <c r="K98" s="1">
        <v>10.8233</v>
      </c>
      <c r="L98" s="1">
        <v>2.8471500000000001</v>
      </c>
      <c r="M98" s="1">
        <v>-1.1537200000000001</v>
      </c>
      <c r="N98" s="1">
        <v>1.1527700000000001</v>
      </c>
      <c r="O98" s="1">
        <f t="shared" si="7"/>
        <v>9.5904160635949948E-3</v>
      </c>
      <c r="P98" s="1">
        <f t="shared" si="8"/>
        <v>-2.8642573591294916E-4</v>
      </c>
      <c r="Q98" s="1">
        <f t="shared" si="6"/>
        <v>6.0889922765448769E-3</v>
      </c>
      <c r="R98" s="1">
        <f t="shared" si="6"/>
        <v>6.4565204978165288E-3</v>
      </c>
      <c r="S98" s="1">
        <f t="shared" si="6"/>
        <v>2.343987944359346E-3</v>
      </c>
      <c r="T98" s="1">
        <f t="shared" si="6"/>
        <v>2.6870225596389266E-3</v>
      </c>
      <c r="U98" s="1">
        <f t="shared" si="9"/>
        <v>2.7784375049476635E-3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4246.1099999999997</v>
      </c>
      <c r="G99" s="1">
        <v>40.795699999999997</v>
      </c>
      <c r="H99" s="1">
        <v>26.0684</v>
      </c>
      <c r="I99" s="1">
        <v>27.414999999999999</v>
      </c>
      <c r="J99" s="1">
        <v>10.352</v>
      </c>
      <c r="K99" s="1">
        <v>10.8233</v>
      </c>
      <c r="L99" s="1">
        <v>2.9717199999999999</v>
      </c>
      <c r="M99" s="1">
        <v>13.2035</v>
      </c>
      <c r="N99" s="1">
        <v>1.6024799999999999</v>
      </c>
      <c r="O99" s="1">
        <f t="shared" si="7"/>
        <v>9.6077821818087612E-3</v>
      </c>
      <c r="P99" s="1">
        <f t="shared" si="8"/>
        <v>3.1095520370409625E-3</v>
      </c>
      <c r="Q99" s="1">
        <f t="shared" si="6"/>
        <v>6.1393604970196259E-3</v>
      </c>
      <c r="R99" s="1">
        <f t="shared" si="6"/>
        <v>6.4564978297783149E-3</v>
      </c>
      <c r="S99" s="1">
        <f t="shared" si="6"/>
        <v>2.4379961894534057E-3</v>
      </c>
      <c r="T99" s="1">
        <f t="shared" si="6"/>
        <v>2.5489919008221643E-3</v>
      </c>
      <c r="U99" s="1">
        <f t="shared" si="9"/>
        <v>2.6433267064851777E-3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4471.37</v>
      </c>
      <c r="G100" s="1">
        <v>43.561700000000002</v>
      </c>
      <c r="H100" s="1">
        <v>27.729800000000001</v>
      </c>
      <c r="I100" s="1">
        <v>28.869399999999999</v>
      </c>
      <c r="J100" s="1">
        <v>12.885199999999999</v>
      </c>
      <c r="K100" s="1">
        <v>10.8233</v>
      </c>
      <c r="L100" s="1">
        <v>3.4728300000000001</v>
      </c>
      <c r="M100" s="1">
        <v>14.293799999999999</v>
      </c>
      <c r="N100" s="1">
        <v>2.2909600000000001</v>
      </c>
      <c r="O100" s="1">
        <f t="shared" si="7"/>
        <v>9.7423608424263702E-3</v>
      </c>
      <c r="P100" s="1">
        <f t="shared" si="8"/>
        <v>3.1967383598315506E-3</v>
      </c>
      <c r="Q100" s="1">
        <f t="shared" si="6"/>
        <v>6.2016339511156539E-3</v>
      </c>
      <c r="R100" s="1">
        <f t="shared" si="6"/>
        <v>6.4564999094237335E-3</v>
      </c>
      <c r="S100" s="1">
        <f t="shared" si="6"/>
        <v>2.8817118690692115E-3</v>
      </c>
      <c r="T100" s="1">
        <f t="shared" si="6"/>
        <v>2.4205780331307855E-3</v>
      </c>
      <c r="U100" s="1">
        <f t="shared" si="9"/>
        <v>2.5421313975324102E-3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4701.49</v>
      </c>
      <c r="G101" s="1">
        <v>47.540599999999998</v>
      </c>
      <c r="H101" s="1">
        <v>29.491800000000001</v>
      </c>
      <c r="I101" s="1">
        <v>30.3552</v>
      </c>
      <c r="J101" s="1">
        <v>18.137699999999999</v>
      </c>
      <c r="K101" s="1">
        <v>10.8233</v>
      </c>
      <c r="L101" s="1">
        <v>4.7730699999999997</v>
      </c>
      <c r="M101" s="1">
        <v>-0.84127700000000005</v>
      </c>
      <c r="N101" s="1">
        <v>2.5522900000000002</v>
      </c>
      <c r="O101" s="1">
        <f t="shared" si="7"/>
        <v>1.0111815615900492E-2</v>
      </c>
      <c r="P101" s="1">
        <f t="shared" si="8"/>
        <v>-1.7893837910960145E-4</v>
      </c>
      <c r="Q101" s="1">
        <f t="shared" si="6"/>
        <v>6.2728624329733773E-3</v>
      </c>
      <c r="R101" s="1">
        <f t="shared" si="6"/>
        <v>6.4565063416065971E-3</v>
      </c>
      <c r="S101" s="1">
        <f t="shared" si="6"/>
        <v>3.857862082020806E-3</v>
      </c>
      <c r="T101" s="1">
        <f t="shared" si="6"/>
        <v>2.3020999725618901E-3</v>
      </c>
      <c r="U101" s="1">
        <f t="shared" si="9"/>
        <v>2.5160178863215281E-3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1957.23</v>
      </c>
      <c r="G102" s="1">
        <v>30.6953</v>
      </c>
      <c r="H102" s="1">
        <v>21.471599999999999</v>
      </c>
      <c r="I102" s="1">
        <v>12.636900000000001</v>
      </c>
      <c r="J102" s="1">
        <v>13.4199</v>
      </c>
      <c r="K102" s="1">
        <v>10.8233</v>
      </c>
      <c r="L102" s="1">
        <v>4.9240199999999996</v>
      </c>
      <c r="M102" s="1">
        <v>-4.53146</v>
      </c>
      <c r="N102" s="1">
        <v>4.06236</v>
      </c>
      <c r="O102" s="1">
        <f t="shared" si="7"/>
        <v>1.5683031631438308E-2</v>
      </c>
      <c r="P102" s="1">
        <f t="shared" si="8"/>
        <v>-2.3152414381549433E-3</v>
      </c>
      <c r="Q102" s="1">
        <f t="shared" si="6"/>
        <v>1.0970402047792031E-2</v>
      </c>
      <c r="R102" s="1">
        <f t="shared" si="6"/>
        <v>6.4565227387685664E-3</v>
      </c>
      <c r="S102" s="1">
        <f t="shared" si="6"/>
        <v>6.8565779187933964E-3</v>
      </c>
      <c r="T102" s="1">
        <f t="shared" si="6"/>
        <v>5.5299070625322517E-3</v>
      </c>
      <c r="U102" s="1">
        <f t="shared" si="9"/>
        <v>6.075292185985133E-3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2226.5</v>
      </c>
      <c r="G103" s="1">
        <v>29.785799999999998</v>
      </c>
      <c r="H103" s="1">
        <v>21.057300000000001</v>
      </c>
      <c r="I103" s="1">
        <v>14.375400000000001</v>
      </c>
      <c r="J103" s="1">
        <v>10.2857</v>
      </c>
      <c r="K103" s="1">
        <v>10.8233</v>
      </c>
      <c r="L103" s="1">
        <v>3.76749</v>
      </c>
      <c r="M103" s="1">
        <v>-4.88497</v>
      </c>
      <c r="N103" s="1">
        <v>3.5640800000000001</v>
      </c>
      <c r="O103" s="1">
        <f t="shared" si="7"/>
        <v>1.3377857624073657E-2</v>
      </c>
      <c r="P103" s="1">
        <f t="shared" si="8"/>
        <v>-2.1940130249270156E-3</v>
      </c>
      <c r="Q103" s="1">
        <f t="shared" si="6"/>
        <v>9.4575791601167764E-3</v>
      </c>
      <c r="R103" s="1">
        <f t="shared" si="6"/>
        <v>6.4565012351223893E-3</v>
      </c>
      <c r="S103" s="1">
        <f t="shared" si="6"/>
        <v>4.6196721311475408E-3</v>
      </c>
      <c r="T103" s="1">
        <f t="shared" si="6"/>
        <v>4.8611273298899615E-3</v>
      </c>
      <c r="U103" s="1">
        <f t="shared" si="9"/>
        <v>5.1472134148995907E-3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2487.1999999999998</v>
      </c>
      <c r="G104" s="1">
        <v>30.13</v>
      </c>
      <c r="H104" s="1">
        <v>20.995100000000001</v>
      </c>
      <c r="I104" s="1">
        <v>16.058599999999998</v>
      </c>
      <c r="J104" s="1">
        <v>9.0220099999999999</v>
      </c>
      <c r="K104" s="1">
        <v>10.8233</v>
      </c>
      <c r="L104" s="1">
        <v>3.2556799999999999</v>
      </c>
      <c r="M104" s="1">
        <v>2.81928</v>
      </c>
      <c r="N104" s="1">
        <v>2.1251600000000002</v>
      </c>
      <c r="O104" s="1">
        <f t="shared" si="7"/>
        <v>1.2114023801865553E-2</v>
      </c>
      <c r="P104" s="1">
        <f t="shared" si="8"/>
        <v>1.1335155998713413E-3</v>
      </c>
      <c r="Q104" s="1">
        <f t="shared" si="6"/>
        <v>8.4412592473464138E-3</v>
      </c>
      <c r="R104" s="1">
        <f t="shared" si="6"/>
        <v>6.45649726600193E-3</v>
      </c>
      <c r="S104" s="1">
        <f t="shared" si="6"/>
        <v>3.6273761659697656E-3</v>
      </c>
      <c r="T104" s="1">
        <f t="shared" si="6"/>
        <v>4.3516001929880992E-3</v>
      </c>
      <c r="U104" s="1">
        <f t="shared" si="9"/>
        <v>4.5442091756992204E-3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2741.6</v>
      </c>
      <c r="G105" s="1">
        <v>31.1023</v>
      </c>
      <c r="H105" s="1">
        <v>21.1919</v>
      </c>
      <c r="I105" s="1">
        <v>17.7011</v>
      </c>
      <c r="J105" s="1">
        <v>8.8416200000000007</v>
      </c>
      <c r="K105" s="1">
        <v>10.8233</v>
      </c>
      <c r="L105" s="1">
        <v>3.1004399999999999</v>
      </c>
      <c r="M105" s="1">
        <v>-8.6013500000000001</v>
      </c>
      <c r="N105" s="1">
        <v>1.51061</v>
      </c>
      <c r="O105" s="1">
        <f t="shared" si="7"/>
        <v>1.134457980741173E-2</v>
      </c>
      <c r="P105" s="1">
        <f t="shared" si="8"/>
        <v>-3.1373468047855269E-3</v>
      </c>
      <c r="Q105" s="1">
        <f t="shared" si="6"/>
        <v>7.7297563466588856E-3</v>
      </c>
      <c r="R105" s="1">
        <f t="shared" si="6"/>
        <v>6.45648526407937E-3</v>
      </c>
      <c r="S105" s="1">
        <f t="shared" si="6"/>
        <v>3.2249854099795743E-3</v>
      </c>
      <c r="T105" s="1">
        <f t="shared" si="6"/>
        <v>3.9478042019258823E-3</v>
      </c>
      <c r="U105" s="1">
        <f t="shared" si="9"/>
        <v>4.106587828011145E-3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2994.4</v>
      </c>
      <c r="G106" s="1">
        <v>32.415900000000001</v>
      </c>
      <c r="H106" s="1">
        <v>21.619299999999999</v>
      </c>
      <c r="I106" s="1">
        <v>19.333300000000001</v>
      </c>
      <c r="J106" s="1">
        <v>9.1081199999999995</v>
      </c>
      <c r="K106" s="1">
        <v>10.8233</v>
      </c>
      <c r="L106" s="1">
        <v>3.0854499999999998</v>
      </c>
      <c r="M106" s="1">
        <v>-1.89377</v>
      </c>
      <c r="N106" s="1">
        <v>1.5180199999999999</v>
      </c>
      <c r="O106" s="1">
        <f t="shared" si="7"/>
        <v>1.0825507614213198E-2</v>
      </c>
      <c r="P106" s="1">
        <f t="shared" si="8"/>
        <v>-6.324372161367886E-4</v>
      </c>
      <c r="Q106" s="1">
        <f t="shared" si="6"/>
        <v>7.2199104995992512E-3</v>
      </c>
      <c r="R106" s="1">
        <f t="shared" si="6"/>
        <v>6.4564854394870428E-3</v>
      </c>
      <c r="S106" s="1">
        <f t="shared" si="6"/>
        <v>3.0417178733636117E-3</v>
      </c>
      <c r="T106" s="1">
        <f t="shared" si="6"/>
        <v>3.6145137590168313E-3</v>
      </c>
      <c r="U106" s="1">
        <f t="shared" si="9"/>
        <v>3.7585167025969341E-3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3243.24</v>
      </c>
      <c r="G107" s="1">
        <v>33.9069</v>
      </c>
      <c r="H107" s="1">
        <v>22.232600000000001</v>
      </c>
      <c r="I107" s="1">
        <v>20.94</v>
      </c>
      <c r="J107" s="1">
        <v>9.4904600000000006</v>
      </c>
      <c r="K107" s="1">
        <v>10.8233</v>
      </c>
      <c r="L107" s="1">
        <v>3.1132</v>
      </c>
      <c r="M107" s="1">
        <v>-13.912000000000001</v>
      </c>
      <c r="N107" s="1">
        <v>1.52223</v>
      </c>
      <c r="O107" s="1">
        <f t="shared" si="7"/>
        <v>1.0454637954637955E-2</v>
      </c>
      <c r="P107" s="1">
        <f t="shared" si="8"/>
        <v>-4.2895376228709566E-3</v>
      </c>
      <c r="Q107" s="1">
        <f t="shared" si="6"/>
        <v>6.8550585217251889E-3</v>
      </c>
      <c r="R107" s="1">
        <f t="shared" si="6"/>
        <v>6.4565064565064575E-3</v>
      </c>
      <c r="S107" s="1">
        <f t="shared" si="6"/>
        <v>2.9262280928947599E-3</v>
      </c>
      <c r="T107" s="1">
        <f t="shared" si="6"/>
        <v>3.3371875038541708E-3</v>
      </c>
      <c r="U107" s="1">
        <f t="shared" si="9"/>
        <v>3.4724971833043233E-3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3484.54</v>
      </c>
      <c r="G108" s="1">
        <v>35.446399999999997</v>
      </c>
      <c r="H108" s="1">
        <v>22.953600000000002</v>
      </c>
      <c r="I108" s="1">
        <v>22.498000000000001</v>
      </c>
      <c r="J108" s="1">
        <v>9.8167100000000005</v>
      </c>
      <c r="K108" s="1">
        <v>10.8233</v>
      </c>
      <c r="L108" s="1">
        <v>3.1476299999999999</v>
      </c>
      <c r="M108" s="1">
        <v>-2.3241999999999998</v>
      </c>
      <c r="N108" s="1">
        <v>1.5095400000000001</v>
      </c>
      <c r="O108" s="1">
        <f t="shared" si="7"/>
        <v>1.0172476137452863E-2</v>
      </c>
      <c r="P108" s="1">
        <f t="shared" si="8"/>
        <v>-6.6700339212636382E-4</v>
      </c>
      <c r="Q108" s="1">
        <f t="shared" si="6"/>
        <v>6.587268333840335E-3</v>
      </c>
      <c r="R108" s="1">
        <f t="shared" si="6"/>
        <v>6.4565193684101782E-3</v>
      </c>
      <c r="S108" s="1">
        <f t="shared" si="6"/>
        <v>2.8172183415888469E-3</v>
      </c>
      <c r="T108" s="1">
        <f t="shared" si="6"/>
        <v>3.106091478358693E-3</v>
      </c>
      <c r="U108" s="1">
        <f t="shared" si="9"/>
        <v>3.2347764222896975E-3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3728.43</v>
      </c>
      <c r="G109" s="1">
        <v>37.1145</v>
      </c>
      <c r="H109" s="1">
        <v>23.885200000000001</v>
      </c>
      <c r="I109" s="1">
        <v>24.072700000000001</v>
      </c>
      <c r="J109" s="1">
        <v>10.0151</v>
      </c>
      <c r="K109" s="1">
        <v>10.8233</v>
      </c>
      <c r="L109" s="1">
        <v>3.1695099999999998</v>
      </c>
      <c r="M109" s="1">
        <v>7.6043599999999998</v>
      </c>
      <c r="N109" s="1">
        <v>1.4720200000000001</v>
      </c>
      <c r="O109" s="1">
        <f t="shared" si="7"/>
        <v>9.9544580426613894E-3</v>
      </c>
      <c r="P109" s="1">
        <f t="shared" si="8"/>
        <v>2.0395608875585702E-3</v>
      </c>
      <c r="Q109" s="1">
        <f t="shared" si="6"/>
        <v>6.4062353322980456E-3</v>
      </c>
      <c r="R109" s="1">
        <f t="shared" si="6"/>
        <v>6.4565245961436856E-3</v>
      </c>
      <c r="S109" s="1">
        <f t="shared" si="6"/>
        <v>2.6861440338158422E-3</v>
      </c>
      <c r="T109" s="1">
        <f t="shared" si="6"/>
        <v>2.9029108766960893E-3</v>
      </c>
      <c r="U109" s="1">
        <f t="shared" si="9"/>
        <v>3.0248220845889742E-3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3973.47</v>
      </c>
      <c r="G110" s="1">
        <v>38.895299999999999</v>
      </c>
      <c r="H110" s="1">
        <v>25.032599999999999</v>
      </c>
      <c r="I110" s="1">
        <v>25.654800000000002</v>
      </c>
      <c r="J110" s="1">
        <v>10.049099999999999</v>
      </c>
      <c r="K110" s="1">
        <v>10.8233</v>
      </c>
      <c r="L110" s="1">
        <v>3.1490999999999998</v>
      </c>
      <c r="M110" s="1">
        <v>1.2736300000000001E-2</v>
      </c>
      <c r="N110" s="1">
        <v>1.44339</v>
      </c>
      <c r="O110" s="1">
        <f t="shared" si="7"/>
        <v>9.7887488769262138E-3</v>
      </c>
      <c r="P110" s="1">
        <f t="shared" si="8"/>
        <v>3.2053343802771888E-6</v>
      </c>
      <c r="Q110" s="1">
        <f t="shared" si="6"/>
        <v>6.2999343143398589E-3</v>
      </c>
      <c r="R110" s="1">
        <f t="shared" si="6"/>
        <v>6.4565228880550255E-3</v>
      </c>
      <c r="S110" s="1">
        <f t="shared" si="6"/>
        <v>2.5290489169416154E-3</v>
      </c>
      <c r="T110" s="1">
        <f t="shared" si="6"/>
        <v>2.7238912084399784E-3</v>
      </c>
      <c r="U110" s="1">
        <f t="shared" si="9"/>
        <v>2.836844979610004E-3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4219.41</v>
      </c>
      <c r="G111" s="1">
        <v>40.777900000000002</v>
      </c>
      <c r="H111" s="1">
        <v>26.291799999999999</v>
      </c>
      <c r="I111" s="1">
        <v>27.242599999999999</v>
      </c>
      <c r="J111" s="1">
        <v>10.1332</v>
      </c>
      <c r="K111" s="1">
        <v>10.8233</v>
      </c>
      <c r="L111" s="1">
        <v>3.09727</v>
      </c>
      <c r="M111" s="1">
        <v>-0.38263200000000003</v>
      </c>
      <c r="N111" s="1">
        <v>1.4883</v>
      </c>
      <c r="O111" s="1">
        <f t="shared" si="7"/>
        <v>9.664360657058689E-3</v>
      </c>
      <c r="P111" s="1">
        <f t="shared" si="8"/>
        <v>-9.0683768583759352E-5</v>
      </c>
      <c r="Q111" s="1">
        <f t="shared" si="6"/>
        <v>6.2311555407035578E-3</v>
      </c>
      <c r="R111" s="1">
        <f t="shared" si="6"/>
        <v>6.4564951023958327E-3</v>
      </c>
      <c r="S111" s="1">
        <f t="shared" si="6"/>
        <v>2.4015679917334417E-3</v>
      </c>
      <c r="T111" s="1">
        <f t="shared" si="6"/>
        <v>2.565121663929317E-3</v>
      </c>
      <c r="U111" s="1">
        <f t="shared" si="9"/>
        <v>2.6680859730683353E-3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4457.47</v>
      </c>
      <c r="G112" s="1">
        <v>42.854100000000003</v>
      </c>
      <c r="H112" s="1">
        <v>27.614999999999998</v>
      </c>
      <c r="I112" s="1">
        <v>28.779699999999998</v>
      </c>
      <c r="J112" s="1">
        <v>10.893700000000001</v>
      </c>
      <c r="K112" s="1">
        <v>10.8233</v>
      </c>
      <c r="L112" s="1">
        <v>3.1295899999999999</v>
      </c>
      <c r="M112" s="1">
        <v>-6.3682600000000003</v>
      </c>
      <c r="N112" s="1">
        <v>1.76573</v>
      </c>
      <c r="O112" s="1">
        <f t="shared" si="7"/>
        <v>9.6139962804012141E-3</v>
      </c>
      <c r="P112" s="1">
        <f t="shared" si="8"/>
        <v>-1.4286714212322236E-3</v>
      </c>
      <c r="Q112" s="1">
        <f t="shared" si="6"/>
        <v>6.1952183637803502E-3</v>
      </c>
      <c r="R112" s="1">
        <f t="shared" si="6"/>
        <v>6.4565100830740298E-3</v>
      </c>
      <c r="S112" s="1">
        <f t="shared" si="6"/>
        <v>2.4439199815141774E-3</v>
      </c>
      <c r="T112" s="1">
        <f t="shared" si="6"/>
        <v>2.4281262689373117E-3</v>
      </c>
      <c r="U112" s="1">
        <f t="shared" si="9"/>
        <v>2.5275960291362308E-3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4707.2</v>
      </c>
      <c r="G113" s="1">
        <v>45.484099999999998</v>
      </c>
      <c r="H113" s="1">
        <v>28.8599</v>
      </c>
      <c r="I113" s="1">
        <v>30.392099999999999</v>
      </c>
      <c r="J113" s="1">
        <v>13.5008</v>
      </c>
      <c r="K113" s="1">
        <v>10.8233</v>
      </c>
      <c r="L113" s="1">
        <v>3.5794700000000002</v>
      </c>
      <c r="M113" s="1">
        <v>2.3309700000000002</v>
      </c>
      <c r="N113" s="1">
        <v>2.4209000000000001</v>
      </c>
      <c r="O113" s="1">
        <f t="shared" si="7"/>
        <v>9.6626657036029909E-3</v>
      </c>
      <c r="P113" s="1">
        <f t="shared" si="8"/>
        <v>4.9519247110808981E-4</v>
      </c>
      <c r="Q113" s="1">
        <f t="shared" si="6"/>
        <v>6.1310120666213464E-3</v>
      </c>
      <c r="R113" s="1">
        <f t="shared" si="6"/>
        <v>6.4565134262406527E-3</v>
      </c>
      <c r="S113" s="1">
        <f t="shared" si="6"/>
        <v>2.868116927260367E-3</v>
      </c>
      <c r="T113" s="1">
        <f t="shared" si="6"/>
        <v>2.2993074439157037E-3</v>
      </c>
      <c r="U113" s="1">
        <f t="shared" si="9"/>
        <v>2.4217886107504622E-3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4960.43</v>
      </c>
      <c r="G114" s="1">
        <v>49.582999999999998</v>
      </c>
      <c r="H114" s="1">
        <v>30.567599999999999</v>
      </c>
      <c r="I114" s="1">
        <v>32.027099999999997</v>
      </c>
      <c r="J114" s="1">
        <v>18.907499999999999</v>
      </c>
      <c r="K114" s="1">
        <v>10.8233</v>
      </c>
      <c r="L114" s="1">
        <v>4.8705400000000001</v>
      </c>
      <c r="M114" s="1">
        <v>0.56060900000000002</v>
      </c>
      <c r="N114" s="1">
        <v>2.7075499999999999</v>
      </c>
      <c r="O114" s="1">
        <f t="shared" si="7"/>
        <v>9.9957060174218765E-3</v>
      </c>
      <c r="P114" s="1">
        <f t="shared" si="8"/>
        <v>1.1301621028822098E-4</v>
      </c>
      <c r="Q114" s="1">
        <f t="shared" si="6"/>
        <v>6.1622883500019147E-3</v>
      </c>
      <c r="R114" s="1">
        <f t="shared" si="6"/>
        <v>6.4565168745451497E-3</v>
      </c>
      <c r="S114" s="1">
        <f t="shared" si="6"/>
        <v>3.8116655209326608E-3</v>
      </c>
      <c r="T114" s="1">
        <f t="shared" si="6"/>
        <v>2.1819277764226082E-3</v>
      </c>
      <c r="U114" s="1">
        <f t="shared" si="9"/>
        <v>2.3926751516672356E-3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2226.27</v>
      </c>
      <c r="G115" s="1">
        <v>41.3414</v>
      </c>
      <c r="H115" s="1">
        <v>32.738</v>
      </c>
      <c r="I115" s="1">
        <v>14.373900000000001</v>
      </c>
      <c r="J115" s="1">
        <v>16.774000000000001</v>
      </c>
      <c r="K115" s="1">
        <v>10.8233</v>
      </c>
      <c r="L115" s="1">
        <v>5.6755199999999997</v>
      </c>
      <c r="M115" s="1">
        <v>10.966200000000001</v>
      </c>
      <c r="N115" s="1">
        <v>4.6057800000000002</v>
      </c>
      <c r="O115" s="1">
        <f t="shared" si="7"/>
        <v>1.8569805100010332E-2</v>
      </c>
      <c r="P115" s="1">
        <f t="shared" si="8"/>
        <v>4.9258176231993427E-3</v>
      </c>
      <c r="Q115" s="1">
        <f t="shared" si="6"/>
        <v>1.470531427005709E-2</v>
      </c>
      <c r="R115" s="1">
        <f t="shared" si="6"/>
        <v>6.4564944952768535E-3</v>
      </c>
      <c r="S115" s="1">
        <f t="shared" si="6"/>
        <v>7.5345757702345185E-3</v>
      </c>
      <c r="T115" s="1">
        <f t="shared" si="6"/>
        <v>4.8616295417896298E-3</v>
      </c>
      <c r="U115" s="1">
        <f t="shared" si="9"/>
        <v>5.4894970768619789E-3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2516.17</v>
      </c>
      <c r="G116" s="1">
        <v>33.375500000000002</v>
      </c>
      <c r="H116" s="1">
        <v>23.473800000000001</v>
      </c>
      <c r="I116" s="1">
        <v>16.245699999999999</v>
      </c>
      <c r="J116" s="1">
        <v>12.7805</v>
      </c>
      <c r="K116" s="1">
        <v>10.8233</v>
      </c>
      <c r="L116" s="1">
        <v>4.3011200000000001</v>
      </c>
      <c r="M116" s="1">
        <v>6.8328600000000002</v>
      </c>
      <c r="N116" s="1">
        <v>4.2132899999999998</v>
      </c>
      <c r="O116" s="1">
        <f t="shared" si="7"/>
        <v>1.3264405823135957E-2</v>
      </c>
      <c r="P116" s="1">
        <f t="shared" si="8"/>
        <v>2.7155796309470347E-3</v>
      </c>
      <c r="Q116" s="1">
        <f t="shared" si="6"/>
        <v>9.3291788710619713E-3</v>
      </c>
      <c r="R116" s="1">
        <f t="shared" si="6"/>
        <v>6.4565192335970939E-3</v>
      </c>
      <c r="S116" s="1">
        <f t="shared" si="6"/>
        <v>5.0793467849946546E-3</v>
      </c>
      <c r="T116" s="1">
        <f t="shared" si="6"/>
        <v>4.3014979115083641E-3</v>
      </c>
      <c r="U116" s="1">
        <f t="shared" si="9"/>
        <v>4.6287043664649547E-3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2793.56</v>
      </c>
      <c r="G117" s="1">
        <v>33.648899999999998</v>
      </c>
      <c r="H117" s="1">
        <v>23.806999999999999</v>
      </c>
      <c r="I117" s="1">
        <v>18.0366</v>
      </c>
      <c r="J117" s="1">
        <v>10.5228</v>
      </c>
      <c r="K117" s="1">
        <v>10.8233</v>
      </c>
      <c r="L117" s="1">
        <v>3.5041799999999999</v>
      </c>
      <c r="M117" s="1">
        <v>-7.1524400000000004</v>
      </c>
      <c r="N117" s="1">
        <v>3.0670199999999999</v>
      </c>
      <c r="O117" s="1">
        <f t="shared" si="7"/>
        <v>1.2045168172511061E-2</v>
      </c>
      <c r="P117" s="1">
        <f t="shared" si="8"/>
        <v>-2.5603316198685548E-3</v>
      </c>
      <c r="Q117" s="1">
        <f t="shared" ref="Q117:T136" si="10">H117/$F117</f>
        <v>8.5221008319134005E-3</v>
      </c>
      <c r="R117" s="1">
        <f t="shared" si="10"/>
        <v>6.4564927905611481E-3</v>
      </c>
      <c r="S117" s="1">
        <f t="shared" si="10"/>
        <v>3.7668065121207349E-3</v>
      </c>
      <c r="T117" s="1">
        <f t="shared" si="10"/>
        <v>3.8743753490170247E-3</v>
      </c>
      <c r="U117" s="1">
        <f t="shared" si="9"/>
        <v>4.0723762506973639E-3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3073.62</v>
      </c>
      <c r="G118" s="1">
        <v>34.757199999999997</v>
      </c>
      <c r="H118" s="1">
        <v>24.3231</v>
      </c>
      <c r="I118" s="1">
        <v>19.844899999999999</v>
      </c>
      <c r="J118" s="1">
        <v>9.7661099999999994</v>
      </c>
      <c r="K118" s="1">
        <v>10.8233</v>
      </c>
      <c r="L118" s="1">
        <v>3.1795200000000001</v>
      </c>
      <c r="M118" s="1">
        <v>-0.29987599999999998</v>
      </c>
      <c r="N118" s="1">
        <v>1.8529800000000001</v>
      </c>
      <c r="O118" s="1">
        <f t="shared" si="7"/>
        <v>1.1308229384243985E-2</v>
      </c>
      <c r="P118" s="1">
        <f t="shared" si="8"/>
        <v>-9.7564435421424898E-5</v>
      </c>
      <c r="Q118" s="1">
        <f t="shared" si="10"/>
        <v>7.9135026450895037E-3</v>
      </c>
      <c r="R118" s="1">
        <f t="shared" si="10"/>
        <v>6.4565235780610483E-3</v>
      </c>
      <c r="S118" s="1">
        <f t="shared" si="10"/>
        <v>3.1773966853417142E-3</v>
      </c>
      <c r="T118" s="1">
        <f t="shared" si="10"/>
        <v>3.5213526720934926E-3</v>
      </c>
      <c r="U118" s="1">
        <f t="shared" si="9"/>
        <v>3.6701526843866189E-3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3342.32</v>
      </c>
      <c r="G119" s="1">
        <v>36.202599999999997</v>
      </c>
      <c r="H119" s="1">
        <v>24.9436</v>
      </c>
      <c r="I119" s="1">
        <v>21.579699999999999</v>
      </c>
      <c r="J119" s="1">
        <v>9.7927800000000005</v>
      </c>
      <c r="K119" s="1">
        <v>10.8233</v>
      </c>
      <c r="L119" s="1">
        <v>3.1184400000000001</v>
      </c>
      <c r="M119" s="1">
        <v>-1.3259399999999999</v>
      </c>
      <c r="N119" s="1">
        <v>1.47133</v>
      </c>
      <c r="O119" s="1">
        <f t="shared" si="7"/>
        <v>1.0831578065535315E-2</v>
      </c>
      <c r="P119" s="1">
        <f t="shared" si="8"/>
        <v>-3.9671246319921484E-4</v>
      </c>
      <c r="Q119" s="1">
        <f t="shared" si="10"/>
        <v>7.4629598602168551E-3</v>
      </c>
      <c r="R119" s="1">
        <f t="shared" si="10"/>
        <v>6.4565032671916505E-3</v>
      </c>
      <c r="S119" s="1">
        <f t="shared" si="10"/>
        <v>2.9299348955216737E-3</v>
      </c>
      <c r="T119" s="1">
        <f t="shared" si="10"/>
        <v>3.2382596519782664E-3</v>
      </c>
      <c r="U119" s="1">
        <f t="shared" si="9"/>
        <v>3.3699919177605322E-3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3609.31</v>
      </c>
      <c r="G120" s="1">
        <v>37.979300000000002</v>
      </c>
      <c r="H120" s="1">
        <v>25.876899999999999</v>
      </c>
      <c r="I120" s="1">
        <v>23.3035</v>
      </c>
      <c r="J120" s="1">
        <v>10.128399999999999</v>
      </c>
      <c r="K120" s="1">
        <v>10.8233</v>
      </c>
      <c r="L120" s="1">
        <v>3.1665999999999999</v>
      </c>
      <c r="M120" s="1">
        <v>-3.3991199999999999</v>
      </c>
      <c r="N120" s="1">
        <v>1.49946</v>
      </c>
      <c r="O120" s="1">
        <f t="shared" si="7"/>
        <v>1.0522592960981462E-2</v>
      </c>
      <c r="P120" s="1">
        <f t="shared" si="8"/>
        <v>-9.4176449238220043E-4</v>
      </c>
      <c r="Q120" s="1">
        <f t="shared" si="10"/>
        <v>7.1694866885914478E-3</v>
      </c>
      <c r="R120" s="1">
        <f t="shared" si="10"/>
        <v>6.4564972252314154E-3</v>
      </c>
      <c r="S120" s="1">
        <f t="shared" si="10"/>
        <v>2.8061873322047701E-3</v>
      </c>
      <c r="T120" s="1">
        <f t="shared" si="10"/>
        <v>2.998717206335837E-3</v>
      </c>
      <c r="U120" s="1">
        <f t="shared" si="9"/>
        <v>3.1244254241701041E-3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3877.51</v>
      </c>
      <c r="G121" s="1">
        <v>33.379899999999999</v>
      </c>
      <c r="H121" s="1">
        <v>15.85</v>
      </c>
      <c r="I121" s="1">
        <v>25.0352</v>
      </c>
      <c r="J121" s="1">
        <v>10.429600000000001</v>
      </c>
      <c r="K121" s="1">
        <v>10.8233</v>
      </c>
      <c r="L121" s="1">
        <v>3.2115300000000002</v>
      </c>
      <c r="M121" s="1">
        <v>2.6579000000000002</v>
      </c>
      <c r="N121" s="1">
        <v>1.5153399999999999</v>
      </c>
      <c r="O121" s="1">
        <f t="shared" si="7"/>
        <v>8.6085915961532002E-3</v>
      </c>
      <c r="P121" s="1">
        <f t="shared" si="8"/>
        <v>6.8546567255790445E-4</v>
      </c>
      <c r="Q121" s="1">
        <f t="shared" si="10"/>
        <v>4.0876748222441715E-3</v>
      </c>
      <c r="R121" s="1">
        <f t="shared" si="10"/>
        <v>6.4565146189178102E-3</v>
      </c>
      <c r="S121" s="1">
        <f t="shared" si="10"/>
        <v>2.6897674022762028E-3</v>
      </c>
      <c r="T121" s="1">
        <f t="shared" si="10"/>
        <v>2.7913016342962361E-3</v>
      </c>
      <c r="U121" s="1">
        <f t="shared" si="9"/>
        <v>2.9115898290685291E-3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4143.12</v>
      </c>
      <c r="G122" s="1">
        <v>41.566099999999999</v>
      </c>
      <c r="H122" s="1">
        <v>27.776399999999999</v>
      </c>
      <c r="I122" s="1">
        <v>26.7501</v>
      </c>
      <c r="J122" s="1">
        <v>10.642099999999999</v>
      </c>
      <c r="K122" s="1">
        <v>10.8233</v>
      </c>
      <c r="L122" s="1">
        <v>3.2014499999999999</v>
      </c>
      <c r="M122" s="1">
        <v>-0.34223999999999999</v>
      </c>
      <c r="N122" s="1">
        <v>1.4598899999999999</v>
      </c>
      <c r="O122" s="1">
        <f t="shared" si="7"/>
        <v>1.0032560003089459E-2</v>
      </c>
      <c r="P122" s="1">
        <f t="shared" si="8"/>
        <v>-8.260441406476278E-5</v>
      </c>
      <c r="Q122" s="1">
        <f t="shared" si="10"/>
        <v>6.7042229044777845E-3</v>
      </c>
      <c r="R122" s="1">
        <f t="shared" si="10"/>
        <v>6.4565110351619071E-3</v>
      </c>
      <c r="S122" s="1">
        <f t="shared" si="10"/>
        <v>2.5686197841240416E-3</v>
      </c>
      <c r="T122" s="1">
        <f t="shared" si="10"/>
        <v>2.6123549402382747E-3</v>
      </c>
      <c r="U122" s="1">
        <f t="shared" si="9"/>
        <v>2.7242405258884796E-3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4404.34</v>
      </c>
      <c r="G123" s="1">
        <v>43.465299999999999</v>
      </c>
      <c r="H123" s="1">
        <v>28.845600000000001</v>
      </c>
      <c r="I123" s="1">
        <v>28.436599999999999</v>
      </c>
      <c r="J123" s="1">
        <v>11.019</v>
      </c>
      <c r="K123" s="1">
        <v>10.8233</v>
      </c>
      <c r="L123" s="1">
        <v>3.1555900000000001</v>
      </c>
      <c r="M123" s="1">
        <v>2.11557</v>
      </c>
      <c r="N123" s="1">
        <v>1.4239900000000001</v>
      </c>
      <c r="O123" s="1">
        <f t="shared" si="7"/>
        <v>9.8687431033934701E-3</v>
      </c>
      <c r="P123" s="1">
        <f t="shared" si="8"/>
        <v>4.8033757611810169E-4</v>
      </c>
      <c r="Q123" s="1">
        <f t="shared" si="10"/>
        <v>6.5493581331141559E-3</v>
      </c>
      <c r="R123" s="1">
        <f t="shared" si="10"/>
        <v>6.4564951842954899E-3</v>
      </c>
      <c r="S123" s="1">
        <f t="shared" si="10"/>
        <v>2.5018504475131345E-3</v>
      </c>
      <c r="T123" s="1">
        <f t="shared" si="10"/>
        <v>2.4574170023204385E-3</v>
      </c>
      <c r="U123" s="1">
        <f t="shared" si="9"/>
        <v>2.5597327316762104E-3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4668.71</v>
      </c>
      <c r="G124" s="1">
        <v>45.692900000000002</v>
      </c>
      <c r="H124" s="1">
        <v>29.999300000000002</v>
      </c>
      <c r="I124" s="1">
        <v>30.1435</v>
      </c>
      <c r="J124" s="1">
        <v>12.314299999999999</v>
      </c>
      <c r="K124" s="1">
        <v>10.8233</v>
      </c>
      <c r="L124" s="1">
        <v>3.2342300000000002</v>
      </c>
      <c r="M124" s="1">
        <v>-0.55407799999999996</v>
      </c>
      <c r="N124" s="1">
        <v>2.0682800000000001</v>
      </c>
      <c r="O124" s="1">
        <f t="shared" si="7"/>
        <v>9.7870503843674166E-3</v>
      </c>
      <c r="P124" s="1">
        <f t="shared" si="8"/>
        <v>-1.1867903553658291E-4</v>
      </c>
      <c r="Q124" s="1">
        <f t="shared" si="10"/>
        <v>6.4256079302419727E-3</v>
      </c>
      <c r="R124" s="1">
        <f t="shared" si="10"/>
        <v>6.4564944063777788E-3</v>
      </c>
      <c r="S124" s="1">
        <f t="shared" si="10"/>
        <v>2.637623669064902E-3</v>
      </c>
      <c r="T124" s="1">
        <f t="shared" si="10"/>
        <v>2.3182635031946727E-3</v>
      </c>
      <c r="U124" s="1">
        <f t="shared" si="9"/>
        <v>2.4195542230001465E-3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4935.8100000000004</v>
      </c>
      <c r="G125" s="1">
        <v>48.688600000000001</v>
      </c>
      <c r="H125" s="1">
        <v>31.345099999999999</v>
      </c>
      <c r="I125" s="1">
        <v>31.868099999999998</v>
      </c>
      <c r="J125" s="1">
        <v>15.5237</v>
      </c>
      <c r="K125" s="1">
        <v>10.8233</v>
      </c>
      <c r="L125" s="1">
        <v>3.7901699999999998</v>
      </c>
      <c r="M125" s="1">
        <v>-7.2659399999999996</v>
      </c>
      <c r="N125" s="1">
        <v>3.0158</v>
      </c>
      <c r="O125" s="1">
        <f t="shared" si="7"/>
        <v>9.8643586361711645E-3</v>
      </c>
      <c r="P125" s="1">
        <f t="shared" si="8"/>
        <v>-1.4720866483920571E-3</v>
      </c>
      <c r="Q125" s="1">
        <f t="shared" si="10"/>
        <v>6.3505483395835732E-3</v>
      </c>
      <c r="R125" s="1">
        <f t="shared" si="10"/>
        <v>6.4565086581533718E-3</v>
      </c>
      <c r="S125" s="1">
        <f t="shared" si="10"/>
        <v>3.1451170122026575E-3</v>
      </c>
      <c r="T125" s="1">
        <f t="shared" si="10"/>
        <v>2.1928113116185589E-3</v>
      </c>
      <c r="U125" s="1">
        <f t="shared" si="9"/>
        <v>2.3233768267937275E-3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5209.34</v>
      </c>
      <c r="G126" s="1">
        <v>52.938899999999997</v>
      </c>
      <c r="H126" s="1">
        <v>32.675699999999999</v>
      </c>
      <c r="I126" s="1">
        <v>33.634099999999997</v>
      </c>
      <c r="J126" s="1">
        <v>21.429200000000002</v>
      </c>
      <c r="K126" s="1">
        <v>10.8233</v>
      </c>
      <c r="L126" s="1">
        <v>5.2163399999999998</v>
      </c>
      <c r="M126" s="1">
        <v>11.795199999999999</v>
      </c>
      <c r="N126" s="1">
        <v>3.3840699999999999</v>
      </c>
      <c r="O126" s="1">
        <f t="shared" si="7"/>
        <v>1.0162304629761159E-2</v>
      </c>
      <c r="P126" s="1">
        <f t="shared" si="8"/>
        <v>2.2642407675444488E-3</v>
      </c>
      <c r="Q126" s="1">
        <f t="shared" si="10"/>
        <v>6.2725220469387671E-3</v>
      </c>
      <c r="R126" s="1">
        <f t="shared" si="10"/>
        <v>6.45649928781765E-3</v>
      </c>
      <c r="S126" s="1">
        <f t="shared" si="10"/>
        <v>4.1136113212038375E-3</v>
      </c>
      <c r="T126" s="1">
        <f t="shared" si="10"/>
        <v>2.0776720275505148E-3</v>
      </c>
      <c r="U126" s="1">
        <f t="shared" si="9"/>
        <v>2.3063846904338332E-3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2914.57</v>
      </c>
      <c r="G127" s="1">
        <v>41.245800000000003</v>
      </c>
      <c r="H127" s="1">
        <v>27.4709</v>
      </c>
      <c r="I127" s="1">
        <v>18.817900000000002</v>
      </c>
      <c r="J127" s="1">
        <v>20.837800000000001</v>
      </c>
      <c r="K127" s="1">
        <v>10.8233</v>
      </c>
      <c r="L127" s="1">
        <v>6.4102800000000002</v>
      </c>
      <c r="M127" s="1">
        <v>-3.5773899999999998</v>
      </c>
      <c r="N127" s="1">
        <v>3.74505</v>
      </c>
      <c r="O127" s="1">
        <f t="shared" si="7"/>
        <v>1.4151590114493733E-2</v>
      </c>
      <c r="P127" s="1">
        <f t="shared" si="8"/>
        <v>-1.2274160510812914E-3</v>
      </c>
      <c r="Q127" s="1">
        <f t="shared" si="10"/>
        <v>9.425369780104784E-3</v>
      </c>
      <c r="R127" s="1">
        <f t="shared" si="10"/>
        <v>6.4564927244842299E-3</v>
      </c>
      <c r="S127" s="1">
        <f t="shared" si="10"/>
        <v>7.1495280607430942E-3</v>
      </c>
      <c r="T127" s="1">
        <f t="shared" si="10"/>
        <v>3.7135152012132146E-3</v>
      </c>
      <c r="U127" s="1">
        <f t="shared" si="9"/>
        <v>4.3159607724362189E-3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3204.66</v>
      </c>
      <c r="G128" s="1">
        <v>41.064799999999998</v>
      </c>
      <c r="H128" s="1">
        <v>28.100100000000001</v>
      </c>
      <c r="I128" s="1">
        <v>20.690899999999999</v>
      </c>
      <c r="J128" s="1">
        <v>17.955500000000001</v>
      </c>
      <c r="K128" s="1">
        <v>10.8233</v>
      </c>
      <c r="L128" s="1">
        <v>5.3892800000000003</v>
      </c>
      <c r="M128" s="1">
        <v>-5.8958599999999999</v>
      </c>
      <c r="N128" s="1">
        <v>3.3292299999999999</v>
      </c>
      <c r="O128" s="1">
        <f t="shared" si="7"/>
        <v>1.2814089482191558E-2</v>
      </c>
      <c r="P128" s="1">
        <f t="shared" si="8"/>
        <v>-1.8397770746350628E-3</v>
      </c>
      <c r="Q128" s="1">
        <f t="shared" si="10"/>
        <v>8.7685121042481891E-3</v>
      </c>
      <c r="R128" s="1">
        <f t="shared" si="10"/>
        <v>6.4565039660993678E-3</v>
      </c>
      <c r="S128" s="1">
        <f t="shared" si="10"/>
        <v>5.6029344766683519E-3</v>
      </c>
      <c r="T128" s="1">
        <f t="shared" si="10"/>
        <v>3.377362965181954E-3</v>
      </c>
      <c r="U128" s="1">
        <f t="shared" si="9"/>
        <v>3.772889996932924E-3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3499.91</v>
      </c>
      <c r="G129" s="1">
        <v>41.976199999999999</v>
      </c>
      <c r="H129" s="1">
        <v>28.943999999999999</v>
      </c>
      <c r="I129" s="1">
        <v>22.597200000000001</v>
      </c>
      <c r="J129" s="1">
        <v>16.5303</v>
      </c>
      <c r="K129" s="1">
        <v>10.8233</v>
      </c>
      <c r="L129" s="1">
        <v>4.8190799999999996</v>
      </c>
      <c r="M129" s="1">
        <v>4.2846000000000002</v>
      </c>
      <c r="N129" s="1">
        <v>2.9115899999999999</v>
      </c>
      <c r="O129" s="1">
        <f t="shared" si="7"/>
        <v>1.199350840450183E-2</v>
      </c>
      <c r="P129" s="1">
        <f t="shared" si="8"/>
        <v>1.2242029080747792E-3</v>
      </c>
      <c r="Q129" s="1">
        <f t="shared" si="10"/>
        <v>8.269926940978483E-3</v>
      </c>
      <c r="R129" s="1">
        <f t="shared" si="10"/>
        <v>6.4565088816569572E-3</v>
      </c>
      <c r="S129" s="1">
        <f t="shared" si="10"/>
        <v>4.7230643073679045E-3</v>
      </c>
      <c r="T129" s="1">
        <f t="shared" si="10"/>
        <v>3.0924509487386819E-3</v>
      </c>
      <c r="U129" s="1">
        <f t="shared" si="9"/>
        <v>3.3851364679619474E-3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3786.22</v>
      </c>
      <c r="G130" s="1">
        <v>43.301200000000001</v>
      </c>
      <c r="H130" s="1">
        <v>29.8003</v>
      </c>
      <c r="I130" s="1">
        <v>24.445799999999998</v>
      </c>
      <c r="J130" s="1">
        <v>15.8736</v>
      </c>
      <c r="K130" s="1">
        <v>10.8233</v>
      </c>
      <c r="L130" s="1">
        <v>4.4980500000000001</v>
      </c>
      <c r="M130" s="1">
        <v>-6.0473499999999998</v>
      </c>
      <c r="N130" s="1">
        <v>2.68716</v>
      </c>
      <c r="O130" s="1">
        <f t="shared" si="7"/>
        <v>1.1436525083064376E-2</v>
      </c>
      <c r="P130" s="1">
        <f t="shared" si="8"/>
        <v>-1.5971998457564537E-3</v>
      </c>
      <c r="Q130" s="1">
        <f t="shared" si="10"/>
        <v>7.8707259483072837E-3</v>
      </c>
      <c r="R130" s="1">
        <f t="shared" si="10"/>
        <v>6.4565186386422342E-3</v>
      </c>
      <c r="S130" s="1">
        <f t="shared" si="10"/>
        <v>4.1924663648705042E-3</v>
      </c>
      <c r="T130" s="1">
        <f t="shared" si="10"/>
        <v>2.858603039443033E-3</v>
      </c>
      <c r="U130" s="1">
        <f t="shared" si="9"/>
        <v>3.09563697638204E-3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4073.05</v>
      </c>
      <c r="G131" s="1">
        <v>45.012099999999997</v>
      </c>
      <c r="H131" s="1">
        <v>30.636900000000001</v>
      </c>
      <c r="I131" s="1">
        <v>26.297699999999999</v>
      </c>
      <c r="J131" s="1">
        <v>16.0991</v>
      </c>
      <c r="K131" s="1">
        <v>10.8233</v>
      </c>
      <c r="L131" s="1">
        <v>4.4251699999999996</v>
      </c>
      <c r="M131" s="1">
        <v>6.1344500000000002</v>
      </c>
      <c r="N131" s="1">
        <v>2.5370900000000001</v>
      </c>
      <c r="O131" s="1">
        <f t="shared" ref="O131:O136" si="11">G131/F131</f>
        <v>1.105120241587999E-2</v>
      </c>
      <c r="P131" s="1">
        <f t="shared" ref="P131:P136" si="12">M131/F131</f>
        <v>1.5061072169504424E-3</v>
      </c>
      <c r="Q131" s="1">
        <f t="shared" si="10"/>
        <v>7.5218570849854534E-3</v>
      </c>
      <c r="R131" s="1">
        <f t="shared" si="10"/>
        <v>6.4565129325689589E-3</v>
      </c>
      <c r="S131" s="1">
        <f t="shared" si="10"/>
        <v>3.9525908103264134E-3</v>
      </c>
      <c r="T131" s="1">
        <f t="shared" si="10"/>
        <v>2.6572961294361718E-3</v>
      </c>
      <c r="U131" s="1">
        <f t="shared" ref="U131:U136" si="13">SQRT((L131/$F131)^2+(K131/$F131)^2)</f>
        <v>2.8708185065245018E-3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4354.2</v>
      </c>
      <c r="G132" s="1">
        <v>46.921500000000002</v>
      </c>
      <c r="H132" s="1">
        <v>31.649799999999999</v>
      </c>
      <c r="I132" s="1">
        <v>28.1129</v>
      </c>
      <c r="J132" s="1">
        <v>16.5305</v>
      </c>
      <c r="K132" s="1">
        <v>10.8233</v>
      </c>
      <c r="L132" s="1">
        <v>4.3796900000000001</v>
      </c>
      <c r="M132" s="1">
        <v>5.5507099999999996</v>
      </c>
      <c r="N132" s="1">
        <v>2.5356999999999998</v>
      </c>
      <c r="O132" s="1">
        <f t="shared" si="11"/>
        <v>1.0776147168251345E-2</v>
      </c>
      <c r="P132" s="1">
        <f t="shared" si="12"/>
        <v>1.2747944513343439E-3</v>
      </c>
      <c r="Q132" s="1">
        <f t="shared" si="10"/>
        <v>7.2687979422167105E-3</v>
      </c>
      <c r="R132" s="1">
        <f t="shared" si="10"/>
        <v>6.4565017684075146E-3</v>
      </c>
      <c r="S132" s="1">
        <f t="shared" si="10"/>
        <v>3.7964494051720178E-3</v>
      </c>
      <c r="T132" s="1">
        <f t="shared" si="10"/>
        <v>2.4857149418951816E-3</v>
      </c>
      <c r="U132" s="1">
        <f t="shared" si="13"/>
        <v>2.6815147358877868E-3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4634.8500000000004</v>
      </c>
      <c r="G133" s="1">
        <v>49.049799999999998</v>
      </c>
      <c r="H133" s="1">
        <v>32.602800000000002</v>
      </c>
      <c r="I133" s="1">
        <v>29.924900000000001</v>
      </c>
      <c r="J133" s="1">
        <v>17.621200000000002</v>
      </c>
      <c r="K133" s="1">
        <v>10.8233</v>
      </c>
      <c r="L133" s="1">
        <v>4.44815</v>
      </c>
      <c r="M133" s="1">
        <v>8.3400099999999995</v>
      </c>
      <c r="N133" s="1">
        <v>2.8119200000000002</v>
      </c>
      <c r="O133" s="1">
        <f t="shared" si="11"/>
        <v>1.0582823608099506E-2</v>
      </c>
      <c r="P133" s="1">
        <f t="shared" si="12"/>
        <v>1.7994131417413723E-3</v>
      </c>
      <c r="Q133" s="1">
        <f t="shared" si="10"/>
        <v>7.0342729538172754E-3</v>
      </c>
      <c r="R133" s="1">
        <f t="shared" si="10"/>
        <v>6.4564980527956669E-3</v>
      </c>
      <c r="S133" s="1">
        <f t="shared" si="10"/>
        <v>3.8018921863706484E-3</v>
      </c>
      <c r="T133" s="1">
        <f t="shared" si="10"/>
        <v>2.3351996288984538E-3</v>
      </c>
      <c r="U133" s="1">
        <f t="shared" si="13"/>
        <v>2.5247210483406203E-3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4913.84</v>
      </c>
      <c r="G134" s="1">
        <v>51.667099999999998</v>
      </c>
      <c r="H134" s="1">
        <v>33.733899999999998</v>
      </c>
      <c r="I134" s="1">
        <v>31.726299999999998</v>
      </c>
      <c r="J134" s="1">
        <v>19.637899999999998</v>
      </c>
      <c r="K134" s="1">
        <v>10.8233</v>
      </c>
      <c r="L134" s="1">
        <v>4.7089299999999996</v>
      </c>
      <c r="M134" s="1">
        <v>-14.0596</v>
      </c>
      <c r="N134" s="1">
        <v>3.4717600000000002</v>
      </c>
      <c r="O134" s="1">
        <f t="shared" si="11"/>
        <v>1.0514607720235091E-2</v>
      </c>
      <c r="P134" s="1">
        <f t="shared" si="12"/>
        <v>-2.8612246226983377E-3</v>
      </c>
      <c r="Q134" s="1">
        <f t="shared" si="10"/>
        <v>6.8650790420526509E-3</v>
      </c>
      <c r="R134" s="1">
        <f t="shared" si="10"/>
        <v>6.4565187307686041E-3</v>
      </c>
      <c r="S134" s="1">
        <f t="shared" si="10"/>
        <v>3.9964467707536257E-3</v>
      </c>
      <c r="T134" s="1">
        <f t="shared" si="10"/>
        <v>2.2026154697751656E-3</v>
      </c>
      <c r="U134" s="1">
        <f t="shared" si="13"/>
        <v>2.4020517641164434E-3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5199.1899999999996</v>
      </c>
      <c r="G135" s="1">
        <v>55.040700000000001</v>
      </c>
      <c r="H135" s="1">
        <v>34.819699999999997</v>
      </c>
      <c r="I135" s="1">
        <v>33.568600000000004</v>
      </c>
      <c r="J135" s="1">
        <v>23.3156</v>
      </c>
      <c r="K135" s="1">
        <v>10.8233</v>
      </c>
      <c r="L135" s="1">
        <v>5.4277100000000003</v>
      </c>
      <c r="M135" s="1">
        <v>-7.0939899999999998</v>
      </c>
      <c r="N135" s="1">
        <v>4.1912500000000001</v>
      </c>
      <c r="O135" s="1">
        <f t="shared" si="11"/>
        <v>1.0586399035234336E-2</v>
      </c>
      <c r="P135" s="1">
        <f t="shared" si="12"/>
        <v>-1.3644413841386832E-3</v>
      </c>
      <c r="Q135" s="1">
        <f t="shared" si="10"/>
        <v>6.6971393620929411E-3</v>
      </c>
      <c r="R135" s="1">
        <f t="shared" si="10"/>
        <v>6.4565057249302308E-3</v>
      </c>
      <c r="S135" s="1">
        <f t="shared" si="10"/>
        <v>4.4844677728646193E-3</v>
      </c>
      <c r="T135" s="1">
        <f t="shared" si="10"/>
        <v>2.0817281153410437E-3</v>
      </c>
      <c r="U135" s="1">
        <f t="shared" si="13"/>
        <v>2.3288258443227199E-3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5479.61</v>
      </c>
      <c r="G136" s="1">
        <v>59.672499999999999</v>
      </c>
      <c r="H136" s="1">
        <v>35.998199999999997</v>
      </c>
      <c r="I136" s="1">
        <v>35.379100000000001</v>
      </c>
      <c r="J136" s="1">
        <v>29.139600000000002</v>
      </c>
      <c r="K136" s="1">
        <v>10.8233</v>
      </c>
      <c r="L136" s="1">
        <v>6.8553199999999999</v>
      </c>
      <c r="M136" s="1">
        <v>0.87703100000000001</v>
      </c>
      <c r="N136" s="1">
        <v>4.5257199999999997</v>
      </c>
      <c r="O136" s="1">
        <f t="shared" si="11"/>
        <v>1.088991734813244E-2</v>
      </c>
      <c r="P136" s="1">
        <f t="shared" si="12"/>
        <v>1.6005354395659546E-4</v>
      </c>
      <c r="Q136" s="1">
        <f t="shared" si="10"/>
        <v>6.5694821346774677E-3</v>
      </c>
      <c r="R136" s="1">
        <f t="shared" si="10"/>
        <v>6.4564996413978377E-3</v>
      </c>
      <c r="S136" s="1">
        <f t="shared" si="10"/>
        <v>5.3178237137314526E-3</v>
      </c>
      <c r="T136" s="1">
        <f t="shared" si="10"/>
        <v>1.9751953149950451E-3</v>
      </c>
      <c r="U136" s="1">
        <f t="shared" si="13"/>
        <v>2.3380648517814461E-3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1527.6</v>
      </c>
      <c r="G2" s="1">
        <v>261.40899999999999</v>
      </c>
      <c r="H2" s="1">
        <v>10.8492</v>
      </c>
      <c r="I2" s="1">
        <v>9.7261600000000001</v>
      </c>
      <c r="J2" s="1">
        <v>243.65199999999999</v>
      </c>
      <c r="K2" s="1">
        <v>12.298400000000001</v>
      </c>
      <c r="L2" s="1">
        <v>92.761399999999995</v>
      </c>
      <c r="M2" s="1">
        <v>-144.67099999999999</v>
      </c>
      <c r="N2" s="1">
        <v>0.690994</v>
      </c>
      <c r="O2" s="1">
        <f>G2/F2</f>
        <v>0.17112398533647552</v>
      </c>
      <c r="P2" s="1">
        <f>M2/F2</f>
        <v>-9.470476564545692E-2</v>
      </c>
      <c r="Q2" s="1">
        <f>H2/$F2</f>
        <v>7.102120974076984E-3</v>
      </c>
      <c r="R2" s="1">
        <f t="shared" ref="R2:T17" si="1">I2/$F2</f>
        <v>6.3669547001832943E-3</v>
      </c>
      <c r="S2" s="1">
        <f t="shared" si="1"/>
        <v>0.15949986907567426</v>
      </c>
      <c r="T2" s="1">
        <f t="shared" si="1"/>
        <v>8.050798638387013E-3</v>
      </c>
      <c r="U2" s="1">
        <f>SQRT((L2/$F2)^2+(K2/$F2)^2)</f>
        <v>6.1254985369457483E-2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2622.62</v>
      </c>
      <c r="G3" s="1">
        <v>54.142899999999997</v>
      </c>
      <c r="H3" s="1">
        <v>39.303699999999999</v>
      </c>
      <c r="I3" s="1">
        <v>16.6981</v>
      </c>
      <c r="J3" s="1">
        <v>29.590900000000001</v>
      </c>
      <c r="K3" s="1">
        <v>12.298400000000001</v>
      </c>
      <c r="L3" s="1">
        <v>8.9988600000000005</v>
      </c>
      <c r="M3" s="1">
        <v>-2.13666</v>
      </c>
      <c r="N3" s="1">
        <v>4.0610400000000002</v>
      </c>
      <c r="O3" s="1">
        <f t="shared" ref="O3:O66" si="2">G3/F3</f>
        <v>2.0644584423210377E-2</v>
      </c>
      <c r="P3" s="1">
        <f t="shared" ref="P3:P66" si="3">M3/F3</f>
        <v>-8.1470437958987578E-4</v>
      </c>
      <c r="Q3" s="1">
        <f t="shared" ref="Q3:T65" si="4">H3/$F3</f>
        <v>1.4986425787952506E-2</v>
      </c>
      <c r="R3" s="1">
        <f t="shared" si="1"/>
        <v>6.3669536570299936E-3</v>
      </c>
      <c r="S3" s="1">
        <f t="shared" si="1"/>
        <v>1.1282953687533841E-2</v>
      </c>
      <c r="T3" s="1">
        <f t="shared" si="1"/>
        <v>4.689356445081636E-3</v>
      </c>
      <c r="U3" s="1">
        <f t="shared" ref="U3:U66" si="5">SQRT((L3/$F3)^2+(K3/$F3)^2)</f>
        <v>5.8106391795846053E-3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2304.19</v>
      </c>
      <c r="G4" s="1">
        <v>28.781600000000001</v>
      </c>
      <c r="H4" s="1">
        <v>14.8604</v>
      </c>
      <c r="I4" s="1">
        <v>14.6707</v>
      </c>
      <c r="J4" s="1">
        <v>13.782299999999999</v>
      </c>
      <c r="K4" s="1">
        <v>12.298400000000001</v>
      </c>
      <c r="L4" s="1">
        <v>7.1495800000000003</v>
      </c>
      <c r="M4" s="1">
        <v>-1.70614</v>
      </c>
      <c r="N4" s="1">
        <v>1.9939499999999999</v>
      </c>
      <c r="O4" s="1">
        <f t="shared" si="2"/>
        <v>1.2490983816438749E-2</v>
      </c>
      <c r="P4" s="1">
        <f t="shared" si="3"/>
        <v>-7.4045109127285509E-4</v>
      </c>
      <c r="Q4" s="1">
        <f t="shared" si="4"/>
        <v>6.4492945460226806E-3</v>
      </c>
      <c r="R4" s="1">
        <f t="shared" si="1"/>
        <v>6.3669662658027331E-3</v>
      </c>
      <c r="S4" s="1">
        <f t="shared" si="1"/>
        <v>5.9814077832123216E-3</v>
      </c>
      <c r="T4" s="1">
        <f t="shared" si="1"/>
        <v>5.3374070714654609E-3</v>
      </c>
      <c r="U4" s="1">
        <f t="shared" si="5"/>
        <v>6.1737879105189658E-3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2983.26</v>
      </c>
      <c r="G5" s="1">
        <v>39.518900000000002</v>
      </c>
      <c r="H5" s="1">
        <v>27.462499999999999</v>
      </c>
      <c r="I5" s="1">
        <v>18.994299999999999</v>
      </c>
      <c r="J5" s="1">
        <v>16.171199999999999</v>
      </c>
      <c r="K5" s="1">
        <v>12.298400000000001</v>
      </c>
      <c r="L5" s="1">
        <v>5.83223</v>
      </c>
      <c r="M5" s="1">
        <v>0.73856299999999997</v>
      </c>
      <c r="N5" s="1">
        <v>1.6533599999999999</v>
      </c>
      <c r="O5" s="1">
        <f t="shared" si="2"/>
        <v>1.3246884280954392E-2</v>
      </c>
      <c r="P5" s="1">
        <f t="shared" si="3"/>
        <v>2.4756910225726217E-4</v>
      </c>
      <c r="Q5" s="1">
        <f t="shared" si="4"/>
        <v>9.2055335438413002E-3</v>
      </c>
      <c r="R5" s="1">
        <f t="shared" si="1"/>
        <v>6.3669609755770528E-3</v>
      </c>
      <c r="S5" s="1">
        <f t="shared" si="1"/>
        <v>5.4206472114398333E-3</v>
      </c>
      <c r="T5" s="1">
        <f t="shared" si="1"/>
        <v>4.1224700495431175E-3</v>
      </c>
      <c r="U5" s="1">
        <f t="shared" si="5"/>
        <v>4.5625352117640433E-3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3663.85</v>
      </c>
      <c r="G6" s="1">
        <v>42.787999999999997</v>
      </c>
      <c r="H6" s="1">
        <v>28.264299999999999</v>
      </c>
      <c r="I6" s="1">
        <v>23.327500000000001</v>
      </c>
      <c r="J6" s="1">
        <v>17.290600000000001</v>
      </c>
      <c r="K6" s="1">
        <v>12.298400000000001</v>
      </c>
      <c r="L6" s="1">
        <v>6.1277100000000004</v>
      </c>
      <c r="M6" s="1">
        <v>-1.96502</v>
      </c>
      <c r="N6" s="1">
        <v>1.35548</v>
      </c>
      <c r="O6" s="1">
        <f t="shared" si="2"/>
        <v>1.1678425699742074E-2</v>
      </c>
      <c r="P6" s="1">
        <f t="shared" si="3"/>
        <v>-5.3632654175252809E-4</v>
      </c>
      <c r="Q6" s="1">
        <f t="shared" si="4"/>
        <v>7.7143714944662035E-3</v>
      </c>
      <c r="R6" s="1">
        <f t="shared" si="1"/>
        <v>6.3669364193403117E-3</v>
      </c>
      <c r="S6" s="1">
        <f t="shared" si="1"/>
        <v>4.7192434188080851E-3</v>
      </c>
      <c r="T6" s="1">
        <f t="shared" si="1"/>
        <v>3.3566876373213972E-3</v>
      </c>
      <c r="U6" s="1">
        <f t="shared" si="5"/>
        <v>3.7502714443011201E-3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3433.44</v>
      </c>
      <c r="G7" s="1">
        <v>33.718499999999999</v>
      </c>
      <c r="H7" s="1">
        <v>18.2028</v>
      </c>
      <c r="I7" s="1">
        <v>21.860499999999998</v>
      </c>
      <c r="J7" s="1">
        <v>12.3598</v>
      </c>
      <c r="K7" s="1">
        <v>12.298400000000001</v>
      </c>
      <c r="L7" s="1">
        <v>4.8676599999999999</v>
      </c>
      <c r="M7" s="1">
        <v>-1.11554</v>
      </c>
      <c r="N7" s="1">
        <v>0.91065399999999996</v>
      </c>
      <c r="O7" s="1">
        <f t="shared" si="2"/>
        <v>9.8206172235425684E-3</v>
      </c>
      <c r="P7" s="1">
        <f t="shared" si="3"/>
        <v>-3.2490446898737123E-4</v>
      </c>
      <c r="Q7" s="1">
        <f t="shared" si="4"/>
        <v>5.3016216971899901E-3</v>
      </c>
      <c r="R7" s="1">
        <f t="shared" si="1"/>
        <v>6.366938114544014E-3</v>
      </c>
      <c r="S7" s="1">
        <f t="shared" si="1"/>
        <v>3.5998299081970268E-3</v>
      </c>
      <c r="T7" s="1">
        <f t="shared" si="1"/>
        <v>3.5819469686378677E-3</v>
      </c>
      <c r="U7" s="1">
        <f t="shared" si="5"/>
        <v>3.852308000152003E-3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3993.92</v>
      </c>
      <c r="G8" s="1">
        <v>41.829900000000002</v>
      </c>
      <c r="H8" s="1">
        <v>25.818200000000001</v>
      </c>
      <c r="I8" s="1">
        <v>25.429099999999998</v>
      </c>
      <c r="J8" s="1">
        <v>15.956899999999999</v>
      </c>
      <c r="K8" s="1">
        <v>12.298400000000001</v>
      </c>
      <c r="L8" s="1">
        <v>5.5366299999999997</v>
      </c>
      <c r="M8" s="1">
        <v>3.4837500000000001</v>
      </c>
      <c r="N8" s="1">
        <v>1.1655599999999999</v>
      </c>
      <c r="O8" s="1">
        <f t="shared" si="2"/>
        <v>1.0473394559730792E-2</v>
      </c>
      <c r="P8" s="1">
        <f t="shared" si="3"/>
        <v>8.7226334027722141E-4</v>
      </c>
      <c r="Q8" s="1">
        <f t="shared" si="4"/>
        <v>6.4643758512939672E-3</v>
      </c>
      <c r="R8" s="1">
        <f t="shared" si="1"/>
        <v>6.3669527682076749E-3</v>
      </c>
      <c r="S8" s="1">
        <f t="shared" si="1"/>
        <v>3.9952978527361587E-3</v>
      </c>
      <c r="T8" s="1">
        <f t="shared" si="1"/>
        <v>3.0792805063696821E-3</v>
      </c>
      <c r="U8" s="1">
        <f t="shared" si="5"/>
        <v>3.3769361912454193E-3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4242.93</v>
      </c>
      <c r="G9" s="1">
        <v>43.017099999999999</v>
      </c>
      <c r="H9" s="1">
        <v>25.975300000000001</v>
      </c>
      <c r="I9" s="1">
        <v>27.014500000000002</v>
      </c>
      <c r="J9" s="1">
        <v>16.289000000000001</v>
      </c>
      <c r="K9" s="1">
        <v>12.298400000000001</v>
      </c>
      <c r="L9" s="1">
        <v>5.4211499999999999</v>
      </c>
      <c r="M9" s="1">
        <v>10.0206</v>
      </c>
      <c r="N9" s="1">
        <v>1.1412800000000001</v>
      </c>
      <c r="O9" s="1">
        <f t="shared" si="2"/>
        <v>1.0138536341631843E-2</v>
      </c>
      <c r="P9" s="1">
        <f t="shared" si="3"/>
        <v>2.361717021020851E-3</v>
      </c>
      <c r="Q9" s="1">
        <f t="shared" si="4"/>
        <v>6.1220194535380025E-3</v>
      </c>
      <c r="R9" s="1">
        <f t="shared" si="1"/>
        <v>6.3669445406829717E-3</v>
      </c>
      <c r="S9" s="1">
        <f t="shared" si="1"/>
        <v>3.8390923253506424E-3</v>
      </c>
      <c r="T9" s="1">
        <f t="shared" si="1"/>
        <v>2.8985630213083885E-3</v>
      </c>
      <c r="U9" s="1">
        <f t="shared" si="5"/>
        <v>3.1676741921035337E-3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4454.17</v>
      </c>
      <c r="G10" s="1">
        <v>45.882100000000001</v>
      </c>
      <c r="H10" s="1">
        <v>27.534199999999998</v>
      </c>
      <c r="I10" s="1">
        <v>28.359500000000001</v>
      </c>
      <c r="J10" s="1">
        <v>18.786899999999999</v>
      </c>
      <c r="K10" s="1">
        <v>12.298400000000001</v>
      </c>
      <c r="L10" s="1">
        <v>6.2111400000000003</v>
      </c>
      <c r="M10" s="1">
        <v>-9.6629000000000005</v>
      </c>
      <c r="N10" s="1">
        <v>1.54836</v>
      </c>
      <c r="O10" s="1">
        <f t="shared" si="2"/>
        <v>1.0300931486674285E-2</v>
      </c>
      <c r="P10" s="1">
        <f t="shared" si="3"/>
        <v>-2.1694052988547809E-3</v>
      </c>
      <c r="Q10" s="1">
        <f t="shared" si="4"/>
        <v>6.1816679650754233E-3</v>
      </c>
      <c r="R10" s="1">
        <f t="shared" si="1"/>
        <v>6.3669550106978407E-3</v>
      </c>
      <c r="S10" s="1">
        <f t="shared" si="1"/>
        <v>4.2178228491503468E-3</v>
      </c>
      <c r="T10" s="1">
        <f t="shared" si="1"/>
        <v>2.761098027241888E-3</v>
      </c>
      <c r="U10" s="1">
        <f t="shared" si="5"/>
        <v>3.0932454309985031E-3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1527.6</v>
      </c>
      <c r="G11" s="1">
        <v>261.40899999999999</v>
      </c>
      <c r="H11" s="1">
        <v>10.8492</v>
      </c>
      <c r="I11" s="1">
        <v>9.7261600000000001</v>
      </c>
      <c r="J11" s="1">
        <v>243.65199999999999</v>
      </c>
      <c r="K11" s="1">
        <v>12.298400000000001</v>
      </c>
      <c r="L11" s="1">
        <v>92.761399999999995</v>
      </c>
      <c r="M11" s="1">
        <v>-144.67099999999999</v>
      </c>
      <c r="N11" s="1">
        <v>0.690994</v>
      </c>
      <c r="O11" s="1">
        <f t="shared" si="2"/>
        <v>0.17112398533647552</v>
      </c>
      <c r="P11" s="1">
        <f t="shared" si="3"/>
        <v>-9.470476564545692E-2</v>
      </c>
      <c r="Q11" s="1">
        <f t="shared" si="4"/>
        <v>7.102120974076984E-3</v>
      </c>
      <c r="R11" s="1">
        <f t="shared" si="1"/>
        <v>6.3669547001832943E-3</v>
      </c>
      <c r="S11" s="1">
        <f t="shared" si="1"/>
        <v>0.15949986907567426</v>
      </c>
      <c r="T11" s="1">
        <f t="shared" si="1"/>
        <v>8.050798638387013E-3</v>
      </c>
      <c r="U11" s="1">
        <f t="shared" si="5"/>
        <v>6.1254985369457483E-2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2197.9699999999998</v>
      </c>
      <c r="G12" s="1">
        <v>42.705100000000002</v>
      </c>
      <c r="H12" s="1">
        <v>24.271599999999999</v>
      </c>
      <c r="I12" s="1">
        <v>13.994400000000001</v>
      </c>
      <c r="J12" s="1">
        <v>27.6815</v>
      </c>
      <c r="K12" s="1">
        <v>12.298400000000001</v>
      </c>
      <c r="L12" s="1">
        <v>11.012</v>
      </c>
      <c r="M12" s="1">
        <v>12.654</v>
      </c>
      <c r="N12" s="1">
        <v>1.68605</v>
      </c>
      <c r="O12" s="1">
        <f t="shared" si="2"/>
        <v>1.94293370701147E-2</v>
      </c>
      <c r="P12" s="1">
        <f t="shared" si="3"/>
        <v>5.7571304430906701E-3</v>
      </c>
      <c r="Q12" s="1">
        <f t="shared" si="4"/>
        <v>1.1042734887191364E-2</v>
      </c>
      <c r="R12" s="1">
        <f t="shared" si="1"/>
        <v>6.3669658821548982E-3</v>
      </c>
      <c r="S12" s="1">
        <f t="shared" si="1"/>
        <v>1.2594120938866318E-2</v>
      </c>
      <c r="T12" s="1">
        <f t="shared" si="1"/>
        <v>5.5953447954248704E-3</v>
      </c>
      <c r="U12" s="1">
        <f t="shared" si="5"/>
        <v>7.5105765252174014E-3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2816.34</v>
      </c>
      <c r="G13" s="1">
        <v>73.704400000000007</v>
      </c>
      <c r="H13" s="1">
        <v>44.270400000000002</v>
      </c>
      <c r="I13" s="1">
        <v>17.9315</v>
      </c>
      <c r="J13" s="1">
        <v>52.360399999999998</v>
      </c>
      <c r="K13" s="1">
        <v>12.298400000000001</v>
      </c>
      <c r="L13" s="1">
        <v>16.064699999999998</v>
      </c>
      <c r="M13" s="1">
        <v>8.2501800000000003</v>
      </c>
      <c r="N13" s="1">
        <v>3.5267200000000001</v>
      </c>
      <c r="O13" s="1">
        <f t="shared" si="2"/>
        <v>2.6170277736352856E-2</v>
      </c>
      <c r="P13" s="1">
        <f t="shared" si="3"/>
        <v>2.9293977289673832E-3</v>
      </c>
      <c r="Q13" s="1">
        <f t="shared" si="4"/>
        <v>1.5719124821576939E-2</v>
      </c>
      <c r="R13" s="1">
        <f t="shared" si="1"/>
        <v>6.3669514334206805E-3</v>
      </c>
      <c r="S13" s="1">
        <f t="shared" si="1"/>
        <v>1.8591647315309941E-2</v>
      </c>
      <c r="T13" s="1">
        <f t="shared" si="1"/>
        <v>4.366802303699127E-3</v>
      </c>
      <c r="U13" s="1">
        <f t="shared" si="5"/>
        <v>7.1837163052767689E-3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1459.83</v>
      </c>
      <c r="G14" s="1">
        <v>255.65299999999999</v>
      </c>
      <c r="H14" s="1">
        <v>18.3033</v>
      </c>
      <c r="I14" s="1">
        <v>9.2946399999999993</v>
      </c>
      <c r="J14" s="1">
        <v>238.03299999999999</v>
      </c>
      <c r="K14" s="1">
        <v>12.298400000000001</v>
      </c>
      <c r="L14" s="1">
        <v>90.145600000000002</v>
      </c>
      <c r="M14" s="1">
        <v>-138.22399999999999</v>
      </c>
      <c r="N14" s="1">
        <v>0.728321</v>
      </c>
      <c r="O14" s="1">
        <f t="shared" si="2"/>
        <v>0.17512518580930655</v>
      </c>
      <c r="P14" s="1">
        <f t="shared" si="3"/>
        <v>-9.468499756821E-2</v>
      </c>
      <c r="Q14" s="1">
        <f t="shared" si="4"/>
        <v>1.253796674955303E-2</v>
      </c>
      <c r="R14" s="1">
        <f t="shared" si="1"/>
        <v>6.3669331360500878E-3</v>
      </c>
      <c r="S14" s="1">
        <f t="shared" si="1"/>
        <v>0.16305528725947541</v>
      </c>
      <c r="T14" s="1">
        <f t="shared" si="1"/>
        <v>8.4245425837255038E-3</v>
      </c>
      <c r="U14" s="1">
        <f t="shared" si="5"/>
        <v>6.2322774854733448E-2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3067.98</v>
      </c>
      <c r="G15" s="1">
        <v>37.914700000000003</v>
      </c>
      <c r="H15" s="1">
        <v>24.022400000000001</v>
      </c>
      <c r="I15" s="1">
        <v>19.5336</v>
      </c>
      <c r="J15" s="1">
        <v>16.7667</v>
      </c>
      <c r="K15" s="1">
        <v>12.298400000000001</v>
      </c>
      <c r="L15" s="1">
        <v>6.8201200000000002</v>
      </c>
      <c r="M15" s="1">
        <v>3.7453500000000002</v>
      </c>
      <c r="N15" s="1">
        <v>2.14168</v>
      </c>
      <c r="O15" s="1">
        <f t="shared" si="2"/>
        <v>1.235819659841329E-2</v>
      </c>
      <c r="P15" s="1">
        <f t="shared" si="3"/>
        <v>1.2207869673205171E-3</v>
      </c>
      <c r="Q15" s="1">
        <f t="shared" si="4"/>
        <v>7.8300380054628776E-3</v>
      </c>
      <c r="R15" s="1">
        <f t="shared" si="1"/>
        <v>6.3669254688752857E-3</v>
      </c>
      <c r="S15" s="1">
        <f t="shared" si="1"/>
        <v>5.4650617018363878E-3</v>
      </c>
      <c r="T15" s="1">
        <f t="shared" si="1"/>
        <v>4.0086310862521924E-3</v>
      </c>
      <c r="U15" s="1">
        <f t="shared" si="5"/>
        <v>4.5837596852673209E-3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3251.6</v>
      </c>
      <c r="G16" s="1">
        <v>34.3979</v>
      </c>
      <c r="H16" s="1">
        <v>19.164100000000001</v>
      </c>
      <c r="I16" s="1">
        <v>20.7028</v>
      </c>
      <c r="J16" s="1">
        <v>14.2263</v>
      </c>
      <c r="K16" s="1">
        <v>12.298400000000001</v>
      </c>
      <c r="L16" s="1">
        <v>5.8061400000000001</v>
      </c>
      <c r="M16" s="1">
        <v>10.984999999999999</v>
      </c>
      <c r="N16" s="1">
        <v>1.7274499999999999</v>
      </c>
      <c r="O16" s="1">
        <f t="shared" si="2"/>
        <v>1.0578761225242957E-2</v>
      </c>
      <c r="P16" s="1">
        <f t="shared" si="3"/>
        <v>3.3783368187969001E-3</v>
      </c>
      <c r="Q16" s="1">
        <f t="shared" si="4"/>
        <v>5.8937446180341987E-3</v>
      </c>
      <c r="R16" s="1">
        <f t="shared" si="1"/>
        <v>6.3669578053881168E-3</v>
      </c>
      <c r="S16" s="1">
        <f t="shared" si="1"/>
        <v>4.3751691474966173E-3</v>
      </c>
      <c r="T16" s="1">
        <f t="shared" si="1"/>
        <v>3.7822610407184159E-3</v>
      </c>
      <c r="U16" s="1">
        <f t="shared" si="5"/>
        <v>4.1825778107282335E-3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1722.93</v>
      </c>
      <c r="G17" s="1">
        <v>113.515</v>
      </c>
      <c r="H17" s="1">
        <v>21.987100000000002</v>
      </c>
      <c r="I17" s="1">
        <v>10.969799999999999</v>
      </c>
      <c r="J17" s="1">
        <v>102.604</v>
      </c>
      <c r="K17" s="1">
        <v>12.298400000000001</v>
      </c>
      <c r="L17" s="1">
        <v>40.037100000000002</v>
      </c>
      <c r="M17" s="1">
        <v>-53.136499999999998</v>
      </c>
      <c r="N17" s="1">
        <v>0.54277200000000003</v>
      </c>
      <c r="O17" s="1">
        <f t="shared" si="2"/>
        <v>6.5884858932167875E-2</v>
      </c>
      <c r="P17" s="1">
        <f t="shared" si="3"/>
        <v>-3.0840777048400107E-2</v>
      </c>
      <c r="Q17" s="1">
        <f t="shared" si="4"/>
        <v>1.2761458677949773E-2</v>
      </c>
      <c r="R17" s="1">
        <f t="shared" si="1"/>
        <v>6.3669446814438192E-3</v>
      </c>
      <c r="S17" s="1">
        <f t="shared" si="1"/>
        <v>5.9552042160737811E-2</v>
      </c>
      <c r="T17" s="1">
        <f t="shared" si="1"/>
        <v>7.1380729338974885E-3</v>
      </c>
      <c r="U17" s="1">
        <f t="shared" si="5"/>
        <v>2.4309408873133681E-2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3169.42</v>
      </c>
      <c r="G18" s="1">
        <v>36.923499999999997</v>
      </c>
      <c r="H18" s="1">
        <v>19.732500000000002</v>
      </c>
      <c r="I18" s="1">
        <v>20.179500000000001</v>
      </c>
      <c r="J18" s="1">
        <v>18.998000000000001</v>
      </c>
      <c r="K18" s="1">
        <v>12.298400000000001</v>
      </c>
      <c r="L18" s="1">
        <v>7.3883299999999998</v>
      </c>
      <c r="M18" s="1">
        <v>18.597799999999999</v>
      </c>
      <c r="N18" s="1">
        <v>2.22959</v>
      </c>
      <c r="O18" s="1">
        <f t="shared" si="2"/>
        <v>1.1649923329820597E-2</v>
      </c>
      <c r="P18" s="1">
        <f t="shared" si="3"/>
        <v>5.8678874999211206E-3</v>
      </c>
      <c r="Q18" s="1">
        <f t="shared" si="4"/>
        <v>6.2259025310624659E-3</v>
      </c>
      <c r="R18" s="1">
        <f t="shared" si="4"/>
        <v>6.3669377993449908E-3</v>
      </c>
      <c r="S18" s="1">
        <f t="shared" si="4"/>
        <v>5.9941566595780931E-3</v>
      </c>
      <c r="T18" s="1">
        <f t="shared" si="4"/>
        <v>3.880331417104707E-3</v>
      </c>
      <c r="U18" s="1">
        <f t="shared" si="5"/>
        <v>4.5267139204794703E-3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3386.39</v>
      </c>
      <c r="G19" s="1">
        <v>36.8155</v>
      </c>
      <c r="H19" s="1">
        <v>20.522500000000001</v>
      </c>
      <c r="I19" s="1">
        <v>21.5609</v>
      </c>
      <c r="J19" s="1">
        <v>16.6557</v>
      </c>
      <c r="K19" s="1">
        <v>12.298400000000001</v>
      </c>
      <c r="L19" s="1">
        <v>6.3773499999999999</v>
      </c>
      <c r="M19" s="1">
        <v>8.4428000000000001</v>
      </c>
      <c r="N19" s="1">
        <v>1.9484399999999999</v>
      </c>
      <c r="O19" s="1">
        <f t="shared" si="2"/>
        <v>1.0871606637156382E-2</v>
      </c>
      <c r="P19" s="1">
        <f t="shared" si="3"/>
        <v>2.4931564291177329E-3</v>
      </c>
      <c r="Q19" s="1">
        <f t="shared" si="4"/>
        <v>6.0602883897011278E-3</v>
      </c>
      <c r="R19" s="1">
        <f t="shared" si="4"/>
        <v>6.3669276131809987E-3</v>
      </c>
      <c r="S19" s="1">
        <f t="shared" si="4"/>
        <v>4.9184234538845201E-3</v>
      </c>
      <c r="T19" s="1">
        <f t="shared" si="4"/>
        <v>3.6317140081325544E-3</v>
      </c>
      <c r="U19" s="1">
        <f t="shared" si="5"/>
        <v>4.0909534941049094E-3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3598.93</v>
      </c>
      <c r="G20" s="1">
        <v>37.206200000000003</v>
      </c>
      <c r="H20" s="1">
        <v>21.511700000000001</v>
      </c>
      <c r="I20" s="1">
        <v>22.914200000000001</v>
      </c>
      <c r="J20" s="1">
        <v>14.709199999999999</v>
      </c>
      <c r="K20" s="1">
        <v>12.298400000000001</v>
      </c>
      <c r="L20" s="1">
        <v>5.3737000000000004</v>
      </c>
      <c r="M20" s="1">
        <v>11.282999999999999</v>
      </c>
      <c r="N20" s="1">
        <v>1.30298</v>
      </c>
      <c r="O20" s="1">
        <f t="shared" si="2"/>
        <v>1.0338128277015669E-2</v>
      </c>
      <c r="P20" s="1">
        <f t="shared" si="3"/>
        <v>3.1350984876060387E-3</v>
      </c>
      <c r="Q20" s="1">
        <f t="shared" si="4"/>
        <v>5.9772487933913701E-3</v>
      </c>
      <c r="R20" s="1">
        <f t="shared" si="4"/>
        <v>6.36694795397521E-3</v>
      </c>
      <c r="S20" s="1">
        <f t="shared" si="4"/>
        <v>4.087103666923224E-3</v>
      </c>
      <c r="T20" s="1">
        <f t="shared" si="4"/>
        <v>3.4172379012650986E-3</v>
      </c>
      <c r="U20" s="1">
        <f t="shared" si="5"/>
        <v>3.7292059037475193E-3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4701.13</v>
      </c>
      <c r="G21" s="1">
        <v>52.3157</v>
      </c>
      <c r="H21" s="1">
        <v>29.915900000000001</v>
      </c>
      <c r="I21" s="1">
        <v>29.931799999999999</v>
      </c>
      <c r="J21" s="1">
        <v>26.977499999999999</v>
      </c>
      <c r="K21" s="1">
        <v>12.298400000000001</v>
      </c>
      <c r="L21" s="1">
        <v>8.1866400000000006</v>
      </c>
      <c r="M21" s="1">
        <v>-1.20428</v>
      </c>
      <c r="N21" s="1">
        <v>2.7010399999999999</v>
      </c>
      <c r="O21" s="1">
        <f t="shared" si="2"/>
        <v>1.1128324466670779E-2</v>
      </c>
      <c r="P21" s="1">
        <f t="shared" si="3"/>
        <v>-2.5616819785881264E-4</v>
      </c>
      <c r="Q21" s="1">
        <f t="shared" si="4"/>
        <v>6.3635551452523118E-3</v>
      </c>
      <c r="R21" s="1">
        <f t="shared" si="4"/>
        <v>6.3669373108167608E-3</v>
      </c>
      <c r="S21" s="1">
        <f t="shared" si="4"/>
        <v>5.7385139317568329E-3</v>
      </c>
      <c r="T21" s="1">
        <f t="shared" si="4"/>
        <v>2.6160518853977663E-3</v>
      </c>
      <c r="U21" s="1">
        <f t="shared" si="5"/>
        <v>3.1426532972239295E-3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2906.66</v>
      </c>
      <c r="G22" s="1">
        <v>53.410899999999998</v>
      </c>
      <c r="H22" s="1">
        <v>27.638300000000001</v>
      </c>
      <c r="I22" s="1">
        <v>18.506499999999999</v>
      </c>
      <c r="J22" s="1">
        <v>37.473100000000002</v>
      </c>
      <c r="K22" s="1">
        <v>12.298400000000001</v>
      </c>
      <c r="L22" s="1">
        <v>13.8155</v>
      </c>
      <c r="M22" s="1">
        <v>-11.485200000000001</v>
      </c>
      <c r="N22" s="1">
        <v>3.1912799999999999</v>
      </c>
      <c r="O22" s="1">
        <f t="shared" si="2"/>
        <v>1.8375351778329767E-2</v>
      </c>
      <c r="P22" s="1">
        <f t="shared" si="3"/>
        <v>-3.9513393379342621E-3</v>
      </c>
      <c r="Q22" s="1">
        <f t="shared" si="4"/>
        <v>9.5086112582827027E-3</v>
      </c>
      <c r="R22" s="1">
        <f t="shared" si="4"/>
        <v>6.3669297406645431E-3</v>
      </c>
      <c r="S22" s="1">
        <f t="shared" si="4"/>
        <v>1.2892151128786994E-2</v>
      </c>
      <c r="T22" s="1">
        <f t="shared" si="4"/>
        <v>4.2311106218133531E-3</v>
      </c>
      <c r="U22" s="1">
        <f t="shared" si="5"/>
        <v>6.3634723518586501E-3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4068.66</v>
      </c>
      <c r="G23" s="1">
        <v>55.346499999999999</v>
      </c>
      <c r="H23" s="1">
        <v>30.206600000000002</v>
      </c>
      <c r="I23" s="1">
        <v>25.904900000000001</v>
      </c>
      <c r="J23" s="1">
        <v>34.6753</v>
      </c>
      <c r="K23" s="1">
        <v>12.298400000000001</v>
      </c>
      <c r="L23" s="1">
        <v>11.2296</v>
      </c>
      <c r="M23" s="1">
        <v>1.7479899999999999</v>
      </c>
      <c r="N23" s="1">
        <v>2.3855</v>
      </c>
      <c r="O23" s="1">
        <f t="shared" si="2"/>
        <v>1.3603127319559757E-2</v>
      </c>
      <c r="P23" s="1">
        <f t="shared" si="3"/>
        <v>4.2962302084715854E-4</v>
      </c>
      <c r="Q23" s="1">
        <f t="shared" si="4"/>
        <v>7.4242133773773193E-3</v>
      </c>
      <c r="R23" s="1">
        <f t="shared" si="4"/>
        <v>6.3669365343872438E-3</v>
      </c>
      <c r="S23" s="1">
        <f t="shared" si="4"/>
        <v>8.5225356751362866E-3</v>
      </c>
      <c r="T23" s="1">
        <f t="shared" si="4"/>
        <v>3.0227150953876709E-3</v>
      </c>
      <c r="U23" s="1">
        <f t="shared" si="5"/>
        <v>4.0932310036124187E-3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5479.55</v>
      </c>
      <c r="G24" s="1">
        <v>70.107200000000006</v>
      </c>
      <c r="H24" s="1">
        <v>36.506700000000002</v>
      </c>
      <c r="I24" s="1">
        <v>34.887999999999998</v>
      </c>
      <c r="J24" s="1">
        <v>45.593299999999999</v>
      </c>
      <c r="K24" s="1">
        <v>12.298400000000001</v>
      </c>
      <c r="L24" s="1">
        <v>11.6235</v>
      </c>
      <c r="M24" s="1">
        <v>0.82022700000000004</v>
      </c>
      <c r="N24" s="1">
        <v>4.6716499999999996</v>
      </c>
      <c r="O24" s="1">
        <f t="shared" si="2"/>
        <v>1.2794335301256491E-2</v>
      </c>
      <c r="P24" s="1">
        <f t="shared" si="3"/>
        <v>1.4968875181356134E-4</v>
      </c>
      <c r="Q24" s="1">
        <f t="shared" si="4"/>
        <v>6.6623536604283199E-3</v>
      </c>
      <c r="R24" s="1">
        <f t="shared" si="4"/>
        <v>6.3669461908368386E-3</v>
      </c>
      <c r="S24" s="1">
        <f t="shared" si="4"/>
        <v>8.320628518765227E-3</v>
      </c>
      <c r="T24" s="1">
        <f t="shared" si="4"/>
        <v>2.2444178810303765E-3</v>
      </c>
      <c r="U24" s="1">
        <f t="shared" si="5"/>
        <v>3.0882222587875008E-3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1527.6</v>
      </c>
      <c r="G25" s="1">
        <v>261.40899999999999</v>
      </c>
      <c r="H25" s="1">
        <v>10.8492</v>
      </c>
      <c r="I25" s="1">
        <v>9.7261600000000001</v>
      </c>
      <c r="J25" s="1">
        <v>243.65199999999999</v>
      </c>
      <c r="K25" s="1">
        <v>12.298400000000001</v>
      </c>
      <c r="L25" s="1">
        <v>92.761399999999995</v>
      </c>
      <c r="M25" s="1">
        <v>-144.67099999999999</v>
      </c>
      <c r="N25" s="1">
        <v>0.690994</v>
      </c>
      <c r="O25" s="1">
        <f t="shared" si="2"/>
        <v>0.17112398533647552</v>
      </c>
      <c r="P25" s="1">
        <f t="shared" si="3"/>
        <v>-9.470476564545692E-2</v>
      </c>
      <c r="Q25" s="1">
        <f t="shared" si="4"/>
        <v>7.102120974076984E-3</v>
      </c>
      <c r="R25" s="1">
        <f t="shared" si="4"/>
        <v>6.3669547001832943E-3</v>
      </c>
      <c r="S25" s="1">
        <f t="shared" si="4"/>
        <v>0.15949986907567426</v>
      </c>
      <c r="T25" s="1">
        <f t="shared" si="4"/>
        <v>8.050798638387013E-3</v>
      </c>
      <c r="U25" s="1">
        <f t="shared" si="5"/>
        <v>6.1254985369457483E-2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1658.7</v>
      </c>
      <c r="G26" s="1">
        <v>179.86600000000001</v>
      </c>
      <c r="H26" s="1">
        <v>11.625</v>
      </c>
      <c r="I26" s="1">
        <v>10.5609</v>
      </c>
      <c r="J26" s="1">
        <v>166.74600000000001</v>
      </c>
      <c r="K26" s="1">
        <v>12.298400000000001</v>
      </c>
      <c r="L26" s="1">
        <v>64.416300000000007</v>
      </c>
      <c r="M26" s="1">
        <v>-97.494600000000005</v>
      </c>
      <c r="N26" s="1">
        <v>0.62625600000000003</v>
      </c>
      <c r="O26" s="1">
        <f t="shared" si="2"/>
        <v>0.1084379333212757</v>
      </c>
      <c r="P26" s="1">
        <f t="shared" si="3"/>
        <v>-5.8777717489600291E-2</v>
      </c>
      <c r="Q26" s="1">
        <f t="shared" si="4"/>
        <v>7.0085006330258635E-3</v>
      </c>
      <c r="R26" s="1">
        <f t="shared" si="4"/>
        <v>6.3669741363718575E-3</v>
      </c>
      <c r="S26" s="1">
        <f t="shared" si="4"/>
        <v>0.10052812443479833</v>
      </c>
      <c r="T26" s="1">
        <f t="shared" si="4"/>
        <v>7.4144812202327128E-3</v>
      </c>
      <c r="U26" s="1">
        <f t="shared" si="5"/>
        <v>3.9536867048878578E-2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1772.07</v>
      </c>
      <c r="G27" s="1">
        <v>117.80200000000001</v>
      </c>
      <c r="H27" s="1">
        <v>14.0793</v>
      </c>
      <c r="I27" s="1">
        <v>11.2827</v>
      </c>
      <c r="J27" s="1">
        <v>107.633</v>
      </c>
      <c r="K27" s="1">
        <v>12.298400000000001</v>
      </c>
      <c r="L27" s="1">
        <v>42.610199999999999</v>
      </c>
      <c r="M27" s="1">
        <v>-72.950199999999995</v>
      </c>
      <c r="N27" s="1">
        <v>0.56688799999999995</v>
      </c>
      <c r="O27" s="1">
        <f t="shared" si="2"/>
        <v>6.6477057904033146E-2</v>
      </c>
      <c r="P27" s="1">
        <f t="shared" si="3"/>
        <v>-4.116665820198976E-2</v>
      </c>
      <c r="Q27" s="1">
        <f t="shared" si="4"/>
        <v>7.9451150349591163E-3</v>
      </c>
      <c r="R27" s="1">
        <f t="shared" si="4"/>
        <v>6.3669606731111073E-3</v>
      </c>
      <c r="S27" s="1">
        <f t="shared" si="4"/>
        <v>6.0738571275401082E-2</v>
      </c>
      <c r="T27" s="1">
        <f t="shared" si="4"/>
        <v>6.9401321618220504E-3</v>
      </c>
      <c r="U27" s="1">
        <f t="shared" si="5"/>
        <v>2.5026956298760179E-2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1876.84</v>
      </c>
      <c r="G28" s="1">
        <v>73.113100000000003</v>
      </c>
      <c r="H28" s="1">
        <v>19.883299999999998</v>
      </c>
      <c r="I28" s="1">
        <v>11.9497</v>
      </c>
      <c r="J28" s="1">
        <v>63.0154</v>
      </c>
      <c r="K28" s="1">
        <v>12.298400000000001</v>
      </c>
      <c r="L28" s="1">
        <v>26.176200000000001</v>
      </c>
      <c r="M28" s="1">
        <v>-40.510899999999999</v>
      </c>
      <c r="N28" s="1">
        <v>0.70390200000000003</v>
      </c>
      <c r="O28" s="1">
        <f t="shared" si="2"/>
        <v>3.8955425076191902E-2</v>
      </c>
      <c r="P28" s="1">
        <f t="shared" si="3"/>
        <v>-2.1584631614841969E-2</v>
      </c>
      <c r="Q28" s="1">
        <f t="shared" si="4"/>
        <v>1.0594030391509131E-2</v>
      </c>
      <c r="R28" s="1">
        <f t="shared" si="4"/>
        <v>6.3669252573474566E-3</v>
      </c>
      <c r="S28" s="1">
        <f t="shared" si="4"/>
        <v>3.3575264806802924E-2</v>
      </c>
      <c r="T28" s="1">
        <f t="shared" si="4"/>
        <v>6.5527162677692296E-3</v>
      </c>
      <c r="U28" s="1">
        <f t="shared" si="5"/>
        <v>1.5409594392503433E-2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1968.3</v>
      </c>
      <c r="G29" s="1">
        <v>44.130499999999998</v>
      </c>
      <c r="H29" s="1">
        <v>17.121300000000002</v>
      </c>
      <c r="I29" s="1">
        <v>12.532</v>
      </c>
      <c r="J29" s="1">
        <v>33.342399999999998</v>
      </c>
      <c r="K29" s="1">
        <v>12.298400000000001</v>
      </c>
      <c r="L29" s="1">
        <v>15.308400000000001</v>
      </c>
      <c r="M29" s="1">
        <v>-19.647200000000002</v>
      </c>
      <c r="N29" s="1">
        <v>2.1230500000000001</v>
      </c>
      <c r="O29" s="1">
        <f t="shared" si="2"/>
        <v>2.2420616775897982E-2</v>
      </c>
      <c r="P29" s="1">
        <f t="shared" si="3"/>
        <v>-9.9818117156937475E-3</v>
      </c>
      <c r="Q29" s="1">
        <f t="shared" si="4"/>
        <v>8.698521566834325E-3</v>
      </c>
      <c r="R29" s="1">
        <f t="shared" si="4"/>
        <v>6.366915612457451E-3</v>
      </c>
      <c r="S29" s="1">
        <f t="shared" si="4"/>
        <v>1.693969415231418E-2</v>
      </c>
      <c r="T29" s="1">
        <f t="shared" si="4"/>
        <v>6.248234517095972E-3</v>
      </c>
      <c r="U29" s="1">
        <f t="shared" si="5"/>
        <v>9.9764482662648684E-3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2052.5300000000002</v>
      </c>
      <c r="G30" s="1">
        <v>35.6265</v>
      </c>
      <c r="H30" s="1">
        <v>19.403600000000001</v>
      </c>
      <c r="I30" s="1">
        <v>13.068300000000001</v>
      </c>
      <c r="J30" s="1">
        <v>21.482700000000001</v>
      </c>
      <c r="K30" s="1">
        <v>12.298400000000001</v>
      </c>
      <c r="L30" s="1">
        <v>10.450200000000001</v>
      </c>
      <c r="M30" s="1">
        <v>0.85712999999999995</v>
      </c>
      <c r="N30" s="1">
        <v>3.8012199999999998</v>
      </c>
      <c r="O30" s="1">
        <f t="shared" si="2"/>
        <v>1.7357358966738609E-2</v>
      </c>
      <c r="P30" s="1">
        <f t="shared" si="3"/>
        <v>4.1759681953491536E-4</v>
      </c>
      <c r="Q30" s="1">
        <f t="shared" si="4"/>
        <v>9.4535037246715019E-3</v>
      </c>
      <c r="R30" s="1">
        <f t="shared" si="4"/>
        <v>6.3669227733577586E-3</v>
      </c>
      <c r="S30" s="1">
        <f t="shared" si="4"/>
        <v>1.0466448724257379E-2</v>
      </c>
      <c r="T30" s="1">
        <f t="shared" si="4"/>
        <v>5.9918247236337594E-3</v>
      </c>
      <c r="U30" s="1">
        <f t="shared" si="5"/>
        <v>7.8628279431035616E-3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2125.98</v>
      </c>
      <c r="G31" s="1">
        <v>38.632300000000001</v>
      </c>
      <c r="H31" s="1">
        <v>21.831800000000001</v>
      </c>
      <c r="I31" s="1">
        <v>13.536</v>
      </c>
      <c r="J31" s="1">
        <v>23.995200000000001</v>
      </c>
      <c r="K31" s="1">
        <v>12.298400000000001</v>
      </c>
      <c r="L31" s="1">
        <v>10.275399999999999</v>
      </c>
      <c r="M31" s="1">
        <v>6.9255500000000003</v>
      </c>
      <c r="N31" s="1">
        <v>2.0819800000000002</v>
      </c>
      <c r="O31" s="1">
        <f t="shared" si="2"/>
        <v>1.8171525602310463E-2</v>
      </c>
      <c r="P31" s="1">
        <f t="shared" si="3"/>
        <v>3.2575800336785859E-3</v>
      </c>
      <c r="Q31" s="1">
        <f t="shared" si="4"/>
        <v>1.0269052389956632E-2</v>
      </c>
      <c r="R31" s="1">
        <f t="shared" si="4"/>
        <v>6.3669460672254674E-3</v>
      </c>
      <c r="S31" s="1">
        <f t="shared" si="4"/>
        <v>1.1286653684418481E-2</v>
      </c>
      <c r="T31" s="1">
        <f t="shared" si="4"/>
        <v>5.7848145325920287E-3</v>
      </c>
      <c r="U31" s="1">
        <f t="shared" si="5"/>
        <v>7.538197219305061E-3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2197.9699999999998</v>
      </c>
      <c r="G32" s="1">
        <v>42.705100000000002</v>
      </c>
      <c r="H32" s="1">
        <v>24.271599999999999</v>
      </c>
      <c r="I32" s="1">
        <v>13.994400000000001</v>
      </c>
      <c r="J32" s="1">
        <v>27.6815</v>
      </c>
      <c r="K32" s="1">
        <v>12.298400000000001</v>
      </c>
      <c r="L32" s="1">
        <v>11.012</v>
      </c>
      <c r="M32" s="1">
        <v>12.654</v>
      </c>
      <c r="N32" s="1">
        <v>1.68605</v>
      </c>
      <c r="O32" s="1">
        <f t="shared" si="2"/>
        <v>1.94293370701147E-2</v>
      </c>
      <c r="P32" s="1">
        <f t="shared" si="3"/>
        <v>5.7571304430906701E-3</v>
      </c>
      <c r="Q32" s="1">
        <f t="shared" si="4"/>
        <v>1.1042734887191364E-2</v>
      </c>
      <c r="R32" s="1">
        <f t="shared" si="4"/>
        <v>6.3669658821548982E-3</v>
      </c>
      <c r="S32" s="1">
        <f t="shared" si="4"/>
        <v>1.2594120938866318E-2</v>
      </c>
      <c r="T32" s="1">
        <f t="shared" si="4"/>
        <v>5.5953447954248704E-3</v>
      </c>
      <c r="U32" s="1">
        <f t="shared" si="5"/>
        <v>7.5105765252174014E-3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2264.85</v>
      </c>
      <c r="G33" s="1">
        <v>44.942599999999999</v>
      </c>
      <c r="H33" s="1">
        <v>26.853000000000002</v>
      </c>
      <c r="I33" s="1">
        <v>14.420199999999999</v>
      </c>
      <c r="J33" s="1">
        <v>28.5975</v>
      </c>
      <c r="K33" s="1">
        <v>12.298400000000001</v>
      </c>
      <c r="L33" s="1">
        <v>11.033899999999999</v>
      </c>
      <c r="M33" s="1">
        <v>15.746700000000001</v>
      </c>
      <c r="N33" s="1">
        <v>1.9702200000000001</v>
      </c>
      <c r="O33" s="1">
        <f t="shared" si="2"/>
        <v>1.9843521646025122E-2</v>
      </c>
      <c r="P33" s="1">
        <f t="shared" si="3"/>
        <v>6.9526458705874566E-3</v>
      </c>
      <c r="Q33" s="1">
        <f t="shared" si="4"/>
        <v>1.1856414332074973E-2</v>
      </c>
      <c r="R33" s="1">
        <f t="shared" si="4"/>
        <v>6.3669558690421001E-3</v>
      </c>
      <c r="S33" s="1">
        <f t="shared" si="4"/>
        <v>1.2626664017484602E-2</v>
      </c>
      <c r="T33" s="1">
        <f t="shared" si="4"/>
        <v>5.4301167847760345E-3</v>
      </c>
      <c r="U33" s="1">
        <f t="shared" si="5"/>
        <v>7.2952463807062452E-3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2331.0100000000002</v>
      </c>
      <c r="G34" s="1">
        <v>45.572400000000002</v>
      </c>
      <c r="H34" s="1">
        <v>29.305099999999999</v>
      </c>
      <c r="I34" s="1">
        <v>14.8414</v>
      </c>
      <c r="J34" s="1">
        <v>27.232500000000002</v>
      </c>
      <c r="K34" s="1">
        <v>12.298400000000001</v>
      </c>
      <c r="L34" s="1">
        <v>10.2433</v>
      </c>
      <c r="M34" s="1">
        <v>10.7539</v>
      </c>
      <c r="N34" s="1">
        <v>2.66866</v>
      </c>
      <c r="O34" s="1">
        <f t="shared" si="2"/>
        <v>1.9550495278870532E-2</v>
      </c>
      <c r="P34" s="1">
        <f t="shared" si="3"/>
        <v>4.6134079218879366E-3</v>
      </c>
      <c r="Q34" s="1">
        <f t="shared" si="4"/>
        <v>1.2571846538624887E-2</v>
      </c>
      <c r="R34" s="1">
        <f t="shared" si="4"/>
        <v>6.3669396527685418E-3</v>
      </c>
      <c r="S34" s="1">
        <f t="shared" si="4"/>
        <v>1.1682704063903629E-2</v>
      </c>
      <c r="T34" s="1">
        <f t="shared" si="4"/>
        <v>5.2759962419723638E-3</v>
      </c>
      <c r="U34" s="1">
        <f t="shared" si="5"/>
        <v>6.8663343259227749E-3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2401.9899999999998</v>
      </c>
      <c r="G35" s="1">
        <v>45.589700000000001</v>
      </c>
      <c r="H35" s="1">
        <v>31.302700000000002</v>
      </c>
      <c r="I35" s="1">
        <v>15.2933</v>
      </c>
      <c r="J35" s="1">
        <v>25.125299999999999</v>
      </c>
      <c r="K35" s="1">
        <v>12.298400000000001</v>
      </c>
      <c r="L35" s="1">
        <v>9.0636500000000009</v>
      </c>
      <c r="M35" s="1">
        <v>4.8112500000000002</v>
      </c>
      <c r="N35" s="1">
        <v>3.5314899999999998</v>
      </c>
      <c r="O35" s="1">
        <f t="shared" si="2"/>
        <v>1.8979970774233034E-2</v>
      </c>
      <c r="P35" s="1">
        <f t="shared" si="3"/>
        <v>2.0030266570635184E-3</v>
      </c>
      <c r="Q35" s="1">
        <f t="shared" si="4"/>
        <v>1.3031985978293E-2</v>
      </c>
      <c r="R35" s="1">
        <f t="shared" si="4"/>
        <v>6.3669290879645631E-3</v>
      </c>
      <c r="S35" s="1">
        <f t="shared" si="4"/>
        <v>1.0460201749382805E-2</v>
      </c>
      <c r="T35" s="1">
        <f t="shared" si="4"/>
        <v>5.1200879270937852E-3</v>
      </c>
      <c r="U35" s="1">
        <f t="shared" si="5"/>
        <v>6.3603292397380988E-3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2469.6999999999998</v>
      </c>
      <c r="G36" s="1">
        <v>47.236499999999999</v>
      </c>
      <c r="H36" s="1">
        <v>34.284799999999997</v>
      </c>
      <c r="I36" s="1">
        <v>15.724399999999999</v>
      </c>
      <c r="J36" s="1">
        <v>24.2943</v>
      </c>
      <c r="K36" s="1">
        <v>12.298400000000001</v>
      </c>
      <c r="L36" s="1">
        <v>8.1927599999999998</v>
      </c>
      <c r="M36" s="1">
        <v>2.8137099999999999</v>
      </c>
      <c r="N36" s="1">
        <v>3.77033</v>
      </c>
      <c r="O36" s="1">
        <f t="shared" si="2"/>
        <v>1.9126412114831761E-2</v>
      </c>
      <c r="P36" s="1">
        <f t="shared" si="3"/>
        <v>1.1392922217273354E-3</v>
      </c>
      <c r="Q36" s="1">
        <f t="shared" si="4"/>
        <v>1.3882171923715431E-2</v>
      </c>
      <c r="R36" s="1">
        <f t="shared" si="4"/>
        <v>6.366927157144593E-3</v>
      </c>
      <c r="S36" s="1">
        <f t="shared" si="4"/>
        <v>9.8369437583512177E-3</v>
      </c>
      <c r="T36" s="1">
        <f t="shared" si="4"/>
        <v>4.9797141353200803E-3</v>
      </c>
      <c r="U36" s="1">
        <f t="shared" si="5"/>
        <v>5.9834853675427482E-3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2542.4899999999998</v>
      </c>
      <c r="G37" s="1">
        <v>49.878399999999999</v>
      </c>
      <c r="H37" s="1">
        <v>36.8446</v>
      </c>
      <c r="I37" s="1">
        <v>16.187899999999999</v>
      </c>
      <c r="J37" s="1">
        <v>25.5352</v>
      </c>
      <c r="K37" s="1">
        <v>12.298400000000001</v>
      </c>
      <c r="L37" s="1">
        <v>8.0611300000000004</v>
      </c>
      <c r="M37" s="1">
        <v>5.7159199999999997</v>
      </c>
      <c r="N37" s="1">
        <v>4.13056</v>
      </c>
      <c r="O37" s="1">
        <f t="shared" si="2"/>
        <v>1.961793360052547E-2</v>
      </c>
      <c r="P37" s="1">
        <f t="shared" si="3"/>
        <v>2.2481583015075773E-3</v>
      </c>
      <c r="Q37" s="1">
        <f t="shared" si="4"/>
        <v>1.449154175630976E-2</v>
      </c>
      <c r="R37" s="1">
        <f t="shared" si="4"/>
        <v>6.366947362624829E-3</v>
      </c>
      <c r="S37" s="1">
        <f t="shared" si="4"/>
        <v>1.0043382668171754E-2</v>
      </c>
      <c r="T37" s="1">
        <f t="shared" si="4"/>
        <v>4.8371478353897174E-3</v>
      </c>
      <c r="U37" s="1">
        <f t="shared" si="5"/>
        <v>5.7836391729056448E-3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2622.62</v>
      </c>
      <c r="G38" s="1">
        <v>54.142899999999997</v>
      </c>
      <c r="H38" s="1">
        <v>39.303699999999999</v>
      </c>
      <c r="I38" s="1">
        <v>16.6981</v>
      </c>
      <c r="J38" s="1">
        <v>29.590900000000001</v>
      </c>
      <c r="K38" s="1">
        <v>12.298400000000001</v>
      </c>
      <c r="L38" s="1">
        <v>8.9988600000000005</v>
      </c>
      <c r="M38" s="1">
        <v>-2.13666</v>
      </c>
      <c r="N38" s="1">
        <v>4.0610400000000002</v>
      </c>
      <c r="O38" s="1">
        <f t="shared" si="2"/>
        <v>2.0644584423210377E-2</v>
      </c>
      <c r="P38" s="1">
        <f t="shared" si="3"/>
        <v>-8.1470437958987578E-4</v>
      </c>
      <c r="Q38" s="1">
        <f t="shared" si="4"/>
        <v>1.4986425787952506E-2</v>
      </c>
      <c r="R38" s="1">
        <f t="shared" si="4"/>
        <v>6.3669536570299936E-3</v>
      </c>
      <c r="S38" s="1">
        <f t="shared" si="4"/>
        <v>1.1282953687533841E-2</v>
      </c>
      <c r="T38" s="1">
        <f t="shared" si="4"/>
        <v>4.689356445081636E-3</v>
      </c>
      <c r="U38" s="1">
        <f t="shared" si="5"/>
        <v>5.8106391795846053E-3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2714.01</v>
      </c>
      <c r="G39" s="1">
        <v>61.242600000000003</v>
      </c>
      <c r="H39" s="1">
        <v>41.794600000000003</v>
      </c>
      <c r="I39" s="1">
        <v>17.279900000000001</v>
      </c>
      <c r="J39" s="1">
        <v>37.732500000000002</v>
      </c>
      <c r="K39" s="1">
        <v>12.298400000000001</v>
      </c>
      <c r="L39" s="1">
        <v>11.414300000000001</v>
      </c>
      <c r="M39" s="1">
        <v>-3.0870000000000002</v>
      </c>
      <c r="N39" s="1">
        <v>3.7014900000000002</v>
      </c>
      <c r="O39" s="1">
        <f t="shared" si="2"/>
        <v>2.2565355322935434E-2</v>
      </c>
      <c r="P39" s="1">
        <f t="shared" si="3"/>
        <v>-1.1374313285507423E-3</v>
      </c>
      <c r="Q39" s="1">
        <f t="shared" si="4"/>
        <v>1.5399574798913783E-2</v>
      </c>
      <c r="R39" s="1">
        <f t="shared" si="4"/>
        <v>6.3669256929782866E-3</v>
      </c>
      <c r="S39" s="1">
        <f t="shared" si="4"/>
        <v>1.3902859606265267E-2</v>
      </c>
      <c r="T39" s="1">
        <f t="shared" si="4"/>
        <v>4.5314497735822641E-3</v>
      </c>
      <c r="U39" s="1">
        <f t="shared" si="5"/>
        <v>6.1823873052964662E-3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2816.34</v>
      </c>
      <c r="G40" s="1">
        <v>73.704400000000007</v>
      </c>
      <c r="H40" s="1">
        <v>44.270400000000002</v>
      </c>
      <c r="I40" s="1">
        <v>17.9315</v>
      </c>
      <c r="J40" s="1">
        <v>52.360399999999998</v>
      </c>
      <c r="K40" s="1">
        <v>12.298400000000001</v>
      </c>
      <c r="L40" s="1">
        <v>16.064699999999998</v>
      </c>
      <c r="M40" s="1">
        <v>8.2501800000000003</v>
      </c>
      <c r="N40" s="1">
        <v>3.5267200000000001</v>
      </c>
      <c r="O40" s="1">
        <f t="shared" si="2"/>
        <v>2.6170277736352856E-2</v>
      </c>
      <c r="P40" s="1">
        <f t="shared" si="3"/>
        <v>2.9293977289673832E-3</v>
      </c>
      <c r="Q40" s="1">
        <f t="shared" si="4"/>
        <v>1.5719124821576939E-2</v>
      </c>
      <c r="R40" s="1">
        <f t="shared" si="4"/>
        <v>6.3669514334206805E-3</v>
      </c>
      <c r="S40" s="1">
        <f t="shared" si="4"/>
        <v>1.8591647315309941E-2</v>
      </c>
      <c r="T40" s="1">
        <f t="shared" si="4"/>
        <v>4.366802303699127E-3</v>
      </c>
      <c r="U40" s="1">
        <f t="shared" si="5"/>
        <v>7.1837163052767689E-3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1545</v>
      </c>
      <c r="G41" s="1">
        <v>258.21800000000002</v>
      </c>
      <c r="H41" s="1">
        <v>13.629</v>
      </c>
      <c r="I41" s="1">
        <v>9.8369499999999999</v>
      </c>
      <c r="J41" s="1">
        <v>240.649</v>
      </c>
      <c r="K41" s="1">
        <v>12.298400000000001</v>
      </c>
      <c r="L41" s="1">
        <v>91.273700000000005</v>
      </c>
      <c r="M41" s="1">
        <v>-141.03800000000001</v>
      </c>
      <c r="N41" s="1">
        <v>0.696828</v>
      </c>
      <c r="O41" s="1">
        <f t="shared" si="2"/>
        <v>0.16713139158576054</v>
      </c>
      <c r="P41" s="1">
        <f t="shared" si="3"/>
        <v>-9.1286731391585774E-2</v>
      </c>
      <c r="Q41" s="1">
        <f t="shared" si="4"/>
        <v>8.8213592233009706E-3</v>
      </c>
      <c r="R41" s="1">
        <f t="shared" si="4"/>
        <v>6.366957928802589E-3</v>
      </c>
      <c r="S41" s="1">
        <f t="shared" si="4"/>
        <v>0.1557598705501618</v>
      </c>
      <c r="T41" s="1">
        <f t="shared" si="4"/>
        <v>7.9601294498381891E-3</v>
      </c>
      <c r="U41" s="1">
        <f t="shared" si="5"/>
        <v>5.9610698066631974E-2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1722.4</v>
      </c>
      <c r="G42" s="1">
        <v>178.654</v>
      </c>
      <c r="H42" s="1">
        <v>11.660299999999999</v>
      </c>
      <c r="I42" s="1">
        <v>10.9664</v>
      </c>
      <c r="J42" s="1">
        <v>165.727</v>
      </c>
      <c r="K42" s="1">
        <v>12.298400000000001</v>
      </c>
      <c r="L42" s="1">
        <v>63.5944</v>
      </c>
      <c r="M42" s="1">
        <v>-95.334299999999999</v>
      </c>
      <c r="N42" s="1">
        <v>0.66784900000000003</v>
      </c>
      <c r="O42" s="1">
        <f t="shared" si="2"/>
        <v>0.10372387366465396</v>
      </c>
      <c r="P42" s="1">
        <f t="shared" si="3"/>
        <v>-5.5349686483975841E-2</v>
      </c>
      <c r="Q42" s="1">
        <f t="shared" si="4"/>
        <v>6.76979795633999E-3</v>
      </c>
      <c r="R42" s="1">
        <f t="shared" si="4"/>
        <v>6.3669298653042262E-3</v>
      </c>
      <c r="S42" s="1">
        <f t="shared" si="4"/>
        <v>9.6218648397584761E-2</v>
      </c>
      <c r="T42" s="1">
        <f t="shared" si="4"/>
        <v>7.1402693915466791E-3</v>
      </c>
      <c r="U42" s="1">
        <f t="shared" si="5"/>
        <v>3.7606053599179373E-2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1886.9</v>
      </c>
      <c r="G43" s="1">
        <v>115.86499999999999</v>
      </c>
      <c r="H43" s="1">
        <v>12.182700000000001</v>
      </c>
      <c r="I43" s="1">
        <v>12.0138</v>
      </c>
      <c r="J43" s="1">
        <v>106.10599999999999</v>
      </c>
      <c r="K43" s="1">
        <v>12.298400000000001</v>
      </c>
      <c r="L43" s="1">
        <v>41.4983</v>
      </c>
      <c r="M43" s="1">
        <v>-64.006799999999998</v>
      </c>
      <c r="N43" s="1">
        <v>0.60025200000000001</v>
      </c>
      <c r="O43" s="1">
        <f t="shared" si="2"/>
        <v>6.1404949917854675E-2</v>
      </c>
      <c r="P43" s="1">
        <f t="shared" si="3"/>
        <v>-3.3921670464783504E-2</v>
      </c>
      <c r="Q43" s="1">
        <f t="shared" si="4"/>
        <v>6.4564629816100481E-3</v>
      </c>
      <c r="R43" s="1">
        <f t="shared" si="4"/>
        <v>6.3669510837882238E-3</v>
      </c>
      <c r="S43" s="1">
        <f t="shared" si="4"/>
        <v>5.6232974720440927E-2</v>
      </c>
      <c r="T43" s="1">
        <f t="shared" si="4"/>
        <v>6.5177804865122688E-3</v>
      </c>
      <c r="U43" s="1">
        <f t="shared" si="5"/>
        <v>2.2938324080068854E-2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2036.74</v>
      </c>
      <c r="G44" s="1">
        <v>70.3977</v>
      </c>
      <c r="H44" s="1">
        <v>14.229799999999999</v>
      </c>
      <c r="I44" s="1">
        <v>12.9678</v>
      </c>
      <c r="J44" s="1">
        <v>61.7136</v>
      </c>
      <c r="K44" s="1">
        <v>12.298400000000001</v>
      </c>
      <c r="L44" s="1">
        <v>25.007300000000001</v>
      </c>
      <c r="M44" s="1">
        <v>-36.082900000000002</v>
      </c>
      <c r="N44" s="1">
        <v>0.49285600000000002</v>
      </c>
      <c r="O44" s="1">
        <f t="shared" si="2"/>
        <v>3.4563910955743002E-2</v>
      </c>
      <c r="P44" s="1">
        <f t="shared" si="3"/>
        <v>-1.7716006952286499E-2</v>
      </c>
      <c r="Q44" s="1">
        <f t="shared" si="4"/>
        <v>6.9865569488496322E-3</v>
      </c>
      <c r="R44" s="1">
        <f t="shared" si="4"/>
        <v>6.3669393246069701E-3</v>
      </c>
      <c r="S44" s="1">
        <f t="shared" si="4"/>
        <v>3.0300185590698862E-2</v>
      </c>
      <c r="T44" s="1">
        <f t="shared" si="4"/>
        <v>6.0382768541885562E-3</v>
      </c>
      <c r="U44" s="1">
        <f t="shared" si="5"/>
        <v>1.3682564028623521E-2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2175.65</v>
      </c>
      <c r="G45" s="1">
        <v>40.295400000000001</v>
      </c>
      <c r="H45" s="1">
        <v>13.5055</v>
      </c>
      <c r="I45" s="1">
        <v>13.8522</v>
      </c>
      <c r="J45" s="1">
        <v>30.315999999999999</v>
      </c>
      <c r="K45" s="1">
        <v>12.298400000000001</v>
      </c>
      <c r="L45" s="1">
        <v>13.383800000000001</v>
      </c>
      <c r="M45" s="1">
        <v>-16.956700000000001</v>
      </c>
      <c r="N45" s="1">
        <v>0.66942999999999997</v>
      </c>
      <c r="O45" s="1">
        <f t="shared" si="2"/>
        <v>1.85210856525636E-2</v>
      </c>
      <c r="P45" s="1">
        <f t="shared" si="3"/>
        <v>-7.7938547100866408E-3</v>
      </c>
      <c r="Q45" s="1">
        <f t="shared" si="4"/>
        <v>6.2075701514489922E-3</v>
      </c>
      <c r="R45" s="1">
        <f t="shared" si="4"/>
        <v>6.3669248270631761E-3</v>
      </c>
      <c r="S45" s="1">
        <f t="shared" si="4"/>
        <v>1.3934226552984165E-2</v>
      </c>
      <c r="T45" s="1">
        <f t="shared" si="4"/>
        <v>5.6527474547836279E-3</v>
      </c>
      <c r="U45" s="1">
        <f t="shared" si="5"/>
        <v>8.3544084441468641E-3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2304.19</v>
      </c>
      <c r="G46" s="1">
        <v>28.781600000000001</v>
      </c>
      <c r="H46" s="1">
        <v>14.8604</v>
      </c>
      <c r="I46" s="1">
        <v>14.6707</v>
      </c>
      <c r="J46" s="1">
        <v>13.782299999999999</v>
      </c>
      <c r="K46" s="1">
        <v>12.298400000000001</v>
      </c>
      <c r="L46" s="1">
        <v>7.1495800000000003</v>
      </c>
      <c r="M46" s="1">
        <v>-1.70614</v>
      </c>
      <c r="N46" s="1">
        <v>1.9939499999999999</v>
      </c>
      <c r="O46" s="1">
        <f t="shared" si="2"/>
        <v>1.2490983816438749E-2</v>
      </c>
      <c r="P46" s="1">
        <f t="shared" si="3"/>
        <v>-7.4045109127285509E-4</v>
      </c>
      <c r="Q46" s="1">
        <f t="shared" si="4"/>
        <v>6.4492945460226806E-3</v>
      </c>
      <c r="R46" s="1">
        <f t="shared" si="4"/>
        <v>6.3669662658027331E-3</v>
      </c>
      <c r="S46" s="1">
        <f t="shared" si="4"/>
        <v>5.9814077832123216E-3</v>
      </c>
      <c r="T46" s="1">
        <f t="shared" si="4"/>
        <v>5.3374070714654609E-3</v>
      </c>
      <c r="U46" s="1">
        <f t="shared" si="5"/>
        <v>6.1737879105189658E-3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2424.4299999999998</v>
      </c>
      <c r="G47" s="1">
        <v>30.314499999999999</v>
      </c>
      <c r="H47" s="1">
        <v>16.655999999999999</v>
      </c>
      <c r="I47" s="1">
        <v>15.436199999999999</v>
      </c>
      <c r="J47" s="1">
        <v>14.5305</v>
      </c>
      <c r="K47" s="1">
        <v>12.298400000000001</v>
      </c>
      <c r="L47" s="1">
        <v>6.3939599999999999</v>
      </c>
      <c r="M47" s="1">
        <v>16.767499999999998</v>
      </c>
      <c r="N47" s="1">
        <v>1.4063699999999999</v>
      </c>
      <c r="O47" s="1">
        <f t="shared" si="2"/>
        <v>1.2503763771278197E-2</v>
      </c>
      <c r="P47" s="1">
        <f t="shared" si="3"/>
        <v>6.9160586199642797E-3</v>
      </c>
      <c r="Q47" s="1">
        <f t="shared" si="4"/>
        <v>6.8700684284553485E-3</v>
      </c>
      <c r="R47" s="1">
        <f t="shared" si="4"/>
        <v>6.3669398580284853E-3</v>
      </c>
      <c r="S47" s="1">
        <f t="shared" si="4"/>
        <v>5.9933675131886672E-3</v>
      </c>
      <c r="T47" s="1">
        <f t="shared" si="4"/>
        <v>5.0726975000309361E-3</v>
      </c>
      <c r="U47" s="1">
        <f t="shared" si="5"/>
        <v>5.7173100867904834E-3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2543.4499999999998</v>
      </c>
      <c r="G48" s="1">
        <v>33.965899999999998</v>
      </c>
      <c r="H48" s="1">
        <v>18.5642</v>
      </c>
      <c r="I48" s="1">
        <v>16.193999999999999</v>
      </c>
      <c r="J48" s="1">
        <v>18.478000000000002</v>
      </c>
      <c r="K48" s="1">
        <v>12.298400000000001</v>
      </c>
      <c r="L48" s="1">
        <v>7.3568800000000003</v>
      </c>
      <c r="M48" s="1">
        <v>12.4971</v>
      </c>
      <c r="N48" s="1">
        <v>1.6432899999999999</v>
      </c>
      <c r="O48" s="1">
        <f t="shared" si="2"/>
        <v>1.3354262910613536E-2</v>
      </c>
      <c r="P48" s="1">
        <f t="shared" si="3"/>
        <v>4.9134443374157155E-3</v>
      </c>
      <c r="Q48" s="1">
        <f t="shared" si="4"/>
        <v>7.29882639721638E-3</v>
      </c>
      <c r="R48" s="1">
        <f t="shared" si="4"/>
        <v>6.3669425386777799E-3</v>
      </c>
      <c r="S48" s="1">
        <f t="shared" si="4"/>
        <v>7.264935422359395E-3</v>
      </c>
      <c r="T48" s="1">
        <f t="shared" si="4"/>
        <v>4.8353221018695089E-3</v>
      </c>
      <c r="U48" s="1">
        <f t="shared" si="5"/>
        <v>5.6344284844051396E-3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2652.85</v>
      </c>
      <c r="G49" s="1">
        <v>36.037399999999998</v>
      </c>
      <c r="H49" s="1">
        <v>20.699200000000001</v>
      </c>
      <c r="I49" s="1">
        <v>16.890499999999999</v>
      </c>
      <c r="J49" s="1">
        <v>19.3962</v>
      </c>
      <c r="K49" s="1">
        <v>12.298400000000001</v>
      </c>
      <c r="L49" s="1">
        <v>7.58195</v>
      </c>
      <c r="M49" s="1">
        <v>-0.80655500000000002</v>
      </c>
      <c r="N49" s="1">
        <v>1.5812999999999999</v>
      </c>
      <c r="O49" s="1">
        <f t="shared" si="2"/>
        <v>1.3584409220272537E-2</v>
      </c>
      <c r="P49" s="1">
        <f t="shared" si="3"/>
        <v>-3.0403339804361347E-4</v>
      </c>
      <c r="Q49" s="1">
        <f t="shared" si="4"/>
        <v>7.8026273630246723E-3</v>
      </c>
      <c r="R49" s="1">
        <f t="shared" si="4"/>
        <v>6.3669261360423694E-3</v>
      </c>
      <c r="S49" s="1">
        <f t="shared" si="4"/>
        <v>7.3114574891154803E-3</v>
      </c>
      <c r="T49" s="1">
        <f t="shared" si="4"/>
        <v>4.6359198597734517E-3</v>
      </c>
      <c r="U49" s="1">
        <f t="shared" si="5"/>
        <v>5.4461126081917239E-3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2760.89</v>
      </c>
      <c r="G50" s="1">
        <v>36.939</v>
      </c>
      <c r="H50" s="1">
        <v>22.9391</v>
      </c>
      <c r="I50" s="1">
        <v>17.578399999999998</v>
      </c>
      <c r="J50" s="1">
        <v>18.128499999999999</v>
      </c>
      <c r="K50" s="1">
        <v>12.298400000000001</v>
      </c>
      <c r="L50" s="1">
        <v>7.02799</v>
      </c>
      <c r="M50" s="1">
        <v>11.896800000000001</v>
      </c>
      <c r="N50" s="1">
        <v>1.5620799999999999</v>
      </c>
      <c r="O50" s="1">
        <f t="shared" si="2"/>
        <v>1.3379381286469219E-2</v>
      </c>
      <c r="P50" s="1">
        <f t="shared" si="3"/>
        <v>4.3090452716334233E-3</v>
      </c>
      <c r="Q50" s="1">
        <f t="shared" si="4"/>
        <v>8.3085888970585581E-3</v>
      </c>
      <c r="R50" s="1">
        <f t="shared" si="4"/>
        <v>6.3669324022326132E-3</v>
      </c>
      <c r="S50" s="1">
        <f t="shared" si="4"/>
        <v>6.5661797463861292E-3</v>
      </c>
      <c r="T50" s="1">
        <f t="shared" si="4"/>
        <v>4.4545056123206656E-3</v>
      </c>
      <c r="U50" s="1">
        <f t="shared" si="5"/>
        <v>5.1305415860226555E-3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2872.97</v>
      </c>
      <c r="G51" s="1">
        <v>37.819099999999999</v>
      </c>
      <c r="H51" s="1">
        <v>25.1416</v>
      </c>
      <c r="I51" s="1">
        <v>18.292000000000002</v>
      </c>
      <c r="J51" s="1">
        <v>16.5306</v>
      </c>
      <c r="K51" s="1">
        <v>12.298400000000001</v>
      </c>
      <c r="L51" s="1">
        <v>6.2512699999999999</v>
      </c>
      <c r="M51" s="1">
        <v>19.759499999999999</v>
      </c>
      <c r="N51" s="1">
        <v>1.64391</v>
      </c>
      <c r="O51" s="1">
        <f t="shared" si="2"/>
        <v>1.3163764327507771E-2</v>
      </c>
      <c r="P51" s="1">
        <f t="shared" si="3"/>
        <v>6.8777258377219399E-3</v>
      </c>
      <c r="Q51" s="1">
        <f t="shared" si="4"/>
        <v>8.751083373651658E-3</v>
      </c>
      <c r="R51" s="1">
        <f t="shared" si="4"/>
        <v>6.3669303891095291E-3</v>
      </c>
      <c r="S51" s="1">
        <f t="shared" si="4"/>
        <v>5.753836622032253E-3</v>
      </c>
      <c r="T51" s="1">
        <f t="shared" si="4"/>
        <v>4.2807269132639752E-3</v>
      </c>
      <c r="U51" s="1">
        <f t="shared" si="5"/>
        <v>4.8019917957873078E-3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2983.26</v>
      </c>
      <c r="G52" s="1">
        <v>39.518900000000002</v>
      </c>
      <c r="H52" s="1">
        <v>27.462499999999999</v>
      </c>
      <c r="I52" s="1">
        <v>18.994299999999999</v>
      </c>
      <c r="J52" s="1">
        <v>16.171199999999999</v>
      </c>
      <c r="K52" s="1">
        <v>12.298400000000001</v>
      </c>
      <c r="L52" s="1">
        <v>5.83223</v>
      </c>
      <c r="M52" s="1">
        <v>0.73856299999999997</v>
      </c>
      <c r="N52" s="1">
        <v>1.6533599999999999</v>
      </c>
      <c r="O52" s="1">
        <f t="shared" si="2"/>
        <v>1.3246884280954392E-2</v>
      </c>
      <c r="P52" s="1">
        <f t="shared" si="3"/>
        <v>2.4756910225726217E-4</v>
      </c>
      <c r="Q52" s="1">
        <f t="shared" si="4"/>
        <v>9.2055335438413002E-3</v>
      </c>
      <c r="R52" s="1">
        <f t="shared" si="4"/>
        <v>6.3669609755770528E-3</v>
      </c>
      <c r="S52" s="1">
        <f t="shared" si="4"/>
        <v>5.4206472114398333E-3</v>
      </c>
      <c r="T52" s="1">
        <f t="shared" si="4"/>
        <v>4.1224700495431175E-3</v>
      </c>
      <c r="U52" s="1">
        <f t="shared" si="5"/>
        <v>4.5625352117640433E-3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3100.21</v>
      </c>
      <c r="G53" s="1">
        <v>41.914000000000001</v>
      </c>
      <c r="H53" s="1">
        <v>29.852599999999999</v>
      </c>
      <c r="I53" s="1">
        <v>19.738900000000001</v>
      </c>
      <c r="J53" s="1">
        <v>17.040500000000002</v>
      </c>
      <c r="K53" s="1">
        <v>12.298400000000001</v>
      </c>
      <c r="L53" s="1">
        <v>5.8611800000000001</v>
      </c>
      <c r="M53" s="1">
        <v>0.59231</v>
      </c>
      <c r="N53" s="1">
        <v>1.4311</v>
      </c>
      <c r="O53" s="1">
        <f t="shared" si="2"/>
        <v>1.3519729308659736E-2</v>
      </c>
      <c r="P53" s="1">
        <f t="shared" si="3"/>
        <v>1.9105479951358133E-4</v>
      </c>
      <c r="Q53" s="1">
        <f t="shared" si="4"/>
        <v>9.6292186658323148E-3</v>
      </c>
      <c r="R53" s="1">
        <f t="shared" si="4"/>
        <v>6.3669557868660511E-3</v>
      </c>
      <c r="S53" s="1">
        <f t="shared" si="4"/>
        <v>5.496563136045623E-3</v>
      </c>
      <c r="T53" s="1">
        <f t="shared" si="4"/>
        <v>3.9669570771012292E-3</v>
      </c>
      <c r="U53" s="1">
        <f t="shared" si="5"/>
        <v>4.3944308922433343E-3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3220.33</v>
      </c>
      <c r="G54" s="1">
        <v>44.698399999999999</v>
      </c>
      <c r="H54" s="1">
        <v>32.309199999999997</v>
      </c>
      <c r="I54" s="1">
        <v>20.503599999999999</v>
      </c>
      <c r="J54" s="1">
        <v>18.5868</v>
      </c>
      <c r="K54" s="1">
        <v>12.298400000000001</v>
      </c>
      <c r="L54" s="1">
        <v>6.0785999999999998</v>
      </c>
      <c r="M54" s="1">
        <v>-2.8184100000000001</v>
      </c>
      <c r="N54" s="1">
        <v>1.68235</v>
      </c>
      <c r="O54" s="1">
        <f t="shared" si="2"/>
        <v>1.3880068191769167E-2</v>
      </c>
      <c r="P54" s="1">
        <f t="shared" si="3"/>
        <v>-8.7519291501181556E-4</v>
      </c>
      <c r="Q54" s="1">
        <f t="shared" si="4"/>
        <v>1.0032884828573469E-2</v>
      </c>
      <c r="R54" s="1">
        <f t="shared" si="4"/>
        <v>6.3669251287911486E-3</v>
      </c>
      <c r="S54" s="1">
        <f t="shared" si="4"/>
        <v>5.7717066263395372E-3</v>
      </c>
      <c r="T54" s="1">
        <f t="shared" si="4"/>
        <v>3.8189874950703812E-3</v>
      </c>
      <c r="U54" s="1">
        <f t="shared" si="5"/>
        <v>4.2599985900835299E-3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3347.85</v>
      </c>
      <c r="G55" s="1">
        <v>48.792700000000004</v>
      </c>
      <c r="H55" s="1">
        <v>34.770800000000001</v>
      </c>
      <c r="I55" s="1">
        <v>21.3156</v>
      </c>
      <c r="J55" s="1">
        <v>22.769100000000002</v>
      </c>
      <c r="K55" s="1">
        <v>12.298400000000001</v>
      </c>
      <c r="L55" s="1">
        <v>6.9051499999999999</v>
      </c>
      <c r="M55" s="1">
        <v>-9.8812200000000008</v>
      </c>
      <c r="N55" s="1">
        <v>3.2679800000000001</v>
      </c>
      <c r="O55" s="1">
        <f t="shared" si="2"/>
        <v>1.4574338754723182E-2</v>
      </c>
      <c r="P55" s="1">
        <f t="shared" si="3"/>
        <v>-2.9515121645235006E-3</v>
      </c>
      <c r="Q55" s="1">
        <f t="shared" si="4"/>
        <v>1.0386008931105039E-2</v>
      </c>
      <c r="R55" s="1">
        <f t="shared" si="4"/>
        <v>6.3669519243693719E-3</v>
      </c>
      <c r="S55" s="1">
        <f t="shared" si="4"/>
        <v>6.801111160894306E-3</v>
      </c>
      <c r="T55" s="1">
        <f t="shared" si="4"/>
        <v>3.6735218125065346E-3</v>
      </c>
      <c r="U55" s="1">
        <f t="shared" si="5"/>
        <v>4.2129475120087339E-3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3487.21</v>
      </c>
      <c r="G56" s="1">
        <v>57.464799999999997</v>
      </c>
      <c r="H56" s="1">
        <v>37.293900000000001</v>
      </c>
      <c r="I56" s="1">
        <v>22.2029</v>
      </c>
      <c r="J56" s="1">
        <v>34.146700000000003</v>
      </c>
      <c r="K56" s="1">
        <v>12.298400000000001</v>
      </c>
      <c r="L56" s="1">
        <v>10.057700000000001</v>
      </c>
      <c r="M56" s="1">
        <v>2.7096</v>
      </c>
      <c r="N56" s="1">
        <v>3.9629599999999998</v>
      </c>
      <c r="O56" s="1">
        <f t="shared" si="2"/>
        <v>1.6478732281680768E-2</v>
      </c>
      <c r="P56" s="1">
        <f t="shared" si="3"/>
        <v>7.7701084821390164E-4</v>
      </c>
      <c r="Q56" s="1">
        <f t="shared" si="4"/>
        <v>1.0694480687999863E-2</v>
      </c>
      <c r="R56" s="1">
        <f t="shared" si="4"/>
        <v>6.366952377401992E-3</v>
      </c>
      <c r="S56" s="1">
        <f t="shared" si="4"/>
        <v>9.7919827025042955E-3</v>
      </c>
      <c r="T56" s="1">
        <f t="shared" si="4"/>
        <v>3.5267162000567789E-3</v>
      </c>
      <c r="U56" s="1">
        <f t="shared" si="5"/>
        <v>4.555892124431987E-3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1459.83</v>
      </c>
      <c r="G57" s="1">
        <v>255.65299999999999</v>
      </c>
      <c r="H57" s="1">
        <v>18.3033</v>
      </c>
      <c r="I57" s="1">
        <v>9.2946399999999993</v>
      </c>
      <c r="J57" s="1">
        <v>238.03299999999999</v>
      </c>
      <c r="K57" s="1">
        <v>12.298400000000001</v>
      </c>
      <c r="L57" s="1">
        <v>90.145600000000002</v>
      </c>
      <c r="M57" s="1">
        <v>-138.22399999999999</v>
      </c>
      <c r="N57" s="1">
        <v>0.728321</v>
      </c>
      <c r="O57" s="1">
        <f t="shared" si="2"/>
        <v>0.17512518580930655</v>
      </c>
      <c r="P57" s="1">
        <f t="shared" si="3"/>
        <v>-9.468499756821E-2</v>
      </c>
      <c r="Q57" s="1">
        <f t="shared" si="4"/>
        <v>1.253796674955303E-2</v>
      </c>
      <c r="R57" s="1">
        <f t="shared" si="4"/>
        <v>6.3669331360500878E-3</v>
      </c>
      <c r="S57" s="1">
        <f t="shared" si="4"/>
        <v>0.16305528725947541</v>
      </c>
      <c r="T57" s="1">
        <f t="shared" si="4"/>
        <v>8.4245425837255038E-3</v>
      </c>
      <c r="U57" s="1">
        <f t="shared" si="5"/>
        <v>6.2322774854733448E-2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1685.13</v>
      </c>
      <c r="G58" s="1">
        <v>175.98599999999999</v>
      </c>
      <c r="H58" s="1">
        <v>16.520499999999998</v>
      </c>
      <c r="I58" s="1">
        <v>10.729100000000001</v>
      </c>
      <c r="J58" s="1">
        <v>162.90899999999999</v>
      </c>
      <c r="K58" s="1">
        <v>12.298400000000001</v>
      </c>
      <c r="L58" s="1">
        <v>62.389800000000001</v>
      </c>
      <c r="M58" s="1">
        <v>-97.369100000000003</v>
      </c>
      <c r="N58" s="1">
        <v>0.67935599999999996</v>
      </c>
      <c r="O58" s="1">
        <f t="shared" si="2"/>
        <v>0.10443467269587509</v>
      </c>
      <c r="P58" s="1">
        <f t="shared" si="3"/>
        <v>-5.7781358114804199E-2</v>
      </c>
      <c r="Q58" s="1">
        <f t="shared" si="4"/>
        <v>9.8036946704408538E-3</v>
      </c>
      <c r="R58" s="1">
        <f t="shared" si="4"/>
        <v>6.3669271806922906E-3</v>
      </c>
      <c r="S58" s="1">
        <f t="shared" si="4"/>
        <v>9.6674440547613524E-2</v>
      </c>
      <c r="T58" s="1">
        <f t="shared" si="4"/>
        <v>7.2981906440452663E-3</v>
      </c>
      <c r="U58" s="1">
        <f t="shared" si="5"/>
        <v>3.7736192862361947E-2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1893.13</v>
      </c>
      <c r="G59" s="1">
        <v>114.75700000000001</v>
      </c>
      <c r="H59" s="1">
        <v>15.768000000000001</v>
      </c>
      <c r="I59" s="1">
        <v>12.0535</v>
      </c>
      <c r="J59" s="1">
        <v>104.68899999999999</v>
      </c>
      <c r="K59" s="1">
        <v>12.298400000000001</v>
      </c>
      <c r="L59" s="1">
        <v>40.794899999999998</v>
      </c>
      <c r="M59" s="1">
        <v>-56.127600000000001</v>
      </c>
      <c r="N59" s="1">
        <v>0.59599000000000002</v>
      </c>
      <c r="O59" s="1">
        <f t="shared" si="2"/>
        <v>6.0617601538193358E-2</v>
      </c>
      <c r="P59" s="1">
        <f t="shared" si="3"/>
        <v>-2.9648043187736711E-2</v>
      </c>
      <c r="Q59" s="1">
        <f t="shared" si="4"/>
        <v>8.3290635085810274E-3</v>
      </c>
      <c r="R59" s="1">
        <f t="shared" si="4"/>
        <v>6.3669689878666546E-3</v>
      </c>
      <c r="S59" s="1">
        <f t="shared" si="4"/>
        <v>5.5299424762166351E-2</v>
      </c>
      <c r="T59" s="1">
        <f t="shared" si="4"/>
        <v>6.4963314722179671E-3</v>
      </c>
      <c r="U59" s="1">
        <f t="shared" si="5"/>
        <v>2.2506846030396183E-2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2084.9899999999998</v>
      </c>
      <c r="G60" s="1">
        <v>71.128600000000006</v>
      </c>
      <c r="H60" s="1">
        <v>17.6219</v>
      </c>
      <c r="I60" s="1">
        <v>13.275</v>
      </c>
      <c r="J60" s="1">
        <v>61.698799999999999</v>
      </c>
      <c r="K60" s="1">
        <v>12.298400000000001</v>
      </c>
      <c r="L60" s="1">
        <v>24.7897</v>
      </c>
      <c r="M60" s="1">
        <v>-29.005600000000001</v>
      </c>
      <c r="N60" s="1">
        <v>0.50544500000000003</v>
      </c>
      <c r="O60" s="1">
        <f t="shared" si="2"/>
        <v>3.4114600070024322E-2</v>
      </c>
      <c r="P60" s="1">
        <f t="shared" si="3"/>
        <v>-1.3911625475421947E-2</v>
      </c>
      <c r="Q60" s="1">
        <f t="shared" si="4"/>
        <v>8.4517911356889013E-3</v>
      </c>
      <c r="R60" s="1">
        <f t="shared" si="4"/>
        <v>6.3669370116883062E-3</v>
      </c>
      <c r="S60" s="1">
        <f t="shared" si="4"/>
        <v>2.9591892527062482E-2</v>
      </c>
      <c r="T60" s="1">
        <f t="shared" si="4"/>
        <v>5.898541479815252E-3</v>
      </c>
      <c r="U60" s="1">
        <f t="shared" si="5"/>
        <v>1.3272355208395719E-2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2265.56</v>
      </c>
      <c r="G61" s="1">
        <v>41.9925</v>
      </c>
      <c r="H61" s="1">
        <v>14.2087</v>
      </c>
      <c r="I61" s="1">
        <v>14.4247</v>
      </c>
      <c r="J61" s="1">
        <v>31.8703</v>
      </c>
      <c r="K61" s="1">
        <v>12.298400000000001</v>
      </c>
      <c r="L61" s="1">
        <v>13.654299999999999</v>
      </c>
      <c r="M61" s="1">
        <v>-15.7811</v>
      </c>
      <c r="N61" s="1">
        <v>0.87575499999999995</v>
      </c>
      <c r="O61" s="1">
        <f t="shared" si="2"/>
        <v>1.8535152456787725E-2</v>
      </c>
      <c r="P61" s="1">
        <f t="shared" si="3"/>
        <v>-6.9656508766044603E-3</v>
      </c>
      <c r="Q61" s="1">
        <f t="shared" si="4"/>
        <v>6.2716061371140032E-3</v>
      </c>
      <c r="R61" s="1">
        <f t="shared" si="4"/>
        <v>6.3669468034393264E-3</v>
      </c>
      <c r="S61" s="1">
        <f t="shared" si="4"/>
        <v>1.4067294620314625E-2</v>
      </c>
      <c r="T61" s="1">
        <f t="shared" si="4"/>
        <v>5.4284150497007364E-3</v>
      </c>
      <c r="U61" s="1">
        <f t="shared" si="5"/>
        <v>8.1111771402019132E-3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2436.39</v>
      </c>
      <c r="G62" s="1">
        <v>30.313099999999999</v>
      </c>
      <c r="H62" s="1">
        <v>14.4787</v>
      </c>
      <c r="I62" s="1">
        <v>15.5124</v>
      </c>
      <c r="J62" s="1">
        <v>16.118500000000001</v>
      </c>
      <c r="K62" s="1">
        <v>12.298400000000001</v>
      </c>
      <c r="L62" s="1">
        <v>7.5869799999999996</v>
      </c>
      <c r="M62" s="1">
        <v>0.38130900000000001</v>
      </c>
      <c r="N62" s="1">
        <v>1.44373</v>
      </c>
      <c r="O62" s="1">
        <f t="shared" si="2"/>
        <v>1.2441809398331137E-2</v>
      </c>
      <c r="P62" s="1">
        <f t="shared" si="3"/>
        <v>1.5650573184096143E-4</v>
      </c>
      <c r="Q62" s="1">
        <f t="shared" si="4"/>
        <v>5.9426856948189746E-3</v>
      </c>
      <c r="R62" s="1">
        <f t="shared" si="4"/>
        <v>6.3669609545269849E-3</v>
      </c>
      <c r="S62" s="1">
        <f t="shared" si="4"/>
        <v>6.6157306506757956E-3</v>
      </c>
      <c r="T62" s="1">
        <f t="shared" si="4"/>
        <v>5.0477961245941746E-3</v>
      </c>
      <c r="U62" s="1">
        <f t="shared" si="5"/>
        <v>5.931053787243617E-3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2601.85</v>
      </c>
      <c r="G63" s="1">
        <v>30.4773</v>
      </c>
      <c r="H63" s="1">
        <v>15.242000000000001</v>
      </c>
      <c r="I63" s="1">
        <v>16.565799999999999</v>
      </c>
      <c r="J63" s="1">
        <v>15.1212</v>
      </c>
      <c r="K63" s="1">
        <v>12.298400000000001</v>
      </c>
      <c r="L63" s="1">
        <v>6.4975800000000001</v>
      </c>
      <c r="M63" s="1">
        <v>13.4664</v>
      </c>
      <c r="N63" s="1">
        <v>1.10426</v>
      </c>
      <c r="O63" s="1">
        <f t="shared" si="2"/>
        <v>1.1713703710821147E-2</v>
      </c>
      <c r="P63" s="1">
        <f t="shared" si="3"/>
        <v>5.1757019044141673E-3</v>
      </c>
      <c r="Q63" s="1">
        <f t="shared" si="4"/>
        <v>5.8581394008109617E-3</v>
      </c>
      <c r="R63" s="1">
        <f t="shared" si="4"/>
        <v>6.3669312220151044E-3</v>
      </c>
      <c r="S63" s="1">
        <f t="shared" si="4"/>
        <v>5.8117108980148746E-3</v>
      </c>
      <c r="T63" s="1">
        <f t="shared" si="4"/>
        <v>4.7267905528758387E-3</v>
      </c>
      <c r="U63" s="1">
        <f t="shared" si="5"/>
        <v>5.3459347001749927E-3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2756.46</v>
      </c>
      <c r="G64" s="1">
        <v>32.869300000000003</v>
      </c>
      <c r="H64" s="1">
        <v>16.3781</v>
      </c>
      <c r="I64" s="1">
        <v>17.5502</v>
      </c>
      <c r="J64" s="1">
        <v>17.424199999999999</v>
      </c>
      <c r="K64" s="1">
        <v>12.298400000000001</v>
      </c>
      <c r="L64" s="1">
        <v>7.0205000000000002</v>
      </c>
      <c r="M64" s="1">
        <v>14.283300000000001</v>
      </c>
      <c r="N64" s="1">
        <v>1.6323099999999999</v>
      </c>
      <c r="O64" s="1">
        <f t="shared" si="2"/>
        <v>1.1924461084144156E-2</v>
      </c>
      <c r="P64" s="1">
        <f t="shared" si="3"/>
        <v>5.1817548594936987E-3</v>
      </c>
      <c r="Q64" s="1">
        <f t="shared" si="4"/>
        <v>5.9417150983507834E-3</v>
      </c>
      <c r="R64" s="1">
        <f t="shared" si="4"/>
        <v>6.3669344013698725E-3</v>
      </c>
      <c r="S64" s="1">
        <f t="shared" si="4"/>
        <v>6.321223598383433E-3</v>
      </c>
      <c r="T64" s="1">
        <f t="shared" si="4"/>
        <v>4.4616645987970082E-3</v>
      </c>
      <c r="U64" s="1">
        <f t="shared" si="5"/>
        <v>5.1374394111542787E-3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2904.77</v>
      </c>
      <c r="G65" s="1">
        <v>34.076099999999997</v>
      </c>
      <c r="H65" s="1">
        <v>17.8217</v>
      </c>
      <c r="I65" s="1">
        <v>18.494499999999999</v>
      </c>
      <c r="J65" s="1">
        <v>17.3751</v>
      </c>
      <c r="K65" s="1">
        <v>12.298400000000001</v>
      </c>
      <c r="L65" s="1">
        <v>6.9555800000000003</v>
      </c>
      <c r="M65" s="1">
        <v>12.275499999999999</v>
      </c>
      <c r="N65" s="1">
        <v>1.61069</v>
      </c>
      <c r="O65" s="1">
        <f t="shared" si="2"/>
        <v>1.1731083700258538E-2</v>
      </c>
      <c r="P65" s="1">
        <f t="shared" si="3"/>
        <v>4.2259800259573047E-3</v>
      </c>
      <c r="Q65" s="1">
        <f t="shared" si="4"/>
        <v>6.1353222458232493E-3</v>
      </c>
      <c r="R65" s="1">
        <f t="shared" si="4"/>
        <v>6.3669412724587484E-3</v>
      </c>
      <c r="S65" s="1">
        <f t="shared" si="4"/>
        <v>5.981575133315202E-3</v>
      </c>
      <c r="T65" s="1">
        <f t="shared" si="4"/>
        <v>4.2338636105440364E-3</v>
      </c>
      <c r="U65" s="1">
        <f t="shared" si="5"/>
        <v>4.8640939307961753E-3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3055.42</v>
      </c>
      <c r="G66" s="1">
        <v>34.564</v>
      </c>
      <c r="H66" s="1">
        <v>19.5397</v>
      </c>
      <c r="I66" s="1">
        <v>19.453700000000001</v>
      </c>
      <c r="J66" s="1">
        <v>15.616899999999999</v>
      </c>
      <c r="K66" s="1">
        <v>12.298400000000001</v>
      </c>
      <c r="L66" s="1">
        <v>6.2675700000000001</v>
      </c>
      <c r="M66" s="1">
        <v>5.7140399999999998</v>
      </c>
      <c r="N66" s="1">
        <v>1.48664</v>
      </c>
      <c r="O66" s="1">
        <f t="shared" si="2"/>
        <v>1.1312356402720412E-2</v>
      </c>
      <c r="P66" s="1">
        <f t="shared" si="3"/>
        <v>1.8701324204201059E-3</v>
      </c>
      <c r="Q66" s="1">
        <f t="shared" ref="Q66:T116" si="6">H66/$F66</f>
        <v>6.3950946187430859E-3</v>
      </c>
      <c r="R66" s="1">
        <f t="shared" si="6"/>
        <v>6.3669479155075244E-3</v>
      </c>
      <c r="S66" s="1">
        <f t="shared" si="6"/>
        <v>5.1112122065051606E-3</v>
      </c>
      <c r="T66" s="1">
        <f t="shared" si="6"/>
        <v>4.0251094775840971E-3</v>
      </c>
      <c r="U66" s="1">
        <f t="shared" si="5"/>
        <v>4.5176675928312246E-3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3204.28</v>
      </c>
      <c r="G67" s="1">
        <v>35.531399999999998</v>
      </c>
      <c r="H67" s="1">
        <v>21.411899999999999</v>
      </c>
      <c r="I67" s="1">
        <v>20.401499999999999</v>
      </c>
      <c r="J67" s="1">
        <v>14.3172</v>
      </c>
      <c r="K67" s="1">
        <v>12.298400000000001</v>
      </c>
      <c r="L67" s="1">
        <v>5.6177900000000003</v>
      </c>
      <c r="M67" s="1">
        <v>9.9504199999999994</v>
      </c>
      <c r="N67" s="1">
        <v>1.12757</v>
      </c>
      <c r="O67" s="1">
        <f t="shared" ref="O67:O130" si="7">G67/F67</f>
        <v>1.1088731321857014E-2</v>
      </c>
      <c r="P67" s="1">
        <f t="shared" ref="P67:P130" si="8">M67/F67</f>
        <v>3.1053528405757297E-3</v>
      </c>
      <c r="Q67" s="1">
        <f t="shared" si="6"/>
        <v>6.6822811988964757E-3</v>
      </c>
      <c r="R67" s="1">
        <f t="shared" si="6"/>
        <v>6.3669529504288003E-3</v>
      </c>
      <c r="S67" s="1">
        <f t="shared" si="6"/>
        <v>4.4681488509119051E-3</v>
      </c>
      <c r="T67" s="1">
        <f t="shared" si="6"/>
        <v>3.8381165191556294E-3</v>
      </c>
      <c r="U67" s="1">
        <f t="shared" ref="U67:U130" si="9">SQRT((L67/$F67)^2+(K67/$F67)^2)</f>
        <v>4.2195852076550413E-3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3356.71</v>
      </c>
      <c r="G68" s="1">
        <v>36.566699999999997</v>
      </c>
      <c r="H68" s="1">
        <v>21.8428</v>
      </c>
      <c r="I68" s="1">
        <v>21.372</v>
      </c>
      <c r="J68" s="1">
        <v>14.8667</v>
      </c>
      <c r="K68" s="1">
        <v>12.298400000000001</v>
      </c>
      <c r="L68" s="1">
        <v>5.5661100000000001</v>
      </c>
      <c r="M68" s="1">
        <v>-8.0594099999999997</v>
      </c>
      <c r="N68" s="1">
        <v>1.1757500000000001</v>
      </c>
      <c r="O68" s="1">
        <f t="shared" si="7"/>
        <v>1.0893613091390081E-2</v>
      </c>
      <c r="P68" s="1">
        <f t="shared" si="8"/>
        <v>-2.4009848929457712E-3</v>
      </c>
      <c r="Q68" s="1">
        <f t="shared" si="6"/>
        <v>6.5072049715346279E-3</v>
      </c>
      <c r="R68" s="1">
        <f t="shared" si="6"/>
        <v>6.3669485895415448E-3</v>
      </c>
      <c r="S68" s="1">
        <f t="shared" si="6"/>
        <v>4.4289497752263377E-3</v>
      </c>
      <c r="T68" s="1">
        <f t="shared" si="6"/>
        <v>3.6638255911294096E-3</v>
      </c>
      <c r="U68" s="1">
        <f t="shared" si="9"/>
        <v>4.0215990001958822E-3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3506.15</v>
      </c>
      <c r="G69" s="1">
        <v>40.060899999999997</v>
      </c>
      <c r="H69" s="1">
        <v>25.546700000000001</v>
      </c>
      <c r="I69" s="1">
        <v>22.323499999999999</v>
      </c>
      <c r="J69" s="1">
        <v>16.351400000000002</v>
      </c>
      <c r="K69" s="1">
        <v>12.298400000000001</v>
      </c>
      <c r="L69" s="1">
        <v>5.9405299999999999</v>
      </c>
      <c r="M69" s="1">
        <v>-6.5642699999999996</v>
      </c>
      <c r="N69" s="1">
        <v>1.3429899999999999</v>
      </c>
      <c r="O69" s="1">
        <f t="shared" si="7"/>
        <v>1.1425894499664873E-2</v>
      </c>
      <c r="P69" s="1">
        <f t="shared" si="8"/>
        <v>-1.8722159633786345E-3</v>
      </c>
      <c r="Q69" s="1">
        <f t="shared" si="6"/>
        <v>7.2862541534161407E-3</v>
      </c>
      <c r="R69" s="1">
        <f t="shared" si="6"/>
        <v>6.3669552072786384E-3</v>
      </c>
      <c r="S69" s="1">
        <f t="shared" si="6"/>
        <v>4.6636339004320982E-3</v>
      </c>
      <c r="T69" s="1">
        <f t="shared" si="6"/>
        <v>3.5076651027480285E-3</v>
      </c>
      <c r="U69" s="1">
        <f t="shared" si="9"/>
        <v>3.895436433171202E-3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3663.85</v>
      </c>
      <c r="G70" s="1">
        <v>42.787999999999997</v>
      </c>
      <c r="H70" s="1">
        <v>28.264299999999999</v>
      </c>
      <c r="I70" s="1">
        <v>23.327500000000001</v>
      </c>
      <c r="J70" s="1">
        <v>17.290600000000001</v>
      </c>
      <c r="K70" s="1">
        <v>12.298400000000001</v>
      </c>
      <c r="L70" s="1">
        <v>6.1277100000000004</v>
      </c>
      <c r="M70" s="1">
        <v>-1.96502</v>
      </c>
      <c r="N70" s="1">
        <v>1.35548</v>
      </c>
      <c r="O70" s="1">
        <f t="shared" si="7"/>
        <v>1.1678425699742074E-2</v>
      </c>
      <c r="P70" s="1">
        <f t="shared" si="8"/>
        <v>-5.3632654175252809E-4</v>
      </c>
      <c r="Q70" s="1">
        <f t="shared" si="6"/>
        <v>7.7143714944662035E-3</v>
      </c>
      <c r="R70" s="1">
        <f t="shared" si="6"/>
        <v>6.3669364193403117E-3</v>
      </c>
      <c r="S70" s="1">
        <f t="shared" si="6"/>
        <v>4.7192434188080851E-3</v>
      </c>
      <c r="T70" s="1">
        <f t="shared" si="6"/>
        <v>3.3566876373213972E-3</v>
      </c>
      <c r="U70" s="1">
        <f t="shared" si="9"/>
        <v>3.7502714443011201E-3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3827.35</v>
      </c>
      <c r="G71" s="1">
        <v>50.939700000000002</v>
      </c>
      <c r="H71" s="1">
        <v>38.0595</v>
      </c>
      <c r="I71" s="1">
        <v>24.368500000000001</v>
      </c>
      <c r="J71" s="1">
        <v>19.038599999999999</v>
      </c>
      <c r="K71" s="1">
        <v>12.298400000000001</v>
      </c>
      <c r="L71" s="1">
        <v>6.2280100000000003</v>
      </c>
      <c r="M71" s="1">
        <v>-3.01803</v>
      </c>
      <c r="N71" s="1">
        <v>1.78583</v>
      </c>
      <c r="O71" s="1">
        <f t="shared" si="7"/>
        <v>1.3309391615608712E-2</v>
      </c>
      <c r="P71" s="1">
        <f t="shared" si="8"/>
        <v>-7.8854298666178953E-4</v>
      </c>
      <c r="Q71" s="1">
        <f t="shared" si="6"/>
        <v>9.9440866395809121E-3</v>
      </c>
      <c r="R71" s="1">
        <f t="shared" si="6"/>
        <v>6.3669379596848997E-3</v>
      </c>
      <c r="S71" s="1">
        <f t="shared" si="6"/>
        <v>4.9743556246489087E-3</v>
      </c>
      <c r="T71" s="1">
        <f t="shared" si="6"/>
        <v>3.2132937933557165E-3</v>
      </c>
      <c r="U71" s="1">
        <f t="shared" si="9"/>
        <v>3.6018274605903945E-3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3997.74</v>
      </c>
      <c r="G72" s="1">
        <v>52.042000000000002</v>
      </c>
      <c r="H72" s="1">
        <v>32.531399999999998</v>
      </c>
      <c r="I72" s="1">
        <v>25.453399999999998</v>
      </c>
      <c r="J72" s="1">
        <v>27.961099999999998</v>
      </c>
      <c r="K72" s="1">
        <v>12.298400000000001</v>
      </c>
      <c r="L72" s="1">
        <v>8.3142800000000001</v>
      </c>
      <c r="M72" s="1">
        <v>-4.5336600000000002</v>
      </c>
      <c r="N72" s="1">
        <v>2.9863599999999999</v>
      </c>
      <c r="O72" s="1">
        <f t="shared" si="7"/>
        <v>1.3017855088124792E-2</v>
      </c>
      <c r="P72" s="1">
        <f t="shared" si="8"/>
        <v>-1.1340557414939443E-3</v>
      </c>
      <c r="Q72" s="1">
        <f t="shared" si="6"/>
        <v>8.1374476579267278E-3</v>
      </c>
      <c r="R72" s="1">
        <f t="shared" si="6"/>
        <v>6.3669473252387599E-3</v>
      </c>
      <c r="S72" s="1">
        <f t="shared" si="6"/>
        <v>6.9942267381070304E-3</v>
      </c>
      <c r="T72" s="1">
        <f t="shared" si="6"/>
        <v>3.0763381310440403E-3</v>
      </c>
      <c r="U72" s="1">
        <f t="shared" si="9"/>
        <v>3.713380642257339E-3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1578.52</v>
      </c>
      <c r="G73" s="1">
        <v>173.92400000000001</v>
      </c>
      <c r="H73" s="1">
        <v>23.658899999999999</v>
      </c>
      <c r="I73" s="1">
        <v>10.0504</v>
      </c>
      <c r="J73" s="1">
        <v>160.22200000000001</v>
      </c>
      <c r="K73" s="1">
        <v>12.298400000000001</v>
      </c>
      <c r="L73" s="1">
        <v>61.3733</v>
      </c>
      <c r="M73" s="1">
        <v>-82.122699999999995</v>
      </c>
      <c r="N73" s="1">
        <v>0.56081300000000001</v>
      </c>
      <c r="O73" s="1">
        <f t="shared" si="7"/>
        <v>0.11018168917720397</v>
      </c>
      <c r="P73" s="1">
        <f t="shared" si="8"/>
        <v>-5.2025124800445986E-2</v>
      </c>
      <c r="Q73" s="1">
        <f t="shared" si="6"/>
        <v>1.4988026759242835E-2</v>
      </c>
      <c r="R73" s="1">
        <f t="shared" si="6"/>
        <v>6.3669766616830954E-3</v>
      </c>
      <c r="S73" s="1">
        <f t="shared" si="6"/>
        <v>0.10150140638066037</v>
      </c>
      <c r="T73" s="1">
        <f t="shared" si="6"/>
        <v>7.7910954565035611E-3</v>
      </c>
      <c r="U73" s="1">
        <f t="shared" si="9"/>
        <v>3.9653213762629556E-2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1825.82</v>
      </c>
      <c r="G74" s="1">
        <v>113.45399999999999</v>
      </c>
      <c r="H74" s="1">
        <v>18.978000000000002</v>
      </c>
      <c r="I74" s="1">
        <v>11.6249</v>
      </c>
      <c r="J74" s="1">
        <v>103.008</v>
      </c>
      <c r="K74" s="1">
        <v>12.298400000000001</v>
      </c>
      <c r="L74" s="1">
        <v>40.180799999999998</v>
      </c>
      <c r="M74" s="1">
        <v>-57.936900000000001</v>
      </c>
      <c r="N74" s="1">
        <v>0.43942700000000001</v>
      </c>
      <c r="O74" s="1">
        <f t="shared" si="7"/>
        <v>6.213865550821001E-2</v>
      </c>
      <c r="P74" s="1">
        <f t="shared" si="8"/>
        <v>-3.1731988914569895E-2</v>
      </c>
      <c r="Q74" s="1">
        <f t="shared" si="6"/>
        <v>1.0394233823706609E-2</v>
      </c>
      <c r="R74" s="1">
        <f t="shared" si="6"/>
        <v>6.3669474537468096E-3</v>
      </c>
      <c r="S74" s="1">
        <f t="shared" si="6"/>
        <v>5.6417390542331664E-2</v>
      </c>
      <c r="T74" s="1">
        <f t="shared" si="6"/>
        <v>6.7358228083819879E-3</v>
      </c>
      <c r="U74" s="1">
        <f t="shared" si="9"/>
        <v>2.3014753049700808E-2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2057</v>
      </c>
      <c r="G75" s="1">
        <v>70.089100000000002</v>
      </c>
      <c r="H75" s="1">
        <v>17.8553</v>
      </c>
      <c r="I75" s="1">
        <v>13.0968</v>
      </c>
      <c r="J75" s="1">
        <v>60.613900000000001</v>
      </c>
      <c r="K75" s="1">
        <v>12.298400000000001</v>
      </c>
      <c r="L75" s="1">
        <v>24.430299999999999</v>
      </c>
      <c r="M75" s="1">
        <v>-31.4467</v>
      </c>
      <c r="N75" s="1">
        <v>0.36321399999999998</v>
      </c>
      <c r="O75" s="1">
        <f t="shared" si="7"/>
        <v>3.4073456490034029E-2</v>
      </c>
      <c r="P75" s="1">
        <f t="shared" si="8"/>
        <v>-1.5287651920272241E-2</v>
      </c>
      <c r="Q75" s="1">
        <f t="shared" si="6"/>
        <v>8.6802625182304319E-3</v>
      </c>
      <c r="R75" s="1">
        <f t="shared" si="6"/>
        <v>6.3669421487603309E-3</v>
      </c>
      <c r="S75" s="1">
        <f t="shared" si="6"/>
        <v>2.9467136606708799E-2</v>
      </c>
      <c r="T75" s="1">
        <f t="shared" si="6"/>
        <v>5.978804083616918E-3</v>
      </c>
      <c r="U75" s="1">
        <f t="shared" si="9"/>
        <v>1.3296663900750348E-2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2278.71</v>
      </c>
      <c r="G76" s="1">
        <v>43.7911</v>
      </c>
      <c r="H76" s="1">
        <v>19.6126</v>
      </c>
      <c r="I76" s="1">
        <v>14.5084</v>
      </c>
      <c r="J76" s="1">
        <v>31.421099999999999</v>
      </c>
      <c r="K76" s="1">
        <v>12.298400000000001</v>
      </c>
      <c r="L76" s="1">
        <v>13.5639</v>
      </c>
      <c r="M76" s="1">
        <v>-8.3857999999999997</v>
      </c>
      <c r="N76" s="1">
        <v>0.99271699999999996</v>
      </c>
      <c r="O76" s="1">
        <f t="shared" si="7"/>
        <v>1.92174958638879E-2</v>
      </c>
      <c r="P76" s="1">
        <f t="shared" si="8"/>
        <v>-3.6800645979523502E-3</v>
      </c>
      <c r="Q76" s="1">
        <f t="shared" si="6"/>
        <v>8.6068872300556019E-3</v>
      </c>
      <c r="R76" s="1">
        <f t="shared" si="6"/>
        <v>6.3669356785198642E-3</v>
      </c>
      <c r="S76" s="1">
        <f t="shared" si="6"/>
        <v>1.378898587358637E-2</v>
      </c>
      <c r="T76" s="1">
        <f t="shared" si="6"/>
        <v>5.3970887036963898E-3</v>
      </c>
      <c r="U76" s="1">
        <f t="shared" si="9"/>
        <v>8.034935540100473E-3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2485.12</v>
      </c>
      <c r="G77" s="1">
        <v>32.209099999999999</v>
      </c>
      <c r="H77" s="1">
        <v>16.690899999999999</v>
      </c>
      <c r="I77" s="1">
        <v>15.8226</v>
      </c>
      <c r="J77" s="1">
        <v>17.1114</v>
      </c>
      <c r="K77" s="1">
        <v>12.298400000000001</v>
      </c>
      <c r="L77" s="1">
        <v>8.0268300000000004</v>
      </c>
      <c r="M77" s="1">
        <v>-4.86496</v>
      </c>
      <c r="N77" s="1">
        <v>1.99644</v>
      </c>
      <c r="O77" s="1">
        <f t="shared" si="7"/>
        <v>1.2960782577903684E-2</v>
      </c>
      <c r="P77" s="1">
        <f t="shared" si="8"/>
        <v>-1.957635848570693E-3</v>
      </c>
      <c r="Q77" s="1">
        <f t="shared" si="6"/>
        <v>6.7163356296677827E-3</v>
      </c>
      <c r="R77" s="1">
        <f t="shared" si="6"/>
        <v>6.3669360030903944E-3</v>
      </c>
      <c r="S77" s="1">
        <f t="shared" si="6"/>
        <v>6.8855427504506831E-3</v>
      </c>
      <c r="T77" s="1">
        <f t="shared" si="6"/>
        <v>4.9488153489569923E-3</v>
      </c>
      <c r="U77" s="1">
        <f t="shared" si="9"/>
        <v>5.9096018187990975E-3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2687.85</v>
      </c>
      <c r="G78" s="1">
        <v>32.116599999999998</v>
      </c>
      <c r="H78" s="1">
        <v>16.703299999999999</v>
      </c>
      <c r="I78" s="1">
        <v>17.113399999999999</v>
      </c>
      <c r="J78" s="1">
        <v>16.1142</v>
      </c>
      <c r="K78" s="1">
        <v>12.298400000000001</v>
      </c>
      <c r="L78" s="1">
        <v>6.9776999999999996</v>
      </c>
      <c r="M78" s="1">
        <v>8.7967600000000008</v>
      </c>
      <c r="N78" s="1">
        <v>1.7049700000000001</v>
      </c>
      <c r="O78" s="1">
        <f t="shared" si="7"/>
        <v>1.1948806667038712E-2</v>
      </c>
      <c r="P78" s="1">
        <f t="shared" si="8"/>
        <v>3.2727867998586235E-3</v>
      </c>
      <c r="Q78" s="1">
        <f t="shared" si="6"/>
        <v>6.2143720817753965E-3</v>
      </c>
      <c r="R78" s="1">
        <f t="shared" si="6"/>
        <v>6.3669475603177258E-3</v>
      </c>
      <c r="S78" s="1">
        <f t="shared" si="6"/>
        <v>5.9952006250348798E-3</v>
      </c>
      <c r="T78" s="1">
        <f t="shared" si="6"/>
        <v>4.5755529512435597E-3</v>
      </c>
      <c r="U78" s="1">
        <f t="shared" si="9"/>
        <v>5.2607015483113048E-3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2882.28</v>
      </c>
      <c r="G79" s="1">
        <v>33.8718</v>
      </c>
      <c r="H79" s="1">
        <v>17.173400000000001</v>
      </c>
      <c r="I79" s="1">
        <v>18.351299999999998</v>
      </c>
      <c r="J79" s="1">
        <v>17.668399999999998</v>
      </c>
      <c r="K79" s="1">
        <v>12.298400000000001</v>
      </c>
      <c r="L79" s="1">
        <v>7.2235500000000004</v>
      </c>
      <c r="M79" s="1">
        <v>10.1974</v>
      </c>
      <c r="N79" s="1">
        <v>2.0693800000000002</v>
      </c>
      <c r="O79" s="1">
        <f t="shared" si="7"/>
        <v>1.1751738207252591E-2</v>
      </c>
      <c r="P79" s="1">
        <f t="shared" si="8"/>
        <v>3.5379630015126909E-3</v>
      </c>
      <c r="Q79" s="1">
        <f t="shared" si="6"/>
        <v>5.9582691480355825E-3</v>
      </c>
      <c r="R79" s="1">
        <f t="shared" si="6"/>
        <v>6.3669386735501054E-3</v>
      </c>
      <c r="S79" s="1">
        <f t="shared" si="6"/>
        <v>6.1300081879623065E-3</v>
      </c>
      <c r="T79" s="1">
        <f t="shared" si="6"/>
        <v>4.2668998154239005E-3</v>
      </c>
      <c r="U79" s="1">
        <f t="shared" si="9"/>
        <v>4.9484782971743295E-3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3067.98</v>
      </c>
      <c r="G80" s="1">
        <v>37.914700000000003</v>
      </c>
      <c r="H80" s="1">
        <v>24.022400000000001</v>
      </c>
      <c r="I80" s="1">
        <v>19.5336</v>
      </c>
      <c r="J80" s="1">
        <v>16.7667</v>
      </c>
      <c r="K80" s="1">
        <v>12.298400000000001</v>
      </c>
      <c r="L80" s="1">
        <v>6.8201200000000002</v>
      </c>
      <c r="M80" s="1">
        <v>3.7453500000000002</v>
      </c>
      <c r="N80" s="1">
        <v>2.14168</v>
      </c>
      <c r="O80" s="1">
        <f t="shared" si="7"/>
        <v>1.235819659841329E-2</v>
      </c>
      <c r="P80" s="1">
        <f t="shared" si="8"/>
        <v>1.2207869673205171E-3</v>
      </c>
      <c r="Q80" s="1">
        <f t="shared" si="6"/>
        <v>7.8300380054628776E-3</v>
      </c>
      <c r="R80" s="1">
        <f t="shared" si="6"/>
        <v>6.3669254688752857E-3</v>
      </c>
      <c r="S80" s="1">
        <f t="shared" si="6"/>
        <v>5.4650617018363878E-3</v>
      </c>
      <c r="T80" s="1">
        <f t="shared" si="6"/>
        <v>4.0086310862521924E-3</v>
      </c>
      <c r="U80" s="1">
        <f t="shared" si="9"/>
        <v>4.5837596852673209E-3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3251.6</v>
      </c>
      <c r="G81" s="1">
        <v>34.3979</v>
      </c>
      <c r="H81" s="1">
        <v>19.164100000000001</v>
      </c>
      <c r="I81" s="1">
        <v>20.7028</v>
      </c>
      <c r="J81" s="1">
        <v>14.2263</v>
      </c>
      <c r="K81" s="1">
        <v>12.298400000000001</v>
      </c>
      <c r="L81" s="1">
        <v>5.8061400000000001</v>
      </c>
      <c r="M81" s="1">
        <v>10.984999999999999</v>
      </c>
      <c r="N81" s="1">
        <v>1.7274499999999999</v>
      </c>
      <c r="O81" s="1">
        <f t="shared" si="7"/>
        <v>1.0578761225242957E-2</v>
      </c>
      <c r="P81" s="1">
        <f t="shared" si="8"/>
        <v>3.3783368187969001E-3</v>
      </c>
      <c r="Q81" s="1">
        <f t="shared" si="6"/>
        <v>5.8937446180341987E-3</v>
      </c>
      <c r="R81" s="1">
        <f t="shared" si="6"/>
        <v>6.3669578053881168E-3</v>
      </c>
      <c r="S81" s="1">
        <f t="shared" si="6"/>
        <v>4.3751691474966173E-3</v>
      </c>
      <c r="T81" s="1">
        <f t="shared" si="6"/>
        <v>3.7822610407184159E-3</v>
      </c>
      <c r="U81" s="1">
        <f t="shared" si="9"/>
        <v>4.1825778107282335E-3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3433.44</v>
      </c>
      <c r="G82" s="1">
        <v>33.718499999999999</v>
      </c>
      <c r="H82" s="1">
        <v>18.2028</v>
      </c>
      <c r="I82" s="1">
        <v>21.860499999999998</v>
      </c>
      <c r="J82" s="1">
        <v>12.3598</v>
      </c>
      <c r="K82" s="1">
        <v>12.298400000000001</v>
      </c>
      <c r="L82" s="1">
        <v>4.8676599999999999</v>
      </c>
      <c r="M82" s="1">
        <v>-1.11554</v>
      </c>
      <c r="N82" s="1">
        <v>0.91065399999999996</v>
      </c>
      <c r="O82" s="1">
        <f t="shared" si="7"/>
        <v>9.8206172235425684E-3</v>
      </c>
      <c r="P82" s="1">
        <f t="shared" si="8"/>
        <v>-3.2490446898737123E-4</v>
      </c>
      <c r="Q82" s="1">
        <f t="shared" si="6"/>
        <v>5.3016216971899901E-3</v>
      </c>
      <c r="R82" s="1">
        <f t="shared" si="6"/>
        <v>6.366938114544014E-3</v>
      </c>
      <c r="S82" s="1">
        <f t="shared" si="6"/>
        <v>3.5998299081970268E-3</v>
      </c>
      <c r="T82" s="1">
        <f t="shared" si="6"/>
        <v>3.5819469686378677E-3</v>
      </c>
      <c r="U82" s="1">
        <f t="shared" si="9"/>
        <v>3.852308000152003E-3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3617.6</v>
      </c>
      <c r="G83" s="1">
        <v>36.889899999999997</v>
      </c>
      <c r="H83" s="1">
        <v>22.099399999999999</v>
      </c>
      <c r="I83" s="1">
        <v>23.033100000000001</v>
      </c>
      <c r="J83" s="1">
        <v>12.972799999999999</v>
      </c>
      <c r="K83" s="1">
        <v>12.298400000000001</v>
      </c>
      <c r="L83" s="1">
        <v>4.7345800000000002</v>
      </c>
      <c r="M83" s="1">
        <v>7.6136400000000002</v>
      </c>
      <c r="N83" s="1">
        <v>0.60667400000000005</v>
      </c>
      <c r="O83" s="1">
        <f t="shared" si="7"/>
        <v>1.0197340778416629E-2</v>
      </c>
      <c r="P83" s="1">
        <f t="shared" si="8"/>
        <v>2.1046107916850953E-3</v>
      </c>
      <c r="Q83" s="1">
        <f t="shared" si="6"/>
        <v>6.1088567005749671E-3</v>
      </c>
      <c r="R83" s="1">
        <f t="shared" si="6"/>
        <v>6.3669559929234853E-3</v>
      </c>
      <c r="S83" s="1">
        <f t="shared" si="6"/>
        <v>3.5860238832375055E-3</v>
      </c>
      <c r="T83" s="1">
        <f t="shared" si="6"/>
        <v>3.3996019460415749E-3</v>
      </c>
      <c r="U83" s="1">
        <f t="shared" si="9"/>
        <v>3.6428221528517182E-3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3805.24</v>
      </c>
      <c r="G84" s="1">
        <v>39.462899999999998</v>
      </c>
      <c r="H84" s="1">
        <v>23.9145</v>
      </c>
      <c r="I84" s="1">
        <v>24.227699999999999</v>
      </c>
      <c r="J84" s="1">
        <v>14.829499999999999</v>
      </c>
      <c r="K84" s="1">
        <v>12.298400000000001</v>
      </c>
      <c r="L84" s="1">
        <v>5.2223899999999999</v>
      </c>
      <c r="M84" s="1">
        <v>11.7819</v>
      </c>
      <c r="N84" s="1">
        <v>0.97826500000000005</v>
      </c>
      <c r="O84" s="1">
        <f t="shared" si="7"/>
        <v>1.0370673071869316E-2</v>
      </c>
      <c r="P84" s="1">
        <f t="shared" si="8"/>
        <v>3.0962304611535673E-3</v>
      </c>
      <c r="Q84" s="1">
        <f t="shared" si="6"/>
        <v>6.2846233089108704E-3</v>
      </c>
      <c r="R84" s="1">
        <f t="shared" si="6"/>
        <v>6.3669308637562937E-3</v>
      </c>
      <c r="S84" s="1">
        <f t="shared" si="6"/>
        <v>3.8971260682637626E-3</v>
      </c>
      <c r="T84" s="1">
        <f t="shared" si="6"/>
        <v>3.2319643439047215E-3</v>
      </c>
      <c r="U84" s="1">
        <f t="shared" si="9"/>
        <v>3.5112863730904342E-3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3993.92</v>
      </c>
      <c r="G85" s="1">
        <v>41.829900000000002</v>
      </c>
      <c r="H85" s="1">
        <v>25.818200000000001</v>
      </c>
      <c r="I85" s="1">
        <v>25.429099999999998</v>
      </c>
      <c r="J85" s="1">
        <v>15.956899999999999</v>
      </c>
      <c r="K85" s="1">
        <v>12.298400000000001</v>
      </c>
      <c r="L85" s="1">
        <v>5.5366299999999997</v>
      </c>
      <c r="M85" s="1">
        <v>3.4837500000000001</v>
      </c>
      <c r="N85" s="1">
        <v>1.1655599999999999</v>
      </c>
      <c r="O85" s="1">
        <f t="shared" si="7"/>
        <v>1.0473394559730792E-2</v>
      </c>
      <c r="P85" s="1">
        <f t="shared" si="8"/>
        <v>8.7226334027722141E-4</v>
      </c>
      <c r="Q85" s="1">
        <f t="shared" si="6"/>
        <v>6.4643758512939672E-3</v>
      </c>
      <c r="R85" s="1">
        <f t="shared" si="6"/>
        <v>6.3669527682076749E-3</v>
      </c>
      <c r="S85" s="1">
        <f t="shared" si="6"/>
        <v>3.9952978527361587E-3</v>
      </c>
      <c r="T85" s="1">
        <f t="shared" si="6"/>
        <v>3.0792805063696821E-3</v>
      </c>
      <c r="U85" s="1">
        <f t="shared" si="9"/>
        <v>3.3769361912454193E-3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4188.95</v>
      </c>
      <c r="G86" s="1">
        <v>44.628100000000003</v>
      </c>
      <c r="H86" s="1">
        <v>28.008600000000001</v>
      </c>
      <c r="I86" s="1">
        <v>26.6708</v>
      </c>
      <c r="J86" s="1">
        <v>17.655000000000001</v>
      </c>
      <c r="K86" s="1">
        <v>12.298400000000001</v>
      </c>
      <c r="L86" s="1">
        <v>5.7364199999999999</v>
      </c>
      <c r="M86" s="1">
        <v>-4.4847099999999998</v>
      </c>
      <c r="N86" s="1">
        <v>1.23614</v>
      </c>
      <c r="O86" s="1">
        <f t="shared" si="7"/>
        <v>1.0653767650604568E-2</v>
      </c>
      <c r="P86" s="1">
        <f t="shared" si="8"/>
        <v>-1.070604805500185E-3</v>
      </c>
      <c r="Q86" s="1">
        <f t="shared" si="6"/>
        <v>6.6863056374509133E-3</v>
      </c>
      <c r="R86" s="1">
        <f t="shared" si="6"/>
        <v>6.3669415963427591E-3</v>
      </c>
      <c r="S86" s="1">
        <f t="shared" si="6"/>
        <v>4.2146599983289377E-3</v>
      </c>
      <c r="T86" s="1">
        <f t="shared" si="6"/>
        <v>2.9359147280344721E-3</v>
      </c>
      <c r="U86" s="1">
        <f t="shared" si="9"/>
        <v>3.2395830966802735E-3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4389.7700000000004</v>
      </c>
      <c r="G87" s="1">
        <v>50.897100000000002</v>
      </c>
      <c r="H87" s="1">
        <v>30.116599999999998</v>
      </c>
      <c r="I87" s="1">
        <v>27.949400000000001</v>
      </c>
      <c r="J87" s="1">
        <v>26.2483</v>
      </c>
      <c r="K87" s="1">
        <v>12.298400000000001</v>
      </c>
      <c r="L87" s="1">
        <v>7.8813599999999999</v>
      </c>
      <c r="M87" s="1">
        <v>-4.8486500000000001</v>
      </c>
      <c r="N87" s="1">
        <v>2.1500699999999999</v>
      </c>
      <c r="O87" s="1">
        <f t="shared" si="7"/>
        <v>1.1594479893024007E-2</v>
      </c>
      <c r="P87" s="1">
        <f t="shared" si="8"/>
        <v>-1.1045339505258817E-3</v>
      </c>
      <c r="Q87" s="1">
        <f t="shared" si="6"/>
        <v>6.8606327894172123E-3</v>
      </c>
      <c r="R87" s="1">
        <f t="shared" si="6"/>
        <v>6.366939497969141E-3</v>
      </c>
      <c r="S87" s="1">
        <f t="shared" si="6"/>
        <v>5.9794248901423076E-3</v>
      </c>
      <c r="T87" s="1">
        <f t="shared" si="6"/>
        <v>2.8016046398786267E-3</v>
      </c>
      <c r="U87" s="1">
        <f t="shared" si="9"/>
        <v>3.3275250077260256E-3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1722.93</v>
      </c>
      <c r="G88" s="1">
        <v>113.515</v>
      </c>
      <c r="H88" s="1">
        <v>21.987100000000002</v>
      </c>
      <c r="I88" s="1">
        <v>10.969799999999999</v>
      </c>
      <c r="J88" s="1">
        <v>102.604</v>
      </c>
      <c r="K88" s="1">
        <v>12.298400000000001</v>
      </c>
      <c r="L88" s="1">
        <v>40.037100000000002</v>
      </c>
      <c r="M88" s="1">
        <v>-53.136499999999998</v>
      </c>
      <c r="N88" s="1">
        <v>0.54277200000000003</v>
      </c>
      <c r="O88" s="1">
        <f t="shared" si="7"/>
        <v>6.5884858932167875E-2</v>
      </c>
      <c r="P88" s="1">
        <f t="shared" si="8"/>
        <v>-3.0840777048400107E-2</v>
      </c>
      <c r="Q88" s="1">
        <f t="shared" si="6"/>
        <v>1.2761458677949773E-2</v>
      </c>
      <c r="R88" s="1">
        <f t="shared" si="6"/>
        <v>6.3669446814438192E-3</v>
      </c>
      <c r="S88" s="1">
        <f t="shared" si="6"/>
        <v>5.9552042160737811E-2</v>
      </c>
      <c r="T88" s="1">
        <f t="shared" si="6"/>
        <v>7.1380729338974885E-3</v>
      </c>
      <c r="U88" s="1">
        <f t="shared" si="9"/>
        <v>2.4309408873133681E-2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1990.82</v>
      </c>
      <c r="G89" s="1">
        <v>70.320300000000003</v>
      </c>
      <c r="H89" s="1">
        <v>20.833400000000001</v>
      </c>
      <c r="I89" s="1">
        <v>12.6754</v>
      </c>
      <c r="J89" s="1">
        <v>60.089700000000001</v>
      </c>
      <c r="K89" s="1">
        <v>12.298400000000001</v>
      </c>
      <c r="L89" s="1">
        <v>24.253399999999999</v>
      </c>
      <c r="M89" s="1">
        <v>-24.8125</v>
      </c>
      <c r="N89" s="1">
        <v>0.72424100000000002</v>
      </c>
      <c r="O89" s="1">
        <f t="shared" si="7"/>
        <v>3.5322279261811716E-2</v>
      </c>
      <c r="P89" s="1">
        <f t="shared" si="8"/>
        <v>-1.2463457268864086E-2</v>
      </c>
      <c r="Q89" s="1">
        <f t="shared" si="6"/>
        <v>1.0464733125043953E-2</v>
      </c>
      <c r="R89" s="1">
        <f t="shared" si="6"/>
        <v>6.3669241819953584E-3</v>
      </c>
      <c r="S89" s="1">
        <f t="shared" si="6"/>
        <v>3.0183391768216113E-2</v>
      </c>
      <c r="T89" s="1">
        <f t="shared" si="6"/>
        <v>6.1775549773460193E-3</v>
      </c>
      <c r="U89" s="1">
        <f t="shared" si="9"/>
        <v>1.3659369390070382E-2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2244.9499999999998</v>
      </c>
      <c r="G90" s="1">
        <v>44.043100000000003</v>
      </c>
      <c r="H90" s="1">
        <v>19.957999999999998</v>
      </c>
      <c r="I90" s="1">
        <v>14.2934</v>
      </c>
      <c r="J90" s="1">
        <v>31.622199999999999</v>
      </c>
      <c r="K90" s="1">
        <v>12.298400000000001</v>
      </c>
      <c r="L90" s="1">
        <v>13.6366</v>
      </c>
      <c r="M90" s="1">
        <v>-17.829899999999999</v>
      </c>
      <c r="N90" s="1">
        <v>1.7544299999999999</v>
      </c>
      <c r="O90" s="1">
        <f t="shared" si="7"/>
        <v>1.9618744292745943E-2</v>
      </c>
      <c r="P90" s="1">
        <f t="shared" si="8"/>
        <v>-7.9422258847635808E-3</v>
      </c>
      <c r="Q90" s="1">
        <f t="shared" si="6"/>
        <v>8.8901757277444933E-3</v>
      </c>
      <c r="R90" s="1">
        <f t="shared" si="6"/>
        <v>6.3669124033942856E-3</v>
      </c>
      <c r="S90" s="1">
        <f t="shared" si="6"/>
        <v>1.4085926189892871E-2</v>
      </c>
      <c r="T90" s="1">
        <f t="shared" si="6"/>
        <v>5.4782511859952348E-3</v>
      </c>
      <c r="U90" s="1">
        <f t="shared" si="9"/>
        <v>8.1797859913748799E-3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2490.0500000000002</v>
      </c>
      <c r="G91" s="1">
        <v>34.296100000000003</v>
      </c>
      <c r="H91" s="1">
        <v>19.3901</v>
      </c>
      <c r="I91" s="1">
        <v>15.853999999999999</v>
      </c>
      <c r="J91" s="1">
        <v>18.1418</v>
      </c>
      <c r="K91" s="1">
        <v>12.298400000000001</v>
      </c>
      <c r="L91" s="1">
        <v>8.2779500000000006</v>
      </c>
      <c r="M91" s="1">
        <v>1.04636</v>
      </c>
      <c r="N91" s="1">
        <v>2.45784</v>
      </c>
      <c r="O91" s="1">
        <f t="shared" si="7"/>
        <v>1.3773257565109134E-2</v>
      </c>
      <c r="P91" s="1">
        <f t="shared" si="8"/>
        <v>4.2021646151683696E-4</v>
      </c>
      <c r="Q91" s="1">
        <f t="shared" si="6"/>
        <v>7.7870323889078531E-3</v>
      </c>
      <c r="R91" s="1">
        <f t="shared" si="6"/>
        <v>6.3669404228830738E-3</v>
      </c>
      <c r="S91" s="1">
        <f t="shared" si="6"/>
        <v>7.2857171542740099E-3</v>
      </c>
      <c r="T91" s="1">
        <f t="shared" si="6"/>
        <v>4.939017288809462E-3</v>
      </c>
      <c r="U91" s="1">
        <f t="shared" si="9"/>
        <v>5.9536208575934743E-3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2724.56</v>
      </c>
      <c r="G92" s="1">
        <v>34.617699999999999</v>
      </c>
      <c r="H92" s="1">
        <v>19.167899999999999</v>
      </c>
      <c r="I92" s="1">
        <v>17.347100000000001</v>
      </c>
      <c r="J92" s="1">
        <v>17.971399999999999</v>
      </c>
      <c r="K92" s="1">
        <v>12.298400000000001</v>
      </c>
      <c r="L92" s="1">
        <v>7.4718900000000001</v>
      </c>
      <c r="M92" s="1">
        <v>5.7766599999999997</v>
      </c>
      <c r="N92" s="1">
        <v>2.0150299999999999</v>
      </c>
      <c r="O92" s="1">
        <f t="shared" si="7"/>
        <v>1.2705794697125407E-2</v>
      </c>
      <c r="P92" s="1">
        <f t="shared" si="8"/>
        <v>2.1202175764160084E-3</v>
      </c>
      <c r="Q92" s="1">
        <f t="shared" si="6"/>
        <v>7.0352277064920574E-3</v>
      </c>
      <c r="R92" s="1">
        <f t="shared" si="6"/>
        <v>6.3669363126523191E-3</v>
      </c>
      <c r="S92" s="1">
        <f t="shared" si="6"/>
        <v>6.5960742284992806E-3</v>
      </c>
      <c r="T92" s="1">
        <f t="shared" si="6"/>
        <v>4.5139031623454805E-3</v>
      </c>
      <c r="U92" s="1">
        <f t="shared" si="9"/>
        <v>5.2816847287030016E-3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2950.09</v>
      </c>
      <c r="G93" s="1">
        <v>36.380299999999998</v>
      </c>
      <c r="H93" s="1">
        <v>19.264399999999998</v>
      </c>
      <c r="I93" s="1">
        <v>18.783100000000001</v>
      </c>
      <c r="J93" s="1">
        <v>19.698699999999999</v>
      </c>
      <c r="K93" s="1">
        <v>12.298400000000001</v>
      </c>
      <c r="L93" s="1">
        <v>7.7662399999999998</v>
      </c>
      <c r="M93" s="1">
        <v>16.545100000000001</v>
      </c>
      <c r="N93" s="1">
        <v>2.1661199999999998</v>
      </c>
      <c r="O93" s="1">
        <f t="shared" si="7"/>
        <v>1.233192885640777E-2</v>
      </c>
      <c r="P93" s="1">
        <f t="shared" si="8"/>
        <v>5.6083373727581192E-3</v>
      </c>
      <c r="Q93" s="1">
        <f t="shared" si="6"/>
        <v>6.5301058611771162E-3</v>
      </c>
      <c r="R93" s="1">
        <f t="shared" si="6"/>
        <v>6.3669582961875743E-3</v>
      </c>
      <c r="S93" s="1">
        <f t="shared" si="6"/>
        <v>6.6773217088292218E-3</v>
      </c>
      <c r="T93" s="1">
        <f t="shared" si="6"/>
        <v>4.1688219681433446E-3</v>
      </c>
      <c r="U93" s="1">
        <f t="shared" si="9"/>
        <v>4.9304524567527694E-3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3169.42</v>
      </c>
      <c r="G94" s="1">
        <v>36.923499999999997</v>
      </c>
      <c r="H94" s="1">
        <v>19.732500000000002</v>
      </c>
      <c r="I94" s="1">
        <v>20.179500000000001</v>
      </c>
      <c r="J94" s="1">
        <v>18.998000000000001</v>
      </c>
      <c r="K94" s="1">
        <v>12.298400000000001</v>
      </c>
      <c r="L94" s="1">
        <v>7.3883299999999998</v>
      </c>
      <c r="M94" s="1">
        <v>18.597799999999999</v>
      </c>
      <c r="N94" s="1">
        <v>2.22959</v>
      </c>
      <c r="O94" s="1">
        <f t="shared" si="7"/>
        <v>1.1649923329820597E-2</v>
      </c>
      <c r="P94" s="1">
        <f t="shared" si="8"/>
        <v>5.8678874999211206E-3</v>
      </c>
      <c r="Q94" s="1">
        <f t="shared" si="6"/>
        <v>6.2259025310624659E-3</v>
      </c>
      <c r="R94" s="1">
        <f t="shared" si="6"/>
        <v>6.3669377993449908E-3</v>
      </c>
      <c r="S94" s="1">
        <f t="shared" si="6"/>
        <v>5.9941566595780931E-3</v>
      </c>
      <c r="T94" s="1">
        <f t="shared" si="6"/>
        <v>3.880331417104707E-3</v>
      </c>
      <c r="U94" s="1">
        <f t="shared" si="9"/>
        <v>4.5267139204794703E-3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3386.39</v>
      </c>
      <c r="G95" s="1">
        <v>36.8155</v>
      </c>
      <c r="H95" s="1">
        <v>20.522500000000001</v>
      </c>
      <c r="I95" s="1">
        <v>21.5609</v>
      </c>
      <c r="J95" s="1">
        <v>16.6557</v>
      </c>
      <c r="K95" s="1">
        <v>12.298400000000001</v>
      </c>
      <c r="L95" s="1">
        <v>6.3773499999999999</v>
      </c>
      <c r="M95" s="1">
        <v>8.4428000000000001</v>
      </c>
      <c r="N95" s="1">
        <v>1.9484399999999999</v>
      </c>
      <c r="O95" s="1">
        <f t="shared" si="7"/>
        <v>1.0871606637156382E-2</v>
      </c>
      <c r="P95" s="1">
        <f t="shared" si="8"/>
        <v>2.4931564291177329E-3</v>
      </c>
      <c r="Q95" s="1">
        <f t="shared" si="6"/>
        <v>6.0602883897011278E-3</v>
      </c>
      <c r="R95" s="1">
        <f t="shared" si="6"/>
        <v>6.3669276131809987E-3</v>
      </c>
      <c r="S95" s="1">
        <f t="shared" si="6"/>
        <v>4.9184234538845201E-3</v>
      </c>
      <c r="T95" s="1">
        <f t="shared" si="6"/>
        <v>3.6317140081325544E-3</v>
      </c>
      <c r="U95" s="1">
        <f t="shared" si="9"/>
        <v>4.0909534941049094E-3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3598.93</v>
      </c>
      <c r="G96" s="1">
        <v>37.206200000000003</v>
      </c>
      <c r="H96" s="1">
        <v>21.511700000000001</v>
      </c>
      <c r="I96" s="1">
        <v>22.914200000000001</v>
      </c>
      <c r="J96" s="1">
        <v>14.709199999999999</v>
      </c>
      <c r="K96" s="1">
        <v>12.298400000000001</v>
      </c>
      <c r="L96" s="1">
        <v>5.3737000000000004</v>
      </c>
      <c r="M96" s="1">
        <v>11.282999999999999</v>
      </c>
      <c r="N96" s="1">
        <v>1.30298</v>
      </c>
      <c r="O96" s="1">
        <f t="shared" si="7"/>
        <v>1.0338128277015669E-2</v>
      </c>
      <c r="P96" s="1">
        <f t="shared" si="8"/>
        <v>3.1350984876060387E-3</v>
      </c>
      <c r="Q96" s="1">
        <f t="shared" si="6"/>
        <v>5.9772487933913701E-3</v>
      </c>
      <c r="R96" s="1">
        <f t="shared" si="6"/>
        <v>6.36694795397521E-3</v>
      </c>
      <c r="S96" s="1">
        <f t="shared" si="6"/>
        <v>4.087103666923224E-3</v>
      </c>
      <c r="T96" s="1">
        <f t="shared" si="6"/>
        <v>3.4172379012650986E-3</v>
      </c>
      <c r="U96" s="1">
        <f t="shared" si="9"/>
        <v>3.7292059037475193E-3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3812.22</v>
      </c>
      <c r="G97" s="1">
        <v>38.729900000000001</v>
      </c>
      <c r="H97" s="1">
        <v>22.784099999999999</v>
      </c>
      <c r="I97" s="1">
        <v>24.272200000000002</v>
      </c>
      <c r="J97" s="1">
        <v>14.6693</v>
      </c>
      <c r="K97" s="1">
        <v>12.298400000000001</v>
      </c>
      <c r="L97" s="1">
        <v>5.0310600000000001</v>
      </c>
      <c r="M97" s="1">
        <v>7.3881399999999999</v>
      </c>
      <c r="N97" s="1">
        <v>1.10341</v>
      </c>
      <c r="O97" s="1">
        <f t="shared" si="7"/>
        <v>1.01594084286846E-2</v>
      </c>
      <c r="P97" s="1">
        <f t="shared" si="8"/>
        <v>1.9380151197989624E-3</v>
      </c>
      <c r="Q97" s="1">
        <f t="shared" si="6"/>
        <v>5.9765963139587954E-3</v>
      </c>
      <c r="R97" s="1">
        <f t="shared" si="6"/>
        <v>6.3669462937605914E-3</v>
      </c>
      <c r="S97" s="1">
        <f t="shared" si="6"/>
        <v>3.8479678507536293E-3</v>
      </c>
      <c r="T97" s="1">
        <f t="shared" si="6"/>
        <v>3.2260467654017873E-3</v>
      </c>
      <c r="U97" s="1">
        <f t="shared" si="9"/>
        <v>3.4855468077227203E-3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4026.94</v>
      </c>
      <c r="G98" s="1">
        <v>40.898800000000001</v>
      </c>
      <c r="H98" s="1">
        <v>24.287299999999998</v>
      </c>
      <c r="I98" s="1">
        <v>25.639299999999999</v>
      </c>
      <c r="J98" s="1">
        <v>15.702199999999999</v>
      </c>
      <c r="K98" s="1">
        <v>12.298400000000001</v>
      </c>
      <c r="L98" s="1">
        <v>5.2590500000000002</v>
      </c>
      <c r="M98" s="1">
        <v>-2.21258</v>
      </c>
      <c r="N98" s="1">
        <v>1.1934</v>
      </c>
      <c r="O98" s="1">
        <f t="shared" si="7"/>
        <v>1.0156297337432393E-2</v>
      </c>
      <c r="P98" s="1">
        <f t="shared" si="8"/>
        <v>-5.4944449135075268E-4</v>
      </c>
      <c r="Q98" s="1">
        <f t="shared" si="6"/>
        <v>6.0312048354333563E-3</v>
      </c>
      <c r="R98" s="1">
        <f t="shared" si="6"/>
        <v>6.366943634620828E-3</v>
      </c>
      <c r="S98" s="1">
        <f t="shared" si="6"/>
        <v>3.8992882933443257E-3</v>
      </c>
      <c r="T98" s="1">
        <f t="shared" si="6"/>
        <v>3.0540311005378775E-3</v>
      </c>
      <c r="U98" s="1">
        <f t="shared" si="9"/>
        <v>3.3215441109587397E-3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4242.93</v>
      </c>
      <c r="G99" s="1">
        <v>43.017099999999999</v>
      </c>
      <c r="H99" s="1">
        <v>25.975300000000001</v>
      </c>
      <c r="I99" s="1">
        <v>27.014500000000002</v>
      </c>
      <c r="J99" s="1">
        <v>16.289000000000001</v>
      </c>
      <c r="K99" s="1">
        <v>12.298400000000001</v>
      </c>
      <c r="L99" s="1">
        <v>5.4211499999999999</v>
      </c>
      <c r="M99" s="1">
        <v>10.0206</v>
      </c>
      <c r="N99" s="1">
        <v>1.1412800000000001</v>
      </c>
      <c r="O99" s="1">
        <f t="shared" si="7"/>
        <v>1.0138536341631843E-2</v>
      </c>
      <c r="P99" s="1">
        <f t="shared" si="8"/>
        <v>2.361717021020851E-3</v>
      </c>
      <c r="Q99" s="1">
        <f t="shared" si="6"/>
        <v>6.1220194535380025E-3</v>
      </c>
      <c r="R99" s="1">
        <f t="shared" si="6"/>
        <v>6.3669445406829717E-3</v>
      </c>
      <c r="S99" s="1">
        <f t="shared" si="6"/>
        <v>3.8390923253506424E-3</v>
      </c>
      <c r="T99" s="1">
        <f t="shared" si="6"/>
        <v>2.8985630213083885E-3</v>
      </c>
      <c r="U99" s="1">
        <f t="shared" si="9"/>
        <v>3.1676741921035337E-3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4468.1099999999997</v>
      </c>
      <c r="G100" s="1">
        <v>45.680500000000002</v>
      </c>
      <c r="H100" s="1">
        <v>27.8552</v>
      </c>
      <c r="I100" s="1">
        <v>28.4482</v>
      </c>
      <c r="J100" s="1">
        <v>17.835899999999999</v>
      </c>
      <c r="K100" s="1">
        <v>12.298400000000001</v>
      </c>
      <c r="L100" s="1">
        <v>5.6676900000000003</v>
      </c>
      <c r="M100" s="1">
        <v>11.037800000000001</v>
      </c>
      <c r="N100" s="1">
        <v>1.5483499999999999</v>
      </c>
      <c r="O100" s="1">
        <f t="shared" si="7"/>
        <v>1.0223673991911569E-2</v>
      </c>
      <c r="P100" s="1">
        <f t="shared" si="8"/>
        <v>2.4703509985206278E-3</v>
      </c>
      <c r="Q100" s="1">
        <f t="shared" si="6"/>
        <v>6.2342243140835838E-3</v>
      </c>
      <c r="R100" s="1">
        <f t="shared" si="6"/>
        <v>6.3669426222720572E-3</v>
      </c>
      <c r="S100" s="1">
        <f t="shared" si="6"/>
        <v>3.9918220455628893E-3</v>
      </c>
      <c r="T100" s="1">
        <f t="shared" si="6"/>
        <v>2.7524837123526508E-3</v>
      </c>
      <c r="U100" s="1">
        <f t="shared" si="9"/>
        <v>3.0307091214435236E-3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4701.13</v>
      </c>
      <c r="G101" s="1">
        <v>52.3157</v>
      </c>
      <c r="H101" s="1">
        <v>29.915900000000001</v>
      </c>
      <c r="I101" s="1">
        <v>29.931799999999999</v>
      </c>
      <c r="J101" s="1">
        <v>26.977499999999999</v>
      </c>
      <c r="K101" s="1">
        <v>12.298400000000001</v>
      </c>
      <c r="L101" s="1">
        <v>8.1866400000000006</v>
      </c>
      <c r="M101" s="1">
        <v>-1.20428</v>
      </c>
      <c r="N101" s="1">
        <v>2.7010399999999999</v>
      </c>
      <c r="O101" s="1">
        <f t="shared" si="7"/>
        <v>1.1128324466670779E-2</v>
      </c>
      <c r="P101" s="1">
        <f t="shared" si="8"/>
        <v>-2.5616819785881264E-4</v>
      </c>
      <c r="Q101" s="1">
        <f t="shared" si="6"/>
        <v>6.3635551452523118E-3</v>
      </c>
      <c r="R101" s="1">
        <f t="shared" si="6"/>
        <v>6.3669373108167608E-3</v>
      </c>
      <c r="S101" s="1">
        <f t="shared" si="6"/>
        <v>5.7385139317568329E-3</v>
      </c>
      <c r="T101" s="1">
        <f t="shared" si="6"/>
        <v>2.6160518853977663E-3</v>
      </c>
      <c r="U101" s="1">
        <f t="shared" si="9"/>
        <v>3.1426532972239295E-3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1924.89</v>
      </c>
      <c r="G102" s="1">
        <v>73.686999999999998</v>
      </c>
      <c r="H102" s="1">
        <v>23.109100000000002</v>
      </c>
      <c r="I102" s="1">
        <v>12.255699999999999</v>
      </c>
      <c r="J102" s="1">
        <v>62.924500000000002</v>
      </c>
      <c r="K102" s="1">
        <v>12.298400000000001</v>
      </c>
      <c r="L102" s="1">
        <v>25.1952</v>
      </c>
      <c r="M102" s="1">
        <v>-36.870100000000001</v>
      </c>
      <c r="N102" s="1">
        <v>1.7410600000000001</v>
      </c>
      <c r="O102" s="1">
        <f t="shared" si="7"/>
        <v>3.8281148533162931E-2</v>
      </c>
      <c r="P102" s="1">
        <f t="shared" si="8"/>
        <v>-1.9154393238055161E-2</v>
      </c>
      <c r="Q102" s="1">
        <f t="shared" si="6"/>
        <v>1.2005413296344207E-2</v>
      </c>
      <c r="R102" s="1">
        <f t="shared" si="6"/>
        <v>6.3669612289533424E-3</v>
      </c>
      <c r="S102" s="1">
        <f t="shared" si="6"/>
        <v>3.2689919943477287E-2</v>
      </c>
      <c r="T102" s="1">
        <f t="shared" si="6"/>
        <v>6.3891443147400633E-3</v>
      </c>
      <c r="U102" s="1">
        <f t="shared" si="9"/>
        <v>1.456527950857439E-2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2211.9499999999998</v>
      </c>
      <c r="G103" s="1">
        <v>46.9739</v>
      </c>
      <c r="H103" s="1">
        <v>22.244599999999998</v>
      </c>
      <c r="I103" s="1">
        <v>14.083399999999999</v>
      </c>
      <c r="J103" s="1">
        <v>34.012799999999999</v>
      </c>
      <c r="K103" s="1">
        <v>12.298400000000001</v>
      </c>
      <c r="L103" s="1">
        <v>14.3271</v>
      </c>
      <c r="M103" s="1">
        <v>-19.4315</v>
      </c>
      <c r="N103" s="1">
        <v>3.0002300000000002</v>
      </c>
      <c r="O103" s="1">
        <f t="shared" si="7"/>
        <v>2.1236420353082125E-2</v>
      </c>
      <c r="P103" s="1">
        <f t="shared" si="8"/>
        <v>-8.7847826578358462E-3</v>
      </c>
      <c r="Q103" s="1">
        <f t="shared" si="6"/>
        <v>1.0056556432107417E-2</v>
      </c>
      <c r="R103" s="1">
        <f t="shared" si="6"/>
        <v>6.3669612785099122E-3</v>
      </c>
      <c r="S103" s="1">
        <f t="shared" si="6"/>
        <v>1.5376839440312847E-2</v>
      </c>
      <c r="T103" s="1">
        <f t="shared" si="6"/>
        <v>5.5599810122290297E-3</v>
      </c>
      <c r="U103" s="1">
        <f t="shared" si="9"/>
        <v>8.5361978601477227E-3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2484.7600000000002</v>
      </c>
      <c r="G104" s="1">
        <v>36.791200000000003</v>
      </c>
      <c r="H104" s="1">
        <v>21.775700000000001</v>
      </c>
      <c r="I104" s="1">
        <v>15.8203</v>
      </c>
      <c r="J104" s="1">
        <v>20.056799999999999</v>
      </c>
      <c r="K104" s="1">
        <v>12.298400000000001</v>
      </c>
      <c r="L104" s="1">
        <v>8.6948600000000003</v>
      </c>
      <c r="M104" s="1">
        <v>0.379382</v>
      </c>
      <c r="N104" s="1">
        <v>3.5987300000000002</v>
      </c>
      <c r="O104" s="1">
        <f t="shared" si="7"/>
        <v>1.4806741898613951E-2</v>
      </c>
      <c r="P104" s="1">
        <f t="shared" si="8"/>
        <v>1.5268355897551472E-4</v>
      </c>
      <c r="Q104" s="1">
        <f t="shared" si="6"/>
        <v>8.7637035367600889E-3</v>
      </c>
      <c r="R104" s="1">
        <f t="shared" si="6"/>
        <v>6.3669328224858733E-3</v>
      </c>
      <c r="S104" s="1">
        <f t="shared" si="6"/>
        <v>8.0719264637228536E-3</v>
      </c>
      <c r="T104" s="1">
        <f t="shared" si="6"/>
        <v>4.9495323492007278E-3</v>
      </c>
      <c r="U104" s="1">
        <f t="shared" si="9"/>
        <v>6.0615839586927941E-3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2746.56</v>
      </c>
      <c r="G105" s="1">
        <v>36.703000000000003</v>
      </c>
      <c r="H105" s="1">
        <v>21.614799999999999</v>
      </c>
      <c r="I105" s="1">
        <v>17.487200000000001</v>
      </c>
      <c r="J105" s="1">
        <v>19.1066</v>
      </c>
      <c r="K105" s="1">
        <v>12.298400000000001</v>
      </c>
      <c r="L105" s="1">
        <v>7.6023399999999999</v>
      </c>
      <c r="M105" s="1">
        <v>-3.6362000000000001</v>
      </c>
      <c r="N105" s="1">
        <v>1.8589</v>
      </c>
      <c r="O105" s="1">
        <f t="shared" si="7"/>
        <v>1.3363261680065247E-2</v>
      </c>
      <c r="P105" s="1">
        <f t="shared" si="8"/>
        <v>-1.3239106373063032E-3</v>
      </c>
      <c r="Q105" s="1">
        <f t="shared" si="6"/>
        <v>7.8697716416171494E-3</v>
      </c>
      <c r="R105" s="1">
        <f t="shared" si="6"/>
        <v>6.3669462891762793E-3</v>
      </c>
      <c r="S105" s="1">
        <f t="shared" si="6"/>
        <v>6.9565565653035072E-3</v>
      </c>
      <c r="T105" s="1">
        <f t="shared" si="6"/>
        <v>4.4777467086100434E-3</v>
      </c>
      <c r="U105" s="1">
        <f t="shared" si="9"/>
        <v>5.2641961659169881E-3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3002.99</v>
      </c>
      <c r="G106" s="1">
        <v>38.681199999999997</v>
      </c>
      <c r="H106" s="1">
        <v>21.7409</v>
      </c>
      <c r="I106" s="1">
        <v>19.119900000000001</v>
      </c>
      <c r="J106" s="1">
        <v>21.0548</v>
      </c>
      <c r="K106" s="1">
        <v>12.298400000000001</v>
      </c>
      <c r="L106" s="1">
        <v>7.9653200000000002</v>
      </c>
      <c r="M106" s="1">
        <v>6.6980700000000004</v>
      </c>
      <c r="N106" s="1">
        <v>2.1612800000000001</v>
      </c>
      <c r="O106" s="1">
        <f t="shared" si="7"/>
        <v>1.288089537427697E-2</v>
      </c>
      <c r="P106" s="1">
        <f t="shared" si="8"/>
        <v>2.2304669679219713E-3</v>
      </c>
      <c r="Q106" s="1">
        <f t="shared" si="6"/>
        <v>7.2397510481220385E-3</v>
      </c>
      <c r="R106" s="1">
        <f t="shared" si="6"/>
        <v>6.3669542689119849E-3</v>
      </c>
      <c r="S106" s="1">
        <f t="shared" si="6"/>
        <v>7.0112787588370263E-3</v>
      </c>
      <c r="T106" s="1">
        <f t="shared" si="6"/>
        <v>4.0953849330167607E-3</v>
      </c>
      <c r="U106" s="1">
        <f t="shared" si="9"/>
        <v>4.8793173657333058E-3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3252.35</v>
      </c>
      <c r="G107" s="1">
        <v>39.735799999999998</v>
      </c>
      <c r="H107" s="1">
        <v>22.124600000000001</v>
      </c>
      <c r="I107" s="1">
        <v>20.7075</v>
      </c>
      <c r="J107" s="1">
        <v>21.155999999999999</v>
      </c>
      <c r="K107" s="1">
        <v>12.298400000000001</v>
      </c>
      <c r="L107" s="1">
        <v>7.86205</v>
      </c>
      <c r="M107" s="1">
        <v>-4.79596</v>
      </c>
      <c r="N107" s="1">
        <v>2.1089899999999999</v>
      </c>
      <c r="O107" s="1">
        <f t="shared" si="7"/>
        <v>1.2217565760142666E-2</v>
      </c>
      <c r="P107" s="1">
        <f t="shared" si="8"/>
        <v>-1.4746137408335512E-3</v>
      </c>
      <c r="Q107" s="1">
        <f t="shared" si="6"/>
        <v>6.8026503912555544E-3</v>
      </c>
      <c r="R107" s="1">
        <f t="shared" si="6"/>
        <v>6.3669346780020602E-3</v>
      </c>
      <c r="S107" s="1">
        <f t="shared" si="6"/>
        <v>6.5048349654864938E-3</v>
      </c>
      <c r="T107" s="1">
        <f t="shared" si="6"/>
        <v>3.7813888419143083E-3</v>
      </c>
      <c r="U107" s="1">
        <f t="shared" si="9"/>
        <v>4.4880346961398594E-3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3492.07</v>
      </c>
      <c r="G108" s="1">
        <v>40.1173</v>
      </c>
      <c r="H108" s="1">
        <v>22.696000000000002</v>
      </c>
      <c r="I108" s="1">
        <v>22.233799999999999</v>
      </c>
      <c r="J108" s="1">
        <v>19.902999999999999</v>
      </c>
      <c r="K108" s="1">
        <v>12.298400000000001</v>
      </c>
      <c r="L108" s="1">
        <v>7.2505899999999999</v>
      </c>
      <c r="M108" s="1">
        <v>5.2027900000000002</v>
      </c>
      <c r="N108" s="1">
        <v>2.0531999999999999</v>
      </c>
      <c r="O108" s="1">
        <f t="shared" si="7"/>
        <v>1.1488114499422978E-2</v>
      </c>
      <c r="P108" s="1">
        <f t="shared" si="8"/>
        <v>1.4898870870286105E-3</v>
      </c>
      <c r="Q108" s="1">
        <f t="shared" si="6"/>
        <v>6.4992969785829038E-3</v>
      </c>
      <c r="R108" s="1">
        <f t="shared" si="6"/>
        <v>6.3669399525209973E-3</v>
      </c>
      <c r="S108" s="1">
        <f t="shared" si="6"/>
        <v>5.6994848327782659E-3</v>
      </c>
      <c r="T108" s="1">
        <f t="shared" si="6"/>
        <v>3.5218079820851242E-3</v>
      </c>
      <c r="U108" s="1">
        <f t="shared" si="9"/>
        <v>4.0882953866614906E-3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3733.04</v>
      </c>
      <c r="G109" s="1">
        <v>40.862400000000001</v>
      </c>
      <c r="H109" s="1">
        <v>23.5547</v>
      </c>
      <c r="I109" s="1">
        <v>23.7681</v>
      </c>
      <c r="J109" s="1">
        <v>18.8367</v>
      </c>
      <c r="K109" s="1">
        <v>12.298400000000001</v>
      </c>
      <c r="L109" s="1">
        <v>6.62697</v>
      </c>
      <c r="M109" s="1">
        <v>12.2141</v>
      </c>
      <c r="N109" s="1">
        <v>1.80827</v>
      </c>
      <c r="O109" s="1">
        <f t="shared" si="7"/>
        <v>1.0946145768596104E-2</v>
      </c>
      <c r="P109" s="1">
        <f t="shared" si="8"/>
        <v>3.2718910057218781E-3</v>
      </c>
      <c r="Q109" s="1">
        <f t="shared" si="6"/>
        <v>6.3097904121038086E-3</v>
      </c>
      <c r="R109" s="1">
        <f t="shared" si="6"/>
        <v>6.3669556179414095E-3</v>
      </c>
      <c r="S109" s="1">
        <f t="shared" si="6"/>
        <v>5.0459411096586164E-3</v>
      </c>
      <c r="T109" s="1">
        <f t="shared" si="6"/>
        <v>3.2944731371750639E-3</v>
      </c>
      <c r="U109" s="1">
        <f t="shared" si="9"/>
        <v>3.7423203894874106E-3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3974.71</v>
      </c>
      <c r="G110" s="1">
        <v>42.379199999999997</v>
      </c>
      <c r="H110" s="1">
        <v>24.707599999999999</v>
      </c>
      <c r="I110" s="1">
        <v>25.306699999999999</v>
      </c>
      <c r="J110" s="1">
        <v>18.789300000000001</v>
      </c>
      <c r="K110" s="1">
        <v>12.298400000000001</v>
      </c>
      <c r="L110" s="1">
        <v>6.3880400000000002</v>
      </c>
      <c r="M110" s="1">
        <v>1.24665</v>
      </c>
      <c r="N110" s="1">
        <v>1.9280299999999999</v>
      </c>
      <c r="O110" s="1">
        <f t="shared" si="7"/>
        <v>1.0662211834322503E-2</v>
      </c>
      <c r="P110" s="1">
        <f t="shared" si="8"/>
        <v>3.1364552382437963E-4</v>
      </c>
      <c r="Q110" s="1">
        <f t="shared" si="6"/>
        <v>6.2162019367450706E-3</v>
      </c>
      <c r="R110" s="1">
        <f t="shared" si="6"/>
        <v>6.3669299143836906E-3</v>
      </c>
      <c r="S110" s="1">
        <f t="shared" si="6"/>
        <v>4.7272128029466299E-3</v>
      </c>
      <c r="T110" s="1">
        <f t="shared" si="6"/>
        <v>3.0941628445848883E-3</v>
      </c>
      <c r="U110" s="1">
        <f t="shared" si="9"/>
        <v>3.4866665208341417E-3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4217.71</v>
      </c>
      <c r="G111" s="1">
        <v>44.253500000000003</v>
      </c>
      <c r="H111" s="1">
        <v>26.0519</v>
      </c>
      <c r="I111" s="1">
        <v>26.853899999999999</v>
      </c>
      <c r="J111" s="1">
        <v>19.136900000000001</v>
      </c>
      <c r="K111" s="1">
        <v>12.298400000000001</v>
      </c>
      <c r="L111" s="1">
        <v>6.4082400000000002</v>
      </c>
      <c r="M111" s="1">
        <v>-2.0851700000000002</v>
      </c>
      <c r="N111" s="1">
        <v>1.8143199999999999</v>
      </c>
      <c r="O111" s="1">
        <f t="shared" si="7"/>
        <v>1.0492305066019239E-2</v>
      </c>
      <c r="P111" s="1">
        <f t="shared" si="8"/>
        <v>-4.9438439342676486E-4</v>
      </c>
      <c r="Q111" s="1">
        <f t="shared" si="6"/>
        <v>6.1767878777820194E-3</v>
      </c>
      <c r="R111" s="1">
        <f t="shared" si="6"/>
        <v>6.3669384571248379E-3</v>
      </c>
      <c r="S111" s="1">
        <f t="shared" si="6"/>
        <v>4.5372725957925041E-3</v>
      </c>
      <c r="T111" s="1">
        <f t="shared" si="6"/>
        <v>2.9158951184410499E-3</v>
      </c>
      <c r="U111" s="1">
        <f t="shared" si="9"/>
        <v>3.287995385875373E-3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4454.17</v>
      </c>
      <c r="G112" s="1">
        <v>45.882100000000001</v>
      </c>
      <c r="H112" s="1">
        <v>27.534199999999998</v>
      </c>
      <c r="I112" s="1">
        <v>28.359500000000001</v>
      </c>
      <c r="J112" s="1">
        <v>18.786899999999999</v>
      </c>
      <c r="K112" s="1">
        <v>12.298400000000001</v>
      </c>
      <c r="L112" s="1">
        <v>6.2111400000000003</v>
      </c>
      <c r="M112" s="1">
        <v>-9.6629000000000005</v>
      </c>
      <c r="N112" s="1">
        <v>1.54836</v>
      </c>
      <c r="O112" s="1">
        <f t="shared" si="7"/>
        <v>1.0300931486674285E-2</v>
      </c>
      <c r="P112" s="1">
        <f t="shared" si="8"/>
        <v>-2.1694052988547809E-3</v>
      </c>
      <c r="Q112" s="1">
        <f t="shared" si="6"/>
        <v>6.1816679650754233E-3</v>
      </c>
      <c r="R112" s="1">
        <f t="shared" si="6"/>
        <v>6.3669550106978407E-3</v>
      </c>
      <c r="S112" s="1">
        <f t="shared" si="6"/>
        <v>4.2178228491503468E-3</v>
      </c>
      <c r="T112" s="1">
        <f t="shared" si="6"/>
        <v>2.761098027241888E-3</v>
      </c>
      <c r="U112" s="1">
        <f t="shared" si="9"/>
        <v>3.0932454309985031E-3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4704.3900000000003</v>
      </c>
      <c r="G113" s="1">
        <v>48.046599999999998</v>
      </c>
      <c r="H113" s="1">
        <v>29.0183</v>
      </c>
      <c r="I113" s="1">
        <v>29.9526</v>
      </c>
      <c r="J113" s="1">
        <v>19.506799999999998</v>
      </c>
      <c r="K113" s="1">
        <v>12.298400000000001</v>
      </c>
      <c r="L113" s="1">
        <v>6.1226399999999996</v>
      </c>
      <c r="M113" s="1">
        <v>-0.477717</v>
      </c>
      <c r="N113" s="1">
        <v>1.7316199999999999</v>
      </c>
      <c r="O113" s="1">
        <f t="shared" si="7"/>
        <v>1.0213141342448223E-2</v>
      </c>
      <c r="P113" s="1">
        <f t="shared" si="8"/>
        <v>-1.0154706561318258E-4</v>
      </c>
      <c r="Q113" s="1">
        <f t="shared" si="6"/>
        <v>6.1683448863720904E-3</v>
      </c>
      <c r="R113" s="1">
        <f t="shared" si="6"/>
        <v>6.366946617946216E-3</v>
      </c>
      <c r="S113" s="1">
        <f t="shared" si="6"/>
        <v>4.1465099619716894E-3</v>
      </c>
      <c r="T113" s="1">
        <f t="shared" si="6"/>
        <v>2.6142390405557363E-3</v>
      </c>
      <c r="U113" s="1">
        <f t="shared" si="9"/>
        <v>2.9202875938291722E-3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4961.18</v>
      </c>
      <c r="G114" s="1">
        <v>54.6282</v>
      </c>
      <c r="H114" s="1">
        <v>31.0549</v>
      </c>
      <c r="I114" s="1">
        <v>31.587599999999998</v>
      </c>
      <c r="J114" s="1">
        <v>28.253699999999998</v>
      </c>
      <c r="K114" s="1">
        <v>12.298400000000001</v>
      </c>
      <c r="L114" s="1">
        <v>8.5171399999999995</v>
      </c>
      <c r="M114" s="1">
        <v>1.3071900000000001</v>
      </c>
      <c r="N114" s="1">
        <v>2.84579</v>
      </c>
      <c r="O114" s="1">
        <f t="shared" si="7"/>
        <v>1.1011130416554125E-2</v>
      </c>
      <c r="P114" s="1">
        <f t="shared" si="8"/>
        <v>2.6348368734857434E-4</v>
      </c>
      <c r="Q114" s="1">
        <f t="shared" si="6"/>
        <v>6.2595793742617678E-3</v>
      </c>
      <c r="R114" s="1">
        <f t="shared" si="6"/>
        <v>6.3669530232726883E-3</v>
      </c>
      <c r="S114" s="1">
        <f t="shared" si="6"/>
        <v>5.694955635554444E-3</v>
      </c>
      <c r="T114" s="1">
        <f t="shared" si="6"/>
        <v>2.478926384448861E-3</v>
      </c>
      <c r="U114" s="1">
        <f t="shared" si="9"/>
        <v>3.0153491133187655E-3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2206.5300000000002</v>
      </c>
      <c r="G115" s="1">
        <v>61.381900000000002</v>
      </c>
      <c r="H115" s="1">
        <v>34.381100000000004</v>
      </c>
      <c r="I115" s="1">
        <v>14.0489</v>
      </c>
      <c r="J115" s="1">
        <v>43.867800000000003</v>
      </c>
      <c r="K115" s="1">
        <v>12.298400000000001</v>
      </c>
      <c r="L115" s="1">
        <v>17.682400000000001</v>
      </c>
      <c r="M115" s="1">
        <v>-8.7728800000000007</v>
      </c>
      <c r="N115" s="1">
        <v>3.6610900000000002</v>
      </c>
      <c r="O115" s="1">
        <f t="shared" si="7"/>
        <v>2.7818293882249504E-2</v>
      </c>
      <c r="P115" s="1">
        <f t="shared" si="8"/>
        <v>-3.9758716174264569E-3</v>
      </c>
      <c r="Q115" s="1">
        <f t="shared" si="6"/>
        <v>1.5581523931240454E-2</v>
      </c>
      <c r="R115" s="1">
        <f t="shared" si="6"/>
        <v>6.3669653256470558E-3</v>
      </c>
      <c r="S115" s="1">
        <f t="shared" si="6"/>
        <v>1.9880898968062975E-2</v>
      </c>
      <c r="T115" s="1">
        <f t="shared" si="6"/>
        <v>5.5736382464775004E-3</v>
      </c>
      <c r="U115" s="1">
        <f t="shared" si="9"/>
        <v>9.7613690871278594E-3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2508.73</v>
      </c>
      <c r="G116" s="1">
        <v>42.5687</v>
      </c>
      <c r="H116" s="1">
        <v>24.191500000000001</v>
      </c>
      <c r="I116" s="1">
        <v>15.972899999999999</v>
      </c>
      <c r="J116" s="1">
        <v>26.5243</v>
      </c>
      <c r="K116" s="1">
        <v>12.298400000000001</v>
      </c>
      <c r="L116" s="1">
        <v>10.8139</v>
      </c>
      <c r="M116" s="1">
        <v>-0.60705299999999995</v>
      </c>
      <c r="N116" s="1">
        <v>4.4463999999999997</v>
      </c>
      <c r="O116" s="1">
        <f t="shared" si="7"/>
        <v>1.6968226951485414E-2</v>
      </c>
      <c r="P116" s="1">
        <f t="shared" si="8"/>
        <v>-2.4197621904310148E-4</v>
      </c>
      <c r="Q116" s="1">
        <f t="shared" si="6"/>
        <v>9.6429268992677571E-3</v>
      </c>
      <c r="R116" s="1">
        <f t="shared" si="6"/>
        <v>6.3669266919915649E-3</v>
      </c>
      <c r="S116" s="1">
        <f t="shared" si="6"/>
        <v>1.0572799783157215E-2</v>
      </c>
      <c r="T116" s="1">
        <f t="shared" si="6"/>
        <v>4.9022413731250472E-3</v>
      </c>
      <c r="U116" s="1">
        <f t="shared" si="9"/>
        <v>6.527821012653005E-3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2793.76</v>
      </c>
      <c r="G117" s="1">
        <v>39.262799999999999</v>
      </c>
      <c r="H117" s="1">
        <v>24.1694</v>
      </c>
      <c r="I117" s="1">
        <v>17.787700000000001</v>
      </c>
      <c r="J117" s="1">
        <v>20.6235</v>
      </c>
      <c r="K117" s="1">
        <v>12.298400000000001</v>
      </c>
      <c r="L117" s="1">
        <v>8.0263899999999992</v>
      </c>
      <c r="M117" s="1">
        <v>-6.9501200000000001</v>
      </c>
      <c r="N117" s="1">
        <v>2.8654099999999998</v>
      </c>
      <c r="O117" s="1">
        <f t="shared" si="7"/>
        <v>1.4053748353473453E-2</v>
      </c>
      <c r="P117" s="1">
        <f t="shared" si="8"/>
        <v>-2.4877297978351753E-3</v>
      </c>
      <c r="Q117" s="1">
        <f t="shared" ref="Q117:T136" si="10">H117/$F117</f>
        <v>8.6512084073077141E-3</v>
      </c>
      <c r="R117" s="1">
        <f t="shared" si="10"/>
        <v>6.3669391787411949E-3</v>
      </c>
      <c r="S117" s="1">
        <f t="shared" si="10"/>
        <v>7.3819869995991058E-3</v>
      </c>
      <c r="T117" s="1">
        <f t="shared" si="10"/>
        <v>4.4020960998797315E-3</v>
      </c>
      <c r="U117" s="1">
        <f t="shared" si="9"/>
        <v>5.2566538248826041E-3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3077.68</v>
      </c>
      <c r="G118" s="1">
        <v>40.117899999999999</v>
      </c>
      <c r="H118" s="1">
        <v>24.3889</v>
      </c>
      <c r="I118" s="1">
        <v>19.595400000000001</v>
      </c>
      <c r="J118" s="1">
        <v>20.5428</v>
      </c>
      <c r="K118" s="1">
        <v>12.298400000000001</v>
      </c>
      <c r="L118" s="1">
        <v>7.57552</v>
      </c>
      <c r="M118" s="1">
        <v>3.7517399999999999</v>
      </c>
      <c r="N118" s="1">
        <v>2.0511400000000002</v>
      </c>
      <c r="O118" s="1">
        <f t="shared" si="7"/>
        <v>1.3035110862727768E-2</v>
      </c>
      <c r="P118" s="1">
        <f t="shared" si="8"/>
        <v>1.2190156221569494E-3</v>
      </c>
      <c r="Q118" s="1">
        <f t="shared" si="10"/>
        <v>7.9244430870005975E-3</v>
      </c>
      <c r="R118" s="1">
        <f t="shared" si="10"/>
        <v>6.3669387330716649E-3</v>
      </c>
      <c r="S118" s="1">
        <f t="shared" si="10"/>
        <v>6.6747680070702612E-3</v>
      </c>
      <c r="T118" s="1">
        <f t="shared" si="10"/>
        <v>3.9959969847417542E-3</v>
      </c>
      <c r="U118" s="1">
        <f t="shared" si="9"/>
        <v>4.6932580712207815E-3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3347.35</v>
      </c>
      <c r="G119" s="1">
        <v>41.4589</v>
      </c>
      <c r="H119" s="1">
        <v>24.7943</v>
      </c>
      <c r="I119" s="1">
        <v>21.3124</v>
      </c>
      <c r="J119" s="1">
        <v>21.015699999999999</v>
      </c>
      <c r="K119" s="1">
        <v>12.298400000000001</v>
      </c>
      <c r="L119" s="1">
        <v>7.5472799999999998</v>
      </c>
      <c r="M119" s="1">
        <v>3.7027399999999999</v>
      </c>
      <c r="N119" s="1">
        <v>2.13205</v>
      </c>
      <c r="O119" s="1">
        <f t="shared" si="7"/>
        <v>1.2385588599937264E-2</v>
      </c>
      <c r="P119" s="1">
        <f t="shared" si="8"/>
        <v>1.1061705528253693E-3</v>
      </c>
      <c r="Q119" s="1">
        <f t="shared" si="10"/>
        <v>7.4071429638370651E-3</v>
      </c>
      <c r="R119" s="1">
        <f t="shared" si="10"/>
        <v>6.3669469879158143E-3</v>
      </c>
      <c r="S119" s="1">
        <f t="shared" si="10"/>
        <v>6.2783097076792088E-3</v>
      </c>
      <c r="T119" s="1">
        <f t="shared" si="10"/>
        <v>3.674070533407024E-3</v>
      </c>
      <c r="U119" s="1">
        <f t="shared" si="9"/>
        <v>4.3107400507788407E-3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3613.12</v>
      </c>
      <c r="G120" s="1">
        <v>42.946899999999999</v>
      </c>
      <c r="H120" s="1">
        <v>25.586300000000001</v>
      </c>
      <c r="I120" s="1">
        <v>23.0045</v>
      </c>
      <c r="J120" s="1">
        <v>21.3003</v>
      </c>
      <c r="K120" s="1">
        <v>12.298400000000001</v>
      </c>
      <c r="L120" s="1">
        <v>7.4577099999999996</v>
      </c>
      <c r="M120" s="1">
        <v>0.40671499999999999</v>
      </c>
      <c r="N120" s="1">
        <v>2.0765500000000001</v>
      </c>
      <c r="O120" s="1">
        <f t="shared" si="7"/>
        <v>1.1886375210344522E-2</v>
      </c>
      <c r="P120" s="1">
        <f t="shared" si="8"/>
        <v>1.1256614781684528E-4</v>
      </c>
      <c r="Q120" s="1">
        <f t="shared" si="10"/>
        <v>7.0814974315826767E-3</v>
      </c>
      <c r="R120" s="1">
        <f t="shared" si="10"/>
        <v>6.3669349481888229E-3</v>
      </c>
      <c r="S120" s="1">
        <f t="shared" si="10"/>
        <v>5.8952650340979547E-3</v>
      </c>
      <c r="T120" s="1">
        <f t="shared" si="10"/>
        <v>3.4038171995394565E-3</v>
      </c>
      <c r="U120" s="1">
        <f t="shared" si="9"/>
        <v>3.9807449897232882E-3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3878.88</v>
      </c>
      <c r="G121" s="1">
        <v>39.308999999999997</v>
      </c>
      <c r="H121" s="1">
        <v>15.554399999999999</v>
      </c>
      <c r="I121" s="1">
        <v>24.6966</v>
      </c>
      <c r="J121" s="1">
        <v>22.041399999999999</v>
      </c>
      <c r="K121" s="1">
        <v>12.298400000000001</v>
      </c>
      <c r="L121" s="1">
        <v>7.5010000000000003</v>
      </c>
      <c r="M121" s="1">
        <v>4.0269199999999996</v>
      </c>
      <c r="N121" s="1">
        <v>2.1336599999999999</v>
      </c>
      <c r="O121" s="1">
        <f t="shared" si="7"/>
        <v>1.0134110877366662E-2</v>
      </c>
      <c r="P121" s="1">
        <f t="shared" si="8"/>
        <v>1.0381656560656683E-3</v>
      </c>
      <c r="Q121" s="1">
        <f t="shared" si="10"/>
        <v>4.0100235119415913E-3</v>
      </c>
      <c r="R121" s="1">
        <f t="shared" si="10"/>
        <v>6.3669409726518997E-3</v>
      </c>
      <c r="S121" s="1">
        <f t="shared" si="10"/>
        <v>5.6824134801798454E-3</v>
      </c>
      <c r="T121" s="1">
        <f t="shared" si="10"/>
        <v>3.1706059481087325E-3</v>
      </c>
      <c r="U121" s="1">
        <f t="shared" si="9"/>
        <v>3.7138048293705143E-3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4141.71</v>
      </c>
      <c r="G122" s="1">
        <v>46.902299999999997</v>
      </c>
      <c r="H122" s="1">
        <v>27.439299999999999</v>
      </c>
      <c r="I122" s="1">
        <v>26.37</v>
      </c>
      <c r="J122" s="1">
        <v>23.247699999999998</v>
      </c>
      <c r="K122" s="1">
        <v>12.298400000000001</v>
      </c>
      <c r="L122" s="1">
        <v>7.7350399999999997</v>
      </c>
      <c r="M122" s="1">
        <v>-1.75326</v>
      </c>
      <c r="N122" s="1">
        <v>2.03017</v>
      </c>
      <c r="O122" s="1">
        <f t="shared" si="7"/>
        <v>1.1324380509499698E-2</v>
      </c>
      <c r="P122" s="1">
        <f t="shared" si="8"/>
        <v>-4.233179049233288E-4</v>
      </c>
      <c r="Q122" s="1">
        <f t="shared" si="10"/>
        <v>6.6251137815057067E-3</v>
      </c>
      <c r="R122" s="1">
        <f t="shared" si="10"/>
        <v>6.3669353962493751E-3</v>
      </c>
      <c r="S122" s="1">
        <f t="shared" si="10"/>
        <v>5.6130680322861812E-3</v>
      </c>
      <c r="T122" s="1">
        <f t="shared" si="10"/>
        <v>2.9694015273884458E-3</v>
      </c>
      <c r="U122" s="1">
        <f t="shared" si="9"/>
        <v>3.5078853062674711E-3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4400.6899999999996</v>
      </c>
      <c r="G123" s="1">
        <v>48.871899999999997</v>
      </c>
      <c r="H123" s="1">
        <v>28.6023</v>
      </c>
      <c r="I123" s="1">
        <v>28.018999999999998</v>
      </c>
      <c r="J123" s="1">
        <v>23.9359</v>
      </c>
      <c r="K123" s="1">
        <v>12.298400000000001</v>
      </c>
      <c r="L123" s="1">
        <v>7.8188899999999997</v>
      </c>
      <c r="M123" s="1">
        <v>-1.5282199999999999</v>
      </c>
      <c r="N123" s="1">
        <v>1.8884099999999999</v>
      </c>
      <c r="O123" s="1">
        <f t="shared" si="7"/>
        <v>1.1105508454356022E-2</v>
      </c>
      <c r="P123" s="1">
        <f t="shared" si="8"/>
        <v>-3.4726826929413346E-4</v>
      </c>
      <c r="Q123" s="1">
        <f t="shared" si="10"/>
        <v>6.4995034869531829E-3</v>
      </c>
      <c r="R123" s="1">
        <f t="shared" si="10"/>
        <v>6.3669560909766429E-3</v>
      </c>
      <c r="S123" s="1">
        <f t="shared" si="10"/>
        <v>5.4391243191408622E-3</v>
      </c>
      <c r="T123" s="1">
        <f t="shared" si="10"/>
        <v>2.7946526567424659E-3</v>
      </c>
      <c r="U123" s="1">
        <f t="shared" si="9"/>
        <v>3.3116302630563105E-3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4664.1400000000003</v>
      </c>
      <c r="G124" s="1">
        <v>50.369100000000003</v>
      </c>
      <c r="H124" s="1">
        <v>29.929400000000001</v>
      </c>
      <c r="I124" s="1">
        <v>29.696300000000001</v>
      </c>
      <c r="J124" s="1">
        <v>23.524000000000001</v>
      </c>
      <c r="K124" s="1">
        <v>12.298400000000001</v>
      </c>
      <c r="L124" s="1">
        <v>7.4008500000000002</v>
      </c>
      <c r="M124" s="1">
        <v>-5.1175899999999999</v>
      </c>
      <c r="N124" s="1">
        <v>1.71774</v>
      </c>
      <c r="O124" s="1">
        <f t="shared" si="7"/>
        <v>1.0799225580707268E-2</v>
      </c>
      <c r="P124" s="1">
        <f t="shared" si="8"/>
        <v>-1.0972204950966309E-3</v>
      </c>
      <c r="Q124" s="1">
        <f t="shared" si="10"/>
        <v>6.4169171594334641E-3</v>
      </c>
      <c r="R124" s="1">
        <f t="shared" si="10"/>
        <v>6.366940100425802E-3</v>
      </c>
      <c r="S124" s="1">
        <f t="shared" si="10"/>
        <v>5.0435878854408313E-3</v>
      </c>
      <c r="T124" s="1">
        <f t="shared" si="10"/>
        <v>2.636799066923377E-3</v>
      </c>
      <c r="U124" s="1">
        <f t="shared" si="9"/>
        <v>3.0774181506104826E-3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4932.5</v>
      </c>
      <c r="G125" s="1">
        <v>52.359000000000002</v>
      </c>
      <c r="H125" s="1">
        <v>31.527200000000001</v>
      </c>
      <c r="I125" s="1">
        <v>31.404900000000001</v>
      </c>
      <c r="J125" s="1">
        <v>23.742100000000001</v>
      </c>
      <c r="K125" s="1">
        <v>12.298400000000001</v>
      </c>
      <c r="L125" s="1">
        <v>6.8039800000000001</v>
      </c>
      <c r="M125" s="1">
        <v>-10.5787</v>
      </c>
      <c r="N125" s="1">
        <v>2.4036400000000002</v>
      </c>
      <c r="O125" s="1">
        <f t="shared" si="7"/>
        <v>1.0615103902686265E-2</v>
      </c>
      <c r="P125" s="1">
        <f t="shared" si="8"/>
        <v>-2.1446933603649263E-3</v>
      </c>
      <c r="Q125" s="1">
        <f t="shared" si="10"/>
        <v>6.3917283324885958E-3</v>
      </c>
      <c r="R125" s="1">
        <f t="shared" si="10"/>
        <v>6.3669336036492651E-3</v>
      </c>
      <c r="S125" s="1">
        <f t="shared" si="10"/>
        <v>4.8134009123162701E-3</v>
      </c>
      <c r="T125" s="1">
        <f t="shared" si="10"/>
        <v>2.493340091231627E-3</v>
      </c>
      <c r="U125" s="1">
        <f t="shared" si="9"/>
        <v>2.8494805191787717E-3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5210.49</v>
      </c>
      <c r="G126" s="1">
        <v>58.364400000000003</v>
      </c>
      <c r="H126" s="1">
        <v>33.201500000000003</v>
      </c>
      <c r="I126" s="1">
        <v>33.174900000000001</v>
      </c>
      <c r="J126" s="1">
        <v>31.281700000000001</v>
      </c>
      <c r="K126" s="1">
        <v>12.298400000000001</v>
      </c>
      <c r="L126" s="1">
        <v>8.5843500000000006</v>
      </c>
      <c r="M126" s="1">
        <v>12.946300000000001</v>
      </c>
      <c r="N126" s="1">
        <v>2.97357</v>
      </c>
      <c r="O126" s="1">
        <f t="shared" si="7"/>
        <v>1.1201326554700231E-2</v>
      </c>
      <c r="P126" s="1">
        <f t="shared" si="8"/>
        <v>2.4846607516759464E-3</v>
      </c>
      <c r="Q126" s="1">
        <f t="shared" si="10"/>
        <v>6.3720494617588753E-3</v>
      </c>
      <c r="R126" s="1">
        <f t="shared" si="10"/>
        <v>6.3669443756729218E-3</v>
      </c>
      <c r="S126" s="1">
        <f t="shared" si="10"/>
        <v>6.003600429134304E-3</v>
      </c>
      <c r="T126" s="1">
        <f t="shared" si="10"/>
        <v>2.360315440582364E-3</v>
      </c>
      <c r="U126" s="1">
        <f t="shared" si="9"/>
        <v>2.8784350013558273E-3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2906.66</v>
      </c>
      <c r="G127" s="1">
        <v>53.410899999999998</v>
      </c>
      <c r="H127" s="1">
        <v>27.638300000000001</v>
      </c>
      <c r="I127" s="1">
        <v>18.506499999999999</v>
      </c>
      <c r="J127" s="1">
        <v>37.473100000000002</v>
      </c>
      <c r="K127" s="1">
        <v>12.298400000000001</v>
      </c>
      <c r="L127" s="1">
        <v>13.8155</v>
      </c>
      <c r="M127" s="1">
        <v>-11.485200000000001</v>
      </c>
      <c r="N127" s="1">
        <v>3.1912799999999999</v>
      </c>
      <c r="O127" s="1">
        <f t="shared" si="7"/>
        <v>1.8375351778329767E-2</v>
      </c>
      <c r="P127" s="1">
        <f t="shared" si="8"/>
        <v>-3.9513393379342621E-3</v>
      </c>
      <c r="Q127" s="1">
        <f t="shared" si="10"/>
        <v>9.5086112582827027E-3</v>
      </c>
      <c r="R127" s="1">
        <f t="shared" si="10"/>
        <v>6.3669297406645431E-3</v>
      </c>
      <c r="S127" s="1">
        <f t="shared" si="10"/>
        <v>1.2892151128786994E-2</v>
      </c>
      <c r="T127" s="1">
        <f t="shared" si="10"/>
        <v>4.2311106218133531E-3</v>
      </c>
      <c r="U127" s="1">
        <f t="shared" si="9"/>
        <v>6.3634723518586501E-3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3201.07</v>
      </c>
      <c r="G128" s="1">
        <v>50.420299999999997</v>
      </c>
      <c r="H128" s="1">
        <v>28.013200000000001</v>
      </c>
      <c r="I128" s="1">
        <v>20.381</v>
      </c>
      <c r="J128" s="1">
        <v>32.5306</v>
      </c>
      <c r="K128" s="1">
        <v>12.298400000000001</v>
      </c>
      <c r="L128" s="1">
        <v>11.5151</v>
      </c>
      <c r="M128" s="1">
        <v>-9.4873899999999995</v>
      </c>
      <c r="N128" s="1">
        <v>3.8044199999999999</v>
      </c>
      <c r="O128" s="1">
        <f t="shared" si="7"/>
        <v>1.5751076983633597E-2</v>
      </c>
      <c r="P128" s="1">
        <f t="shared" si="8"/>
        <v>-2.9638183482398072E-3</v>
      </c>
      <c r="Q128" s="1">
        <f t="shared" si="10"/>
        <v>8.7511988178952654E-3</v>
      </c>
      <c r="R128" s="1">
        <f t="shared" si="10"/>
        <v>6.3669335565920146E-3</v>
      </c>
      <c r="S128" s="1">
        <f t="shared" si="10"/>
        <v>1.0162414442670731E-2</v>
      </c>
      <c r="T128" s="1">
        <f t="shared" si="10"/>
        <v>3.8419653428384886E-3</v>
      </c>
      <c r="U128" s="1">
        <f t="shared" si="9"/>
        <v>5.2631758238832109E-3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3497.77</v>
      </c>
      <c r="G129" s="1">
        <v>50.685699999999997</v>
      </c>
      <c r="H129" s="1">
        <v>28.667899999999999</v>
      </c>
      <c r="I129" s="1">
        <v>22.270099999999999</v>
      </c>
      <c r="J129" s="1">
        <v>31.395399999999999</v>
      </c>
      <c r="K129" s="1">
        <v>12.298400000000001</v>
      </c>
      <c r="L129" s="1">
        <v>10.691800000000001</v>
      </c>
      <c r="M129" s="1">
        <v>2.1451799999999999</v>
      </c>
      <c r="N129" s="1">
        <v>3.8950900000000002</v>
      </c>
      <c r="O129" s="1">
        <f t="shared" si="7"/>
        <v>1.4490861320212592E-2</v>
      </c>
      <c r="P129" s="1">
        <f t="shared" si="8"/>
        <v>6.1329933071642786E-4</v>
      </c>
      <c r="Q129" s="1">
        <f t="shared" si="10"/>
        <v>8.1960506265420542E-3</v>
      </c>
      <c r="R129" s="1">
        <f t="shared" si="10"/>
        <v>6.3669423661361383E-3</v>
      </c>
      <c r="S129" s="1">
        <f t="shared" si="10"/>
        <v>8.9758331737078197E-3</v>
      </c>
      <c r="T129" s="1">
        <f t="shared" si="10"/>
        <v>3.5160688095558028E-3</v>
      </c>
      <c r="U129" s="1">
        <f t="shared" si="9"/>
        <v>4.6590176723490537E-3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3783.62</v>
      </c>
      <c r="G130" s="1">
        <v>52.345500000000001</v>
      </c>
      <c r="H130" s="1">
        <v>29.410399999999999</v>
      </c>
      <c r="I130" s="1">
        <v>24.0901</v>
      </c>
      <c r="J130" s="1">
        <v>32.1051</v>
      </c>
      <c r="K130" s="1">
        <v>12.298400000000001</v>
      </c>
      <c r="L130" s="1">
        <v>10.6189</v>
      </c>
      <c r="M130" s="1">
        <v>-8.64358</v>
      </c>
      <c r="N130" s="1">
        <v>3.1567500000000002</v>
      </c>
      <c r="O130" s="1">
        <f t="shared" si="7"/>
        <v>1.3834766704901656E-2</v>
      </c>
      <c r="P130" s="1">
        <f t="shared" si="8"/>
        <v>-2.2844735993572292E-3</v>
      </c>
      <c r="Q130" s="1">
        <f t="shared" si="10"/>
        <v>7.7730850349665139E-3</v>
      </c>
      <c r="R130" s="1">
        <f t="shared" si="10"/>
        <v>6.3669448834713848E-3</v>
      </c>
      <c r="S130" s="1">
        <f t="shared" si="10"/>
        <v>8.4852865774047073E-3</v>
      </c>
      <c r="T130" s="1">
        <f t="shared" si="10"/>
        <v>3.2504321258477334E-3</v>
      </c>
      <c r="U130" s="1">
        <f t="shared" si="9"/>
        <v>4.2944154606891242E-3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4068.66</v>
      </c>
      <c r="G131" s="1">
        <v>55.346499999999999</v>
      </c>
      <c r="H131" s="1">
        <v>30.206600000000002</v>
      </c>
      <c r="I131" s="1">
        <v>25.904900000000001</v>
      </c>
      <c r="J131" s="1">
        <v>34.6753</v>
      </c>
      <c r="K131" s="1">
        <v>12.298400000000001</v>
      </c>
      <c r="L131" s="1">
        <v>11.2296</v>
      </c>
      <c r="M131" s="1">
        <v>1.7479899999999999</v>
      </c>
      <c r="N131" s="1">
        <v>2.3855</v>
      </c>
      <c r="O131" s="1">
        <f t="shared" ref="O131:O136" si="11">G131/F131</f>
        <v>1.3603127319559757E-2</v>
      </c>
      <c r="P131" s="1">
        <f t="shared" ref="P131:P136" si="12">M131/F131</f>
        <v>4.2962302084715854E-4</v>
      </c>
      <c r="Q131" s="1">
        <f t="shared" si="10"/>
        <v>7.4242133773773193E-3</v>
      </c>
      <c r="R131" s="1">
        <f t="shared" si="10"/>
        <v>6.3669365343872438E-3</v>
      </c>
      <c r="S131" s="1">
        <f t="shared" si="10"/>
        <v>8.5225356751362866E-3</v>
      </c>
      <c r="T131" s="1">
        <f t="shared" si="10"/>
        <v>3.0227150953876709E-3</v>
      </c>
      <c r="U131" s="1">
        <f t="shared" ref="U131:U136" si="13">SQRT((L131/$F131)^2+(K131/$F131)^2)</f>
        <v>4.0932310036124187E-3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4347.8599999999997</v>
      </c>
      <c r="G132" s="1">
        <v>58.486400000000003</v>
      </c>
      <c r="H132" s="1">
        <v>31.253799999999998</v>
      </c>
      <c r="I132" s="1">
        <v>27.682600000000001</v>
      </c>
      <c r="J132" s="1">
        <v>37.225200000000001</v>
      </c>
      <c r="K132" s="1">
        <v>12.298400000000001</v>
      </c>
      <c r="L132" s="1">
        <v>11.8561</v>
      </c>
      <c r="M132" s="1">
        <v>-0.78653700000000004</v>
      </c>
      <c r="N132" s="1">
        <v>1.7766299999999999</v>
      </c>
      <c r="O132" s="1">
        <f t="shared" si="11"/>
        <v>1.3451767076216807E-2</v>
      </c>
      <c r="P132" s="1">
        <f t="shared" si="12"/>
        <v>-1.809020989636281E-4</v>
      </c>
      <c r="Q132" s="1">
        <f t="shared" si="10"/>
        <v>7.1883179311201372E-3</v>
      </c>
      <c r="R132" s="1">
        <f t="shared" si="10"/>
        <v>6.366948337802966E-3</v>
      </c>
      <c r="S132" s="1">
        <f t="shared" si="10"/>
        <v>8.5617292185120961E-3</v>
      </c>
      <c r="T132" s="1">
        <f t="shared" si="10"/>
        <v>2.8286099368424931E-3</v>
      </c>
      <c r="U132" s="1">
        <f t="shared" si="13"/>
        <v>3.9289843657070896E-3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4627.07</v>
      </c>
      <c r="G133" s="1">
        <v>61.321800000000003</v>
      </c>
      <c r="H133" s="1">
        <v>32.3155</v>
      </c>
      <c r="I133" s="1">
        <v>29.4603</v>
      </c>
      <c r="J133" s="1">
        <v>39.329799999999999</v>
      </c>
      <c r="K133" s="1">
        <v>12.298400000000001</v>
      </c>
      <c r="L133" s="1">
        <v>12.2506</v>
      </c>
      <c r="M133" s="1">
        <v>0.56276999999999999</v>
      </c>
      <c r="N133" s="1">
        <v>1.6921900000000001</v>
      </c>
      <c r="O133" s="1">
        <f t="shared" si="11"/>
        <v>1.3252836027983153E-2</v>
      </c>
      <c r="P133" s="1">
        <f t="shared" si="12"/>
        <v>1.2162556434201342E-4</v>
      </c>
      <c r="Q133" s="1">
        <f t="shared" si="10"/>
        <v>6.9840093190723295E-3</v>
      </c>
      <c r="R133" s="1">
        <f t="shared" si="10"/>
        <v>6.3669449565275657E-3</v>
      </c>
      <c r="S133" s="1">
        <f t="shared" si="10"/>
        <v>8.4999362447509986E-3</v>
      </c>
      <c r="T133" s="1">
        <f t="shared" si="10"/>
        <v>2.6579239129730049E-3</v>
      </c>
      <c r="U133" s="1">
        <f t="shared" si="13"/>
        <v>3.7515743823761829E-3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4906.0600000000004</v>
      </c>
      <c r="G134" s="1">
        <v>63.328299999999999</v>
      </c>
      <c r="H134" s="1">
        <v>33.630200000000002</v>
      </c>
      <c r="I134" s="1">
        <v>31.236599999999999</v>
      </c>
      <c r="J134" s="1">
        <v>40.115499999999997</v>
      </c>
      <c r="K134" s="1">
        <v>12.298400000000001</v>
      </c>
      <c r="L134" s="1">
        <v>11.9689</v>
      </c>
      <c r="M134" s="1">
        <v>-21.845800000000001</v>
      </c>
      <c r="N134" s="1">
        <v>2.5388700000000002</v>
      </c>
      <c r="O134" s="1">
        <f t="shared" si="11"/>
        <v>1.2908178864506344E-2</v>
      </c>
      <c r="P134" s="1">
        <f t="shared" si="12"/>
        <v>-4.4528195741593045E-3</v>
      </c>
      <c r="Q134" s="1">
        <f t="shared" si="10"/>
        <v>6.8548285181999407E-3</v>
      </c>
      <c r="R134" s="1">
        <f t="shared" si="10"/>
        <v>6.3669421083313287E-3</v>
      </c>
      <c r="S134" s="1">
        <f t="shared" si="10"/>
        <v>8.176724296074649E-3</v>
      </c>
      <c r="T134" s="1">
        <f t="shared" si="10"/>
        <v>2.5067773325234506E-3</v>
      </c>
      <c r="U134" s="1">
        <f t="shared" si="13"/>
        <v>3.4979503088055186E-3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5193.7299999999996</v>
      </c>
      <c r="G135" s="1">
        <v>65.165800000000004</v>
      </c>
      <c r="H135" s="1">
        <v>34.982300000000002</v>
      </c>
      <c r="I135" s="1">
        <v>33.068199999999997</v>
      </c>
      <c r="J135" s="1">
        <v>40.664999999999999</v>
      </c>
      <c r="K135" s="1">
        <v>12.298400000000001</v>
      </c>
      <c r="L135" s="1">
        <v>11.154199999999999</v>
      </c>
      <c r="M135" s="1">
        <v>-12.549300000000001</v>
      </c>
      <c r="N135" s="1">
        <v>3.99797</v>
      </c>
      <c r="O135" s="1">
        <f t="shared" si="11"/>
        <v>1.2547013418102214E-2</v>
      </c>
      <c r="P135" s="1">
        <f t="shared" si="12"/>
        <v>-2.4162403513467204E-3</v>
      </c>
      <c r="Q135" s="1">
        <f t="shared" si="10"/>
        <v>6.7354868273860995E-3</v>
      </c>
      <c r="R135" s="1">
        <f t="shared" si="10"/>
        <v>6.3669462987101756E-3</v>
      </c>
      <c r="S135" s="1">
        <f t="shared" si="10"/>
        <v>7.8296330382981016E-3</v>
      </c>
      <c r="T135" s="1">
        <f t="shared" si="10"/>
        <v>2.3679321027469664E-3</v>
      </c>
      <c r="U135" s="1">
        <f t="shared" si="13"/>
        <v>3.1967809578380578E-3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5479.55</v>
      </c>
      <c r="G136" s="1">
        <v>70.107200000000006</v>
      </c>
      <c r="H136" s="1">
        <v>36.506700000000002</v>
      </c>
      <c r="I136" s="1">
        <v>34.887999999999998</v>
      </c>
      <c r="J136" s="1">
        <v>45.593299999999999</v>
      </c>
      <c r="K136" s="1">
        <v>12.298400000000001</v>
      </c>
      <c r="L136" s="1">
        <v>11.6235</v>
      </c>
      <c r="M136" s="1">
        <v>0.82022700000000004</v>
      </c>
      <c r="N136" s="1">
        <v>4.6716499999999996</v>
      </c>
      <c r="O136" s="1">
        <f t="shared" si="11"/>
        <v>1.2794335301256491E-2</v>
      </c>
      <c r="P136" s="1">
        <f t="shared" si="12"/>
        <v>1.4968875181356134E-4</v>
      </c>
      <c r="Q136" s="1">
        <f t="shared" si="10"/>
        <v>6.6623536604283199E-3</v>
      </c>
      <c r="R136" s="1">
        <f t="shared" si="10"/>
        <v>6.3669461908368386E-3</v>
      </c>
      <c r="S136" s="1">
        <f t="shared" si="10"/>
        <v>8.320628518765227E-3</v>
      </c>
      <c r="T136" s="1">
        <f t="shared" si="10"/>
        <v>2.2444178810303765E-3</v>
      </c>
      <c r="U136" s="1">
        <f t="shared" si="13"/>
        <v>3.0882222587875008E-3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pane xSplit="1" ySplit="1" topLeftCell="J119" activePane="bottomRight" state="frozen"/>
      <selection pane="topRight" activeCell="B1" sqref="B1"/>
      <selection pane="bottomLeft" activeCell="A2" sqref="A2"/>
      <selection pane="bottomRight" activeCell="U135" sqref="U135"/>
    </sheetView>
  </sheetViews>
  <sheetFormatPr defaultRowHeight="15" x14ac:dyDescent="0.25"/>
  <cols>
    <col min="14" max="14" width="13.85546875" bestFit="1" customWidth="1"/>
    <col min="17" max="17" width="12.42578125" bestFit="1" customWidth="1"/>
  </cols>
  <sheetData>
    <row r="1" spans="1:18" x14ac:dyDescent="0.25">
      <c r="A1" t="s">
        <v>0</v>
      </c>
      <c r="B1" t="str">
        <f>'Map 6_all_result'!D1</f>
        <v>CondTempInF</v>
      </c>
      <c r="C1" t="str">
        <f>'Map 6_all_result'!E1</f>
        <v>EvapTempInF</v>
      </c>
      <c r="D1" t="str">
        <f>'Map 6_all_result'!G1</f>
        <v>UncerOverall</v>
      </c>
      <c r="E1" t="str">
        <f>'Map 6_all_result'!H1</f>
        <v>UncerInput</v>
      </c>
      <c r="F1" t="str">
        <f>'Map 6_all_result'!I1</f>
        <v>UncerOutput</v>
      </c>
      <c r="G1" t="str">
        <f>'Map 6_all_result'!J1</f>
        <v>UncerTrain</v>
      </c>
      <c r="H1" t="str">
        <f>'Map 6_all_result'!K1</f>
        <v>UncerDev</v>
      </c>
      <c r="I1" t="str">
        <f>'Map 6_all_result'!L1</f>
        <v>UncerCov</v>
      </c>
      <c r="J1" t="str">
        <f>'Map 6_all_result'!M1</f>
        <v>PowerDiff</v>
      </c>
      <c r="K1" t="str">
        <f>'Map 6_all_result'!F1</f>
        <v>EstPower</v>
      </c>
      <c r="L1" t="s">
        <v>38</v>
      </c>
      <c r="M1" t="str">
        <f>CONCATENATE("Rel",D1)</f>
        <v>RelUncerOverall</v>
      </c>
      <c r="N1" t="str">
        <f t="shared" ref="N1:R1" si="0">CONCATENATE("Rel",E1)</f>
        <v>RelUncerInput</v>
      </c>
      <c r="O1" t="str">
        <f t="shared" si="0"/>
        <v>RelUncerOutput</v>
      </c>
      <c r="P1" t="str">
        <f t="shared" si="0"/>
        <v>RelUncerTrain</v>
      </c>
      <c r="Q1" t="str">
        <f t="shared" si="0"/>
        <v>RelUncerDev</v>
      </c>
      <c r="R1" t="str">
        <f t="shared" si="0"/>
        <v>RelUncerCov</v>
      </c>
    </row>
    <row r="2" spans="1:18" x14ac:dyDescent="0.25">
      <c r="A2" t="s">
        <v>12</v>
      </c>
      <c r="B2" s="1">
        <f>'Map 1_all_result'!D11</f>
        <v>79.976900000000001</v>
      </c>
      <c r="C2" s="1">
        <f>'Map 1_all_result'!E11</f>
        <v>-20.008299999999998</v>
      </c>
      <c r="D2" s="1">
        <f>'Map 1_all_result'!G11</f>
        <v>160.85300000000001</v>
      </c>
      <c r="E2" s="1">
        <f>'Map 1_all_result'!H11</f>
        <v>8.3104800000000001</v>
      </c>
      <c r="F2" s="1">
        <f>'Map 1_all_result'!I11</f>
        <v>10.558299999999999</v>
      </c>
      <c r="G2" s="1">
        <f>'Map 1_all_result'!J11</f>
        <v>149.53</v>
      </c>
      <c r="H2" s="1">
        <f>'Map 1_all_result'!K11</f>
        <v>12.065799999999999</v>
      </c>
      <c r="I2" s="1">
        <f>'Map 1_all_result'!L11</f>
        <v>56.466700000000003</v>
      </c>
      <c r="J2" s="1">
        <f>'Map 1_all_result'!M11</f>
        <v>-32.664299999999997</v>
      </c>
      <c r="K2" s="1">
        <f>'Map 1_all_result'!F11</f>
        <v>1639.61</v>
      </c>
      <c r="L2" s="1">
        <f>J2/K2</f>
        <v>-1.9921993644830171E-2</v>
      </c>
      <c r="M2" s="1">
        <f>D2/$K2</f>
        <v>9.8104427272339159E-2</v>
      </c>
      <c r="N2" s="1">
        <f t="shared" ref="N2:N65" si="1">E2/$K2</f>
        <v>5.068571184610975E-3</v>
      </c>
      <c r="O2" s="1">
        <f t="shared" ref="O2:O65" si="2">F2/$K2</f>
        <v>6.4395191539451451E-3</v>
      </c>
      <c r="P2" s="1">
        <f t="shared" ref="P2:P65" si="3">G2/$K2</f>
        <v>9.1198516720439618E-2</v>
      </c>
      <c r="Q2" s="1">
        <f t="shared" ref="Q2:Q65" si="4">H2/$K2</f>
        <v>7.3589451149968588E-3</v>
      </c>
      <c r="R2" s="1">
        <f>SQRT(H2^2+I2^2)/K2</f>
        <v>3.5216558414161034E-2</v>
      </c>
    </row>
    <row r="3" spans="1:18" x14ac:dyDescent="0.25">
      <c r="A3" t="s">
        <v>12</v>
      </c>
      <c r="B3" s="1">
        <f>'Map 1_all_result'!D12</f>
        <v>79.994799999999998</v>
      </c>
      <c r="C3" s="1">
        <f>'Map 1_all_result'!E12</f>
        <v>14.9876</v>
      </c>
      <c r="D3" s="1">
        <f>'Map 1_all_result'!G12</f>
        <v>33.030799999999999</v>
      </c>
      <c r="E3" s="1">
        <f>'Map 1_all_result'!H12</f>
        <v>24.3522</v>
      </c>
      <c r="F3" s="1">
        <f>'Map 1_all_result'!I12</f>
        <v>14.0753</v>
      </c>
      <c r="G3" s="1">
        <f>'Map 1_all_result'!J12</f>
        <v>11.4542</v>
      </c>
      <c r="H3" s="1">
        <f>'Map 1_all_result'!K12</f>
        <v>12.065799999999999</v>
      </c>
      <c r="I3" s="1">
        <f>'Map 1_all_result'!L12</f>
        <v>4.8073300000000003</v>
      </c>
      <c r="J3" s="1">
        <f>'Map 1_all_result'!M12</f>
        <v>0.44634499999999999</v>
      </c>
      <c r="K3" s="1">
        <f>'Map 1_all_result'!F12</f>
        <v>2185.77</v>
      </c>
      <c r="L3" s="1">
        <f t="shared" ref="L3:L66" si="5">J3/K3</f>
        <v>2.0420492549536319E-4</v>
      </c>
      <c r="M3" s="1">
        <f t="shared" ref="M3:M66" si="6">D3/$K3</f>
        <v>1.5111745517597917E-2</v>
      </c>
      <c r="N3" s="1">
        <f t="shared" si="1"/>
        <v>1.1141245419234412E-2</v>
      </c>
      <c r="O3" s="1">
        <f t="shared" si="2"/>
        <v>6.4395155940469495E-3</v>
      </c>
      <c r="P3" s="1">
        <f t="shared" si="3"/>
        <v>5.2403500825795946E-3</v>
      </c>
      <c r="Q3" s="1">
        <f t="shared" si="4"/>
        <v>5.5201599436354234E-3</v>
      </c>
      <c r="R3" s="1">
        <f t="shared" ref="R3:R66" si="7">SQRT(H3^2+I3^2)/K3</f>
        <v>5.9421730396095884E-3</v>
      </c>
    </row>
    <row r="4" spans="1:18" x14ac:dyDescent="0.25">
      <c r="A4" t="s">
        <v>12</v>
      </c>
      <c r="B4" s="1">
        <f>'Map 1_all_result'!D13</f>
        <v>80.065399999999997</v>
      </c>
      <c r="C4" s="1">
        <f>'Map 1_all_result'!E13</f>
        <v>55.016800000000003</v>
      </c>
      <c r="D4" s="1">
        <f>'Map 1_all_result'!G13</f>
        <v>57.1616</v>
      </c>
      <c r="E4" s="1">
        <f>'Map 1_all_result'!H13</f>
        <v>44.399700000000003</v>
      </c>
      <c r="F4" s="1">
        <f>'Map 1_all_result'!I13</f>
        <v>18.1251</v>
      </c>
      <c r="G4" s="1">
        <f>'Map 1_all_result'!J13</f>
        <v>27.607199999999999</v>
      </c>
      <c r="H4" s="1">
        <f>'Map 1_all_result'!K13</f>
        <v>12.065799999999999</v>
      </c>
      <c r="I4" s="1">
        <f>'Map 1_all_result'!L13</f>
        <v>7.7363</v>
      </c>
      <c r="J4" s="1">
        <f>'Map 1_all_result'!M13</f>
        <v>6.5853900000000003</v>
      </c>
      <c r="K4" s="1">
        <f>'Map 1_all_result'!F13</f>
        <v>2814.67</v>
      </c>
      <c r="L4" s="1">
        <f t="shared" si="5"/>
        <v>2.3396668170691413E-3</v>
      </c>
      <c r="M4" s="1">
        <f t="shared" si="6"/>
        <v>2.0308455342899878E-2</v>
      </c>
      <c r="N4" s="1">
        <f t="shared" si="1"/>
        <v>1.5774389182390831E-2</v>
      </c>
      <c r="O4" s="1">
        <f t="shared" si="2"/>
        <v>6.4395115590815261E-3</v>
      </c>
      <c r="P4" s="1">
        <f t="shared" si="3"/>
        <v>9.8083256651756677E-3</v>
      </c>
      <c r="Q4" s="1">
        <f t="shared" si="4"/>
        <v>4.2867547527774127E-3</v>
      </c>
      <c r="R4" s="1">
        <f t="shared" si="7"/>
        <v>5.0922361624899815E-3</v>
      </c>
    </row>
    <row r="5" spans="1:18" x14ac:dyDescent="0.25">
      <c r="A5" t="s">
        <v>12</v>
      </c>
      <c r="B5" s="1">
        <f>'Map 1_all_result'!D14</f>
        <v>99.956599999999995</v>
      </c>
      <c r="C5" s="1">
        <f>'Map 1_all_result'!E14</f>
        <v>-20.014500000000002</v>
      </c>
      <c r="D5" s="1">
        <f>'Map 1_all_result'!G14</f>
        <v>150.34200000000001</v>
      </c>
      <c r="E5" s="1">
        <f>'Map 1_all_result'!H14</f>
        <v>15.789099999999999</v>
      </c>
      <c r="F5" s="1">
        <f>'Map 1_all_result'!I14</f>
        <v>10.108599999999999</v>
      </c>
      <c r="G5" s="1">
        <f>'Map 1_all_result'!J14</f>
        <v>139.21</v>
      </c>
      <c r="H5" s="1">
        <f>'Map 1_all_result'!K14</f>
        <v>12.065799999999999</v>
      </c>
      <c r="I5" s="1">
        <f>'Map 1_all_result'!L14</f>
        <v>52.213099999999997</v>
      </c>
      <c r="J5" s="1">
        <f>'Map 1_all_result'!M14</f>
        <v>-28.282299999999999</v>
      </c>
      <c r="K5" s="1">
        <f>'Map 1_all_result'!F14</f>
        <v>1569.77</v>
      </c>
      <c r="L5" s="1">
        <f t="shared" si="5"/>
        <v>-1.801684323181103E-2</v>
      </c>
      <c r="M5" s="1">
        <f t="shared" si="6"/>
        <v>9.5773266147269998E-2</v>
      </c>
      <c r="N5" s="1">
        <f t="shared" si="1"/>
        <v>1.0058225090299853E-2</v>
      </c>
      <c r="O5" s="1">
        <f t="shared" si="2"/>
        <v>6.4395420985239871E-3</v>
      </c>
      <c r="P5" s="1">
        <f t="shared" si="3"/>
        <v>8.8681781407467339E-2</v>
      </c>
      <c r="Q5" s="1">
        <f t="shared" si="4"/>
        <v>7.6863489555794792E-3</v>
      </c>
      <c r="R5" s="1">
        <f t="shared" si="7"/>
        <v>3.4138184080272319E-2</v>
      </c>
    </row>
    <row r="6" spans="1:18" x14ac:dyDescent="0.25">
      <c r="A6" t="s">
        <v>12</v>
      </c>
      <c r="B6" s="1">
        <f>'Map 1_all_result'!D15</f>
        <v>109.95</v>
      </c>
      <c r="C6" s="1">
        <f>'Map 1_all_result'!E15</f>
        <v>20.019100000000002</v>
      </c>
      <c r="D6" s="1">
        <f>'Map 1_all_result'!G15</f>
        <v>34.764400000000002</v>
      </c>
      <c r="E6" s="1">
        <f>'Map 1_all_result'!H15</f>
        <v>24.1248</v>
      </c>
      <c r="F6" s="1">
        <f>'Map 1_all_result'!I15</f>
        <v>19.686800000000002</v>
      </c>
      <c r="G6" s="1">
        <f>'Map 1_all_result'!J15</f>
        <v>8.9014600000000002</v>
      </c>
      <c r="H6" s="1">
        <f>'Map 1_all_result'!K15</f>
        <v>12.065799999999999</v>
      </c>
      <c r="I6" s="1">
        <f>'Map 1_all_result'!L15</f>
        <v>3.76369</v>
      </c>
      <c r="J6" s="1">
        <f>'Map 1_all_result'!M15</f>
        <v>-7.0453999999999999</v>
      </c>
      <c r="K6" s="1">
        <f>'Map 1_all_result'!F15</f>
        <v>3057.18</v>
      </c>
      <c r="L6" s="1">
        <f t="shared" si="5"/>
        <v>-2.3045420943483864E-3</v>
      </c>
      <c r="M6" s="1">
        <f t="shared" si="6"/>
        <v>1.1371394553150289E-2</v>
      </c>
      <c r="N6" s="1">
        <f t="shared" si="1"/>
        <v>7.8911938453084217E-3</v>
      </c>
      <c r="O6" s="1">
        <f t="shared" si="2"/>
        <v>6.4395292393643827E-3</v>
      </c>
      <c r="P6" s="1">
        <f t="shared" si="3"/>
        <v>2.9116571480907244E-3</v>
      </c>
      <c r="Q6" s="1">
        <f t="shared" si="4"/>
        <v>3.9467090586749881E-3</v>
      </c>
      <c r="R6" s="1">
        <f t="shared" si="7"/>
        <v>4.1342612571406492E-3</v>
      </c>
    </row>
    <row r="7" spans="1:18" x14ac:dyDescent="0.25">
      <c r="A7" t="s">
        <v>12</v>
      </c>
      <c r="B7" s="1">
        <f>'Map 1_all_result'!D16</f>
        <v>109.998</v>
      </c>
      <c r="C7" s="1">
        <f>'Map 1_all_result'!E16</f>
        <v>24.984400000000001</v>
      </c>
      <c r="D7" s="1">
        <f>'Map 1_all_result'!G16</f>
        <v>32.160699999999999</v>
      </c>
      <c r="E7" s="1">
        <f>'Map 1_all_result'!H16</f>
        <v>19.351900000000001</v>
      </c>
      <c r="F7" s="1">
        <f>'Map 1_all_result'!I16</f>
        <v>20.880199999999999</v>
      </c>
      <c r="G7" s="1">
        <f>'Map 1_all_result'!J16</f>
        <v>8.1668400000000005</v>
      </c>
      <c r="H7" s="1">
        <f>'Map 1_all_result'!K16</f>
        <v>12.065799999999999</v>
      </c>
      <c r="I7" s="1">
        <f>'Map 1_all_result'!L16</f>
        <v>3.3990200000000002</v>
      </c>
      <c r="J7" s="1">
        <f>'Map 1_all_result'!M16</f>
        <v>1.8890199999999999</v>
      </c>
      <c r="K7" s="1">
        <f>'Map 1_all_result'!F16</f>
        <v>3242.51</v>
      </c>
      <c r="L7" s="1">
        <f t="shared" si="5"/>
        <v>5.8257954485876678E-4</v>
      </c>
      <c r="M7" s="1">
        <f t="shared" si="6"/>
        <v>9.9184582314318214E-3</v>
      </c>
      <c r="N7" s="1">
        <f t="shared" si="1"/>
        <v>5.968185140523853E-3</v>
      </c>
      <c r="O7" s="1">
        <f t="shared" si="2"/>
        <v>6.4395175342558692E-3</v>
      </c>
      <c r="P7" s="1">
        <f t="shared" si="3"/>
        <v>2.5186784312153238E-3</v>
      </c>
      <c r="Q7" s="1">
        <f t="shared" si="4"/>
        <v>3.7211296187212987E-3</v>
      </c>
      <c r="R7" s="1">
        <f t="shared" si="7"/>
        <v>3.8659632409145483E-3</v>
      </c>
    </row>
    <row r="8" spans="1:18" x14ac:dyDescent="0.25">
      <c r="A8" t="s">
        <v>12</v>
      </c>
      <c r="B8" s="1">
        <f>'Map 1_all_result'!D17</f>
        <v>119.89700000000001</v>
      </c>
      <c r="C8" s="1">
        <f>'Map 1_all_result'!E17</f>
        <v>-10.011799999999999</v>
      </c>
      <c r="D8" s="1">
        <f>'Map 1_all_result'!G17</f>
        <v>73.2089</v>
      </c>
      <c r="E8" s="1">
        <f>'Map 1_all_result'!H17</f>
        <v>20.180599999999998</v>
      </c>
      <c r="F8" s="1">
        <f>'Map 1_all_result'!I17</f>
        <v>11.4039</v>
      </c>
      <c r="G8" s="1">
        <f>'Map 1_all_result'!J17</f>
        <v>63.821100000000001</v>
      </c>
      <c r="H8" s="1">
        <f>'Map 1_all_result'!K17</f>
        <v>12.065799999999999</v>
      </c>
      <c r="I8" s="1">
        <f>'Map 1_all_result'!L17</f>
        <v>24.5669</v>
      </c>
      <c r="J8" s="1">
        <f>'Map 1_all_result'!M17</f>
        <v>-5.1398000000000001</v>
      </c>
      <c r="K8" s="1">
        <f>'Map 1_all_result'!F17</f>
        <v>1770.93</v>
      </c>
      <c r="L8" s="1">
        <f t="shared" si="5"/>
        <v>-2.9023168617618991E-3</v>
      </c>
      <c r="M8" s="1">
        <f t="shared" si="6"/>
        <v>4.1339239834437269E-2</v>
      </c>
      <c r="N8" s="1">
        <f t="shared" si="1"/>
        <v>1.139548147018798E-2</v>
      </c>
      <c r="O8" s="1">
        <f t="shared" si="2"/>
        <v>6.4394978909386594E-3</v>
      </c>
      <c r="P8" s="1">
        <f t="shared" si="3"/>
        <v>3.6038183327404244E-2</v>
      </c>
      <c r="Q8" s="1">
        <f t="shared" si="4"/>
        <v>6.8132563116554577E-3</v>
      </c>
      <c r="R8" s="1">
        <f t="shared" si="7"/>
        <v>1.5455148131977327E-2</v>
      </c>
    </row>
    <row r="9" spans="1:18" x14ac:dyDescent="0.25">
      <c r="A9" t="s">
        <v>12</v>
      </c>
      <c r="B9" s="1">
        <f>'Map 1_all_result'!D18</f>
        <v>119.959</v>
      </c>
      <c r="C9" s="1">
        <f>'Map 1_all_result'!E18</f>
        <v>20.0029</v>
      </c>
      <c r="D9" s="1">
        <f>'Map 1_all_result'!G18</f>
        <v>32.571599999999997</v>
      </c>
      <c r="E9" s="1">
        <f>'Map 1_all_result'!H18</f>
        <v>19.808299999999999</v>
      </c>
      <c r="F9" s="1">
        <f>'Map 1_all_result'!I18</f>
        <v>20.343900000000001</v>
      </c>
      <c r="G9" s="1">
        <f>'Map 1_all_result'!J18</f>
        <v>9.71739</v>
      </c>
      <c r="H9" s="1">
        <f>'Map 1_all_result'!K18</f>
        <v>12.065799999999999</v>
      </c>
      <c r="I9" s="1">
        <f>'Map 1_all_result'!L18</f>
        <v>3.82782</v>
      </c>
      <c r="J9" s="1">
        <f>'Map 1_all_result'!M18</f>
        <v>8.4044600000000003</v>
      </c>
      <c r="K9" s="1">
        <f>'Map 1_all_result'!F18</f>
        <v>3159.22</v>
      </c>
      <c r="L9" s="1">
        <f t="shared" si="5"/>
        <v>2.6602958958223868E-3</v>
      </c>
      <c r="M9" s="1">
        <f t="shared" si="6"/>
        <v>1.0310013231114008E-2</v>
      </c>
      <c r="N9" s="1">
        <f t="shared" si="1"/>
        <v>6.2699970245820172E-3</v>
      </c>
      <c r="O9" s="1">
        <f t="shared" si="2"/>
        <v>6.4395325428428544E-3</v>
      </c>
      <c r="P9" s="1">
        <f t="shared" si="3"/>
        <v>3.0758826545792951E-3</v>
      </c>
      <c r="Q9" s="1">
        <f t="shared" si="4"/>
        <v>3.8192338615227811E-3</v>
      </c>
      <c r="R9" s="1">
        <f t="shared" si="7"/>
        <v>4.0068198727558233E-3</v>
      </c>
    </row>
    <row r="10" spans="1:18" x14ac:dyDescent="0.25">
      <c r="A10" t="s">
        <v>12</v>
      </c>
      <c r="B10" s="1">
        <f>'Map 1_all_result'!D19</f>
        <v>120.01300000000001</v>
      </c>
      <c r="C10" s="1">
        <f>'Map 1_all_result'!E19</f>
        <v>25.02</v>
      </c>
      <c r="D10" s="1">
        <f>'Map 1_all_result'!G19</f>
        <v>33.805900000000001</v>
      </c>
      <c r="E10" s="1">
        <f>'Map 1_all_result'!H19</f>
        <v>20.728100000000001</v>
      </c>
      <c r="F10" s="1">
        <f>'Map 1_all_result'!I19</f>
        <v>21.750699999999998</v>
      </c>
      <c r="G10" s="1">
        <f>'Map 1_all_result'!J19</f>
        <v>9.0778999999999996</v>
      </c>
      <c r="H10" s="1">
        <f>'Map 1_all_result'!K19</f>
        <v>12.065799999999999</v>
      </c>
      <c r="I10" s="1">
        <f>'Map 1_all_result'!L19</f>
        <v>3.4788299999999999</v>
      </c>
      <c r="J10" s="1">
        <f>'Map 1_all_result'!M19</f>
        <v>-0.24330299999999999</v>
      </c>
      <c r="K10" s="1">
        <f>'Map 1_all_result'!F19</f>
        <v>3377.7</v>
      </c>
      <c r="L10" s="1">
        <f t="shared" si="5"/>
        <v>-7.2032152056132867E-5</v>
      </c>
      <c r="M10" s="1">
        <f t="shared" si="6"/>
        <v>1.000855611806851E-2</v>
      </c>
      <c r="N10" s="1">
        <f t="shared" si="1"/>
        <v>6.1367498593717625E-3</v>
      </c>
      <c r="O10" s="1">
        <f t="shared" si="2"/>
        <v>6.4395002516505311E-3</v>
      </c>
      <c r="P10" s="1">
        <f t="shared" si="3"/>
        <v>2.6875980696923945E-3</v>
      </c>
      <c r="Q10" s="1">
        <f t="shared" si="4"/>
        <v>3.5721940965745924E-3</v>
      </c>
      <c r="R10" s="1">
        <f t="shared" si="7"/>
        <v>3.7177073688993085E-3</v>
      </c>
    </row>
    <row r="11" spans="1:18" x14ac:dyDescent="0.25">
      <c r="A11" t="s">
        <v>12</v>
      </c>
      <c r="B11" s="1">
        <f>'Map 1_all_result'!D20</f>
        <v>119.994</v>
      </c>
      <c r="C11" s="1">
        <f>'Map 1_all_result'!E20</f>
        <v>30.002800000000001</v>
      </c>
      <c r="D11" s="1">
        <f>'Map 1_all_result'!G20</f>
        <v>35.271500000000003</v>
      </c>
      <c r="E11" s="1">
        <f>'Map 1_all_result'!H20</f>
        <v>21.777000000000001</v>
      </c>
      <c r="F11" s="1">
        <f>'Map 1_all_result'!I20</f>
        <v>23.136600000000001</v>
      </c>
      <c r="G11" s="1">
        <f>'Map 1_all_result'!J20</f>
        <v>8.8863000000000003</v>
      </c>
      <c r="H11" s="1">
        <f>'Map 1_all_result'!K20</f>
        <v>12.065799999999999</v>
      </c>
      <c r="I11" s="1">
        <f>'Map 1_all_result'!L20</f>
        <v>3.1601300000000001</v>
      </c>
      <c r="J11" s="1">
        <f>'Map 1_all_result'!M20</f>
        <v>5.2698</v>
      </c>
      <c r="K11" s="1">
        <f>'Map 1_all_result'!F20</f>
        <v>3592.91</v>
      </c>
      <c r="L11" s="1">
        <f t="shared" si="5"/>
        <v>1.4667219607504781E-3</v>
      </c>
      <c r="M11" s="1">
        <f t="shared" si="6"/>
        <v>9.8169728715720699E-3</v>
      </c>
      <c r="N11" s="1">
        <f t="shared" si="1"/>
        <v>6.0611036736238875E-3</v>
      </c>
      <c r="O11" s="1">
        <f t="shared" si="2"/>
        <v>6.4395156015597393E-3</v>
      </c>
      <c r="P11" s="1">
        <f t="shared" si="3"/>
        <v>2.473287669326535E-3</v>
      </c>
      <c r="Q11" s="1">
        <f t="shared" si="4"/>
        <v>3.3582249485792854E-3</v>
      </c>
      <c r="R11" s="1">
        <f t="shared" si="7"/>
        <v>3.4714948016643845E-3</v>
      </c>
    </row>
    <row r="12" spans="1:18" x14ac:dyDescent="0.25">
      <c r="A12" t="s">
        <v>12</v>
      </c>
      <c r="B12" s="1">
        <f>'Map 1_all_result'!D21</f>
        <v>120.02</v>
      </c>
      <c r="C12" s="1">
        <f>'Map 1_all_result'!E21</f>
        <v>55.023200000000003</v>
      </c>
      <c r="D12" s="1">
        <f>'Map 1_all_result'!G21</f>
        <v>47.582000000000001</v>
      </c>
      <c r="E12" s="1">
        <f>'Map 1_all_result'!H21</f>
        <v>29.522300000000001</v>
      </c>
      <c r="F12" s="1">
        <f>'Map 1_all_result'!I21</f>
        <v>30.265699999999999</v>
      </c>
      <c r="G12" s="1">
        <f>'Map 1_all_result'!J21</f>
        <v>17.493500000000001</v>
      </c>
      <c r="H12" s="1">
        <f>'Map 1_all_result'!K21</f>
        <v>12.065799999999999</v>
      </c>
      <c r="I12" s="1">
        <f>'Map 1_all_result'!L21</f>
        <v>4.9859499999999999</v>
      </c>
      <c r="J12" s="1">
        <f>'Map 1_all_result'!M21</f>
        <v>-2.3380700000000001</v>
      </c>
      <c r="K12" s="1">
        <f>'Map 1_all_result'!F21</f>
        <v>4699.99</v>
      </c>
      <c r="L12" s="1">
        <f t="shared" si="5"/>
        <v>-4.9746276055906511E-4</v>
      </c>
      <c r="M12" s="1">
        <f t="shared" si="6"/>
        <v>1.0123851327343251E-2</v>
      </c>
      <c r="N12" s="1">
        <f t="shared" si="1"/>
        <v>6.2813537901144478E-3</v>
      </c>
      <c r="O12" s="1">
        <f t="shared" si="2"/>
        <v>6.4395243394134881E-3</v>
      </c>
      <c r="P12" s="1">
        <f t="shared" si="3"/>
        <v>3.7220291958068E-3</v>
      </c>
      <c r="Q12" s="1">
        <f t="shared" si="4"/>
        <v>2.5671969514828754E-3</v>
      </c>
      <c r="R12" s="1">
        <f t="shared" si="7"/>
        <v>2.7777486180398507E-3</v>
      </c>
    </row>
    <row r="13" spans="1:18" x14ac:dyDescent="0.25">
      <c r="A13" t="s">
        <v>12</v>
      </c>
      <c r="B13" s="1">
        <f>'Map 1_all_result'!D22</f>
        <v>149.99700000000001</v>
      </c>
      <c r="C13" s="1">
        <f>'Map 1_all_result'!E22</f>
        <v>10.021800000000001</v>
      </c>
      <c r="D13" s="1">
        <f>'Map 1_all_result'!G22</f>
        <v>40.805700000000002</v>
      </c>
      <c r="E13" s="1">
        <f>'Map 1_all_result'!H22</f>
        <v>27.496200000000002</v>
      </c>
      <c r="F13" s="1">
        <f>'Map 1_all_result'!I22</f>
        <v>18.783300000000001</v>
      </c>
      <c r="G13" s="1">
        <f>'Map 1_all_result'!J22</f>
        <v>19.095099999999999</v>
      </c>
      <c r="H13" s="1">
        <f>'Map 1_all_result'!K22</f>
        <v>12.065799999999999</v>
      </c>
      <c r="I13" s="1">
        <f>'Map 1_all_result'!L22</f>
        <v>6.7861200000000004</v>
      </c>
      <c r="J13" s="1">
        <f>'Map 1_all_result'!M22</f>
        <v>-1.2702800000000001</v>
      </c>
      <c r="K13" s="1">
        <f>'Map 1_all_result'!F22</f>
        <v>2916.87</v>
      </c>
      <c r="L13" s="1">
        <f t="shared" si="5"/>
        <v>-4.3549421126070075E-4</v>
      </c>
      <c r="M13" s="1">
        <f t="shared" si="6"/>
        <v>1.3989550442769134E-2</v>
      </c>
      <c r="N13" s="1">
        <f t="shared" si="1"/>
        <v>9.4266114019479798E-3</v>
      </c>
      <c r="O13" s="1">
        <f t="shared" si="2"/>
        <v>6.4395396435219946E-3</v>
      </c>
      <c r="P13" s="1">
        <f t="shared" si="3"/>
        <v>6.5464350485280451E-3</v>
      </c>
      <c r="Q13" s="1">
        <f t="shared" si="4"/>
        <v>4.1365573371456386E-3</v>
      </c>
      <c r="R13" s="1">
        <f t="shared" si="7"/>
        <v>4.7459186529355468E-3</v>
      </c>
    </row>
    <row r="14" spans="1:18" x14ac:dyDescent="0.25">
      <c r="A14" t="s">
        <v>12</v>
      </c>
      <c r="B14" s="1">
        <f>'Map 1_all_result'!D23</f>
        <v>150.04499999999999</v>
      </c>
      <c r="C14" s="1">
        <f>'Map 1_all_result'!E23</f>
        <v>29.994800000000001</v>
      </c>
      <c r="D14" s="1">
        <f>'Map 1_all_result'!G23</f>
        <v>44.825099999999999</v>
      </c>
      <c r="E14" s="1">
        <f>'Map 1_all_result'!H23</f>
        <v>30.626000000000001</v>
      </c>
      <c r="F14" s="1">
        <f>'Map 1_all_result'!I23</f>
        <v>26.232800000000001</v>
      </c>
      <c r="G14" s="1">
        <f>'Map 1_all_result'!J23</f>
        <v>14.755699999999999</v>
      </c>
      <c r="H14" s="1">
        <f>'Map 1_all_result'!K23</f>
        <v>12.065799999999999</v>
      </c>
      <c r="I14" s="1">
        <f>'Map 1_all_result'!L23</f>
        <v>4.4570800000000004</v>
      </c>
      <c r="J14" s="1">
        <f>'Map 1_all_result'!M23</f>
        <v>6.8003200000000001</v>
      </c>
      <c r="K14" s="1">
        <f>'Map 1_all_result'!F23</f>
        <v>4073.71</v>
      </c>
      <c r="L14" s="1">
        <f t="shared" si="5"/>
        <v>1.6693186309285639E-3</v>
      </c>
      <c r="M14" s="1">
        <f t="shared" si="6"/>
        <v>1.1003507858929574E-2</v>
      </c>
      <c r="N14" s="1">
        <f t="shared" si="1"/>
        <v>7.517962741579543E-3</v>
      </c>
      <c r="O14" s="1">
        <f t="shared" si="2"/>
        <v>6.4395354603052259E-3</v>
      </c>
      <c r="P14" s="1">
        <f t="shared" si="3"/>
        <v>3.6221773273011578E-3</v>
      </c>
      <c r="Q14" s="1">
        <f t="shared" si="4"/>
        <v>2.9618701380314258E-3</v>
      </c>
      <c r="R14" s="1">
        <f t="shared" si="7"/>
        <v>3.1574907328705448E-3</v>
      </c>
    </row>
    <row r="15" spans="1:18" x14ac:dyDescent="0.25">
      <c r="A15" t="s">
        <v>12</v>
      </c>
      <c r="B15" s="1">
        <f>'Map 1_all_result'!D24</f>
        <v>149.983</v>
      </c>
      <c r="C15" s="1">
        <f>'Map 1_all_result'!E24</f>
        <v>54.993000000000002</v>
      </c>
      <c r="D15" s="1">
        <f>'Map 1_all_result'!G24</f>
        <v>60.484299999999998</v>
      </c>
      <c r="E15" s="1">
        <f>'Map 1_all_result'!H24</f>
        <v>36.171599999999998</v>
      </c>
      <c r="F15" s="1">
        <f>'Map 1_all_result'!I24</f>
        <v>35.292200000000001</v>
      </c>
      <c r="G15" s="1">
        <f>'Map 1_all_result'!J24</f>
        <v>29.9999</v>
      </c>
      <c r="H15" s="1">
        <f>'Map 1_all_result'!K24</f>
        <v>12.065799999999999</v>
      </c>
      <c r="I15" s="1">
        <f>'Map 1_all_result'!L24</f>
        <v>7.6708299999999996</v>
      </c>
      <c r="J15" s="1">
        <f>'Map 1_all_result'!M24</f>
        <v>1.83955</v>
      </c>
      <c r="K15" s="1">
        <f>'Map 1_all_result'!F24</f>
        <v>5480.57</v>
      </c>
      <c r="L15" s="1">
        <f t="shared" si="5"/>
        <v>3.3564939413236215E-4</v>
      </c>
      <c r="M15" s="1">
        <f t="shared" si="6"/>
        <v>1.1036133102943673E-2</v>
      </c>
      <c r="N15" s="1">
        <f t="shared" si="1"/>
        <v>6.5999704410307685E-3</v>
      </c>
      <c r="O15" s="1">
        <f t="shared" si="2"/>
        <v>6.4395126784257848E-3</v>
      </c>
      <c r="P15" s="1">
        <f t="shared" si="3"/>
        <v>5.4738649447046567E-3</v>
      </c>
      <c r="Q15" s="1">
        <f t="shared" si="4"/>
        <v>2.2015593268583378E-3</v>
      </c>
      <c r="R15" s="1">
        <f t="shared" si="7"/>
        <v>2.6088039703580073E-3</v>
      </c>
    </row>
    <row r="16" spans="1:18" x14ac:dyDescent="0.25">
      <c r="A16" t="s">
        <v>11</v>
      </c>
      <c r="B16" s="1">
        <f>B2</f>
        <v>79.976900000000001</v>
      </c>
      <c r="C16" s="1">
        <f>C2</f>
        <v>-20.008299999999998</v>
      </c>
      <c r="D16" s="1">
        <f>'Map 2_all_result'!G17</f>
        <v>48.875999999999998</v>
      </c>
      <c r="E16" s="1">
        <f>'Map 2_all_result'!H17</f>
        <v>20.318200000000001</v>
      </c>
      <c r="F16" s="1">
        <f>'Map 2_all_result'!I17</f>
        <v>11.426600000000001</v>
      </c>
      <c r="G16" s="1">
        <f>'Map 2_all_result'!J17</f>
        <v>38.057899999999997</v>
      </c>
      <c r="H16" s="1">
        <f>'Map 2_all_result'!K17</f>
        <v>12.337199999999999</v>
      </c>
      <c r="I16" s="1">
        <f>'Map 2_all_result'!L17</f>
        <v>15.648099999999999</v>
      </c>
      <c r="J16" s="1">
        <f>'Map 2_all_result'!M17</f>
        <v>-3.5637300000000001</v>
      </c>
      <c r="K16" s="1">
        <f>'Map 2_all_result'!F17</f>
        <v>1772.51</v>
      </c>
      <c r="L16" s="1">
        <f t="shared" si="5"/>
        <v>-2.0105556527184616E-3</v>
      </c>
      <c r="M16" s="1">
        <f t="shared" si="6"/>
        <v>2.7574456561599087E-2</v>
      </c>
      <c r="N16" s="1">
        <f t="shared" si="1"/>
        <v>1.1462953664577351E-2</v>
      </c>
      <c r="O16" s="1">
        <f t="shared" si="2"/>
        <v>6.4465644763640265E-3</v>
      </c>
      <c r="P16" s="1">
        <f t="shared" si="3"/>
        <v>2.1471190571562358E-2</v>
      </c>
      <c r="Q16" s="1">
        <f t="shared" si="4"/>
        <v>6.9602992366756744E-3</v>
      </c>
      <c r="R16" s="1">
        <f t="shared" si="7"/>
        <v>1.1242026144311012E-2</v>
      </c>
    </row>
    <row r="17" spans="1:18" x14ac:dyDescent="0.25">
      <c r="A17" t="str">
        <f>A16</f>
        <v>Map 2</v>
      </c>
      <c r="B17" s="1">
        <f t="shared" ref="B17:C80" si="8">B3</f>
        <v>79.994799999999998</v>
      </c>
      <c r="C17" s="1">
        <f t="shared" si="8"/>
        <v>14.9876</v>
      </c>
      <c r="D17" s="1">
        <f>'Map 2_all_result'!G18</f>
        <v>32.379199999999997</v>
      </c>
      <c r="E17" s="1">
        <f>'Map 2_all_result'!H18</f>
        <v>19.746700000000001</v>
      </c>
      <c r="F17" s="1">
        <f>'Map 2_all_result'!I18</f>
        <v>20.367799999999999</v>
      </c>
      <c r="G17" s="1">
        <f>'Map 2_all_result'!J18</f>
        <v>8.8544999999999998</v>
      </c>
      <c r="H17" s="1">
        <f>'Map 2_all_result'!K18</f>
        <v>12.337199999999999</v>
      </c>
      <c r="I17" s="1">
        <f>'Map 2_all_result'!L18</f>
        <v>3.6085799999999999</v>
      </c>
      <c r="J17" s="1">
        <f>'Map 2_all_result'!M18</f>
        <v>8.6548499999999997</v>
      </c>
      <c r="K17" s="1">
        <f>'Map 2_all_result'!F18</f>
        <v>3159.47</v>
      </c>
      <c r="L17" s="1">
        <f t="shared" si="5"/>
        <v>2.7393360278780937E-3</v>
      </c>
      <c r="M17" s="1">
        <f t="shared" si="6"/>
        <v>1.0248301139115104E-2</v>
      </c>
      <c r="N17" s="1">
        <f t="shared" si="1"/>
        <v>6.2500039563597697E-3</v>
      </c>
      <c r="O17" s="1">
        <f t="shared" si="2"/>
        <v>6.4465875605718686E-3</v>
      </c>
      <c r="P17" s="1">
        <f t="shared" si="3"/>
        <v>2.8025270061117847E-3</v>
      </c>
      <c r="Q17" s="1">
        <f t="shared" si="4"/>
        <v>3.9048321395677124E-3</v>
      </c>
      <c r="R17" s="1">
        <f t="shared" si="7"/>
        <v>4.0684412738981775E-3</v>
      </c>
    </row>
    <row r="18" spans="1:18" x14ac:dyDescent="0.25">
      <c r="A18" t="str">
        <f t="shared" ref="A18:A29" si="9">A17</f>
        <v>Map 2</v>
      </c>
      <c r="B18" s="1">
        <f t="shared" si="8"/>
        <v>80.065399999999997</v>
      </c>
      <c r="C18" s="1">
        <f t="shared" si="8"/>
        <v>55.016800000000003</v>
      </c>
      <c r="D18" s="1">
        <f>'Map 2_all_result'!G19</f>
        <v>33.817900000000002</v>
      </c>
      <c r="E18" s="1">
        <f>'Map 2_all_result'!H19</f>
        <v>20.681799999999999</v>
      </c>
      <c r="F18" s="1">
        <f>'Map 2_all_result'!I19</f>
        <v>21.771000000000001</v>
      </c>
      <c r="G18" s="1">
        <f>'Map 2_all_result'!J19</f>
        <v>8.8628499999999999</v>
      </c>
      <c r="H18" s="1">
        <f>'Map 2_all_result'!K19</f>
        <v>12.337199999999999</v>
      </c>
      <c r="I18" s="1">
        <f>'Map 2_all_result'!L19</f>
        <v>3.3431799999999998</v>
      </c>
      <c r="J18" s="1">
        <f>'Map 2_all_result'!M19</f>
        <v>-0.80598800000000004</v>
      </c>
      <c r="K18" s="1">
        <f>'Map 2_all_result'!F19</f>
        <v>3377.14</v>
      </c>
      <c r="L18" s="1">
        <f t="shared" si="5"/>
        <v>-2.3865993118437498E-4</v>
      </c>
      <c r="M18" s="1">
        <f t="shared" si="6"/>
        <v>1.0013769047181936E-2</v>
      </c>
      <c r="N18" s="1">
        <f t="shared" si="1"/>
        <v>6.1240576345665265E-3</v>
      </c>
      <c r="O18" s="1">
        <f t="shared" si="2"/>
        <v>6.4465790580195085E-3</v>
      </c>
      <c r="P18" s="1">
        <f t="shared" si="3"/>
        <v>2.6243655874497356E-3</v>
      </c>
      <c r="Q18" s="1">
        <f t="shared" si="4"/>
        <v>3.6531502987735185E-3</v>
      </c>
      <c r="R18" s="1">
        <f t="shared" si="7"/>
        <v>3.7849037680405266E-3</v>
      </c>
    </row>
    <row r="19" spans="1:18" x14ac:dyDescent="0.25">
      <c r="A19" t="str">
        <f t="shared" si="9"/>
        <v>Map 2</v>
      </c>
      <c r="B19" s="1">
        <f t="shared" si="8"/>
        <v>99.956599999999995</v>
      </c>
      <c r="C19" s="1">
        <f t="shared" si="8"/>
        <v>-20.014500000000002</v>
      </c>
      <c r="D19" s="1">
        <f>'Map 2_all_result'!G20</f>
        <v>35.551099999999998</v>
      </c>
      <c r="E19" s="1">
        <f>'Map 2_all_result'!H20</f>
        <v>21.755400000000002</v>
      </c>
      <c r="F19" s="1">
        <f>'Map 2_all_result'!I20</f>
        <v>23.154</v>
      </c>
      <c r="G19" s="1">
        <f>'Map 2_all_result'!J20</f>
        <v>9.5409400000000009</v>
      </c>
      <c r="H19" s="1">
        <f>'Map 2_all_result'!K20</f>
        <v>12.337199999999999</v>
      </c>
      <c r="I19" s="1">
        <f>'Map 2_all_result'!L20</f>
        <v>3.3527499999999999</v>
      </c>
      <c r="J19" s="1">
        <f>'Map 2_all_result'!M20</f>
        <v>4.0206600000000003</v>
      </c>
      <c r="K19" s="1">
        <f>'Map 2_all_result'!F20</f>
        <v>3591.66</v>
      </c>
      <c r="L19" s="1">
        <f t="shared" si="5"/>
        <v>1.1194433771570807E-3</v>
      </c>
      <c r="M19" s="1">
        <f t="shared" si="6"/>
        <v>9.8982364700444924E-3</v>
      </c>
      <c r="N19" s="1">
        <f t="shared" si="1"/>
        <v>6.0571991780959226E-3</v>
      </c>
      <c r="O19" s="1">
        <f t="shared" si="2"/>
        <v>6.4466012929954393E-3</v>
      </c>
      <c r="P19" s="1">
        <f t="shared" si="3"/>
        <v>2.6564151395176605E-3</v>
      </c>
      <c r="Q19" s="1">
        <f t="shared" si="4"/>
        <v>3.4349576518935532E-3</v>
      </c>
      <c r="R19" s="1">
        <f t="shared" si="7"/>
        <v>3.5595396802614674E-3</v>
      </c>
    </row>
    <row r="20" spans="1:18" x14ac:dyDescent="0.25">
      <c r="A20" t="str">
        <f t="shared" si="9"/>
        <v>Map 2</v>
      </c>
      <c r="B20" s="1">
        <f t="shared" si="8"/>
        <v>109.95</v>
      </c>
      <c r="C20" s="1">
        <f t="shared" si="8"/>
        <v>20.019100000000002</v>
      </c>
      <c r="D20" s="1">
        <f>'Map 2_all_result'!G21</f>
        <v>53.169699999999999</v>
      </c>
      <c r="E20" s="1">
        <f>'Map 2_all_result'!H21</f>
        <v>29.718699999999998</v>
      </c>
      <c r="F20" s="1">
        <f>'Map 2_all_result'!I21</f>
        <v>30.306000000000001</v>
      </c>
      <c r="G20" s="1">
        <f>'Map 2_all_result'!J21</f>
        <v>28.261800000000001</v>
      </c>
      <c r="H20" s="1">
        <f>'Map 2_all_result'!K21</f>
        <v>12.337199999999999</v>
      </c>
      <c r="I20" s="1">
        <f>'Map 2_all_result'!L21</f>
        <v>8.6272900000000003</v>
      </c>
      <c r="J20" s="1">
        <f>'Map 2_all_result'!M21</f>
        <v>-1.2352000000000001</v>
      </c>
      <c r="K20" s="1">
        <f>'Map 2_all_result'!F21</f>
        <v>4701.1000000000004</v>
      </c>
      <c r="L20" s="1">
        <f t="shared" si="5"/>
        <v>-2.6274701665567632E-4</v>
      </c>
      <c r="M20" s="1">
        <f t="shared" si="6"/>
        <v>1.1310055093488756E-2</v>
      </c>
      <c r="N20" s="1">
        <f t="shared" si="1"/>
        <v>6.3216481249069355E-3</v>
      </c>
      <c r="O20" s="1">
        <f t="shared" si="2"/>
        <v>6.4465763331986127E-3</v>
      </c>
      <c r="P20" s="1">
        <f t="shared" si="3"/>
        <v>6.0117419327391456E-3</v>
      </c>
      <c r="Q20" s="1">
        <f t="shared" si="4"/>
        <v>2.6243219671991656E-3</v>
      </c>
      <c r="R20" s="1">
        <f t="shared" si="7"/>
        <v>3.2023262013873041E-3</v>
      </c>
    </row>
    <row r="21" spans="1:18" x14ac:dyDescent="0.25">
      <c r="A21" t="str">
        <f t="shared" si="9"/>
        <v>Map 2</v>
      </c>
      <c r="B21" s="1">
        <f t="shared" si="8"/>
        <v>109.998</v>
      </c>
      <c r="C21" s="1">
        <f t="shared" si="8"/>
        <v>24.984400000000001</v>
      </c>
      <c r="D21" s="1">
        <f>'Map 2_all_result'!G22</f>
        <v>40.312899999999999</v>
      </c>
      <c r="E21" s="1">
        <f>'Map 2_all_result'!H22</f>
        <v>27.505199999999999</v>
      </c>
      <c r="F21" s="1">
        <f>'Map 2_all_result'!I22</f>
        <v>18.7819</v>
      </c>
      <c r="G21" s="1">
        <f>'Map 2_all_result'!J22</f>
        <v>17.967099999999999</v>
      </c>
      <c r="H21" s="1">
        <f>'Map 2_all_result'!K22</f>
        <v>12.337199999999999</v>
      </c>
      <c r="I21" s="1">
        <f>'Map 2_all_result'!L22</f>
        <v>6.3880699999999999</v>
      </c>
      <c r="J21" s="1">
        <f>'Map 2_all_result'!M22</f>
        <v>-4.67319</v>
      </c>
      <c r="K21" s="1">
        <f>'Map 2_all_result'!F22</f>
        <v>2913.47</v>
      </c>
      <c r="L21" s="1">
        <f t="shared" si="5"/>
        <v>-1.6039945494547739E-3</v>
      </c>
      <c r="M21" s="1">
        <f t="shared" si="6"/>
        <v>1.3836730771210962E-2</v>
      </c>
      <c r="N21" s="1">
        <f t="shared" si="1"/>
        <v>9.440701294332875E-3</v>
      </c>
      <c r="O21" s="1">
        <f t="shared" si="2"/>
        <v>6.4465740165507114E-3</v>
      </c>
      <c r="P21" s="1">
        <f t="shared" si="3"/>
        <v>6.1669075020508194E-3</v>
      </c>
      <c r="Q21" s="1">
        <f t="shared" si="4"/>
        <v>4.2345381967207486E-3</v>
      </c>
      <c r="R21" s="1">
        <f t="shared" si="7"/>
        <v>4.7685219926351203E-3</v>
      </c>
    </row>
    <row r="22" spans="1:18" x14ac:dyDescent="0.25">
      <c r="A22" t="str">
        <f t="shared" si="9"/>
        <v>Map 2</v>
      </c>
      <c r="B22" s="1">
        <f t="shared" si="8"/>
        <v>119.89700000000001</v>
      </c>
      <c r="C22" s="1">
        <f t="shared" si="8"/>
        <v>-10.011799999999999</v>
      </c>
      <c r="D22" s="1">
        <f>'Map 2_all_result'!G23</f>
        <v>45.0017</v>
      </c>
      <c r="E22" s="1">
        <f>'Map 2_all_result'!H23</f>
        <v>30.6723</v>
      </c>
      <c r="F22" s="1">
        <f>'Map 2_all_result'!I23</f>
        <v>26.2654</v>
      </c>
      <c r="G22" s="1">
        <f>'Map 2_all_result'!J23</f>
        <v>14.8591</v>
      </c>
      <c r="H22" s="1">
        <f>'Map 2_all_result'!K23</f>
        <v>12.337199999999999</v>
      </c>
      <c r="I22" s="1">
        <f>'Map 2_all_result'!L23</f>
        <v>4.6363000000000003</v>
      </c>
      <c r="J22" s="1">
        <f>'Map 2_all_result'!M23</f>
        <v>7.3990900000000002</v>
      </c>
      <c r="K22" s="1">
        <f>'Map 2_all_result'!F23</f>
        <v>4074.31</v>
      </c>
      <c r="L22" s="1">
        <f t="shared" si="5"/>
        <v>1.8160351077851219E-3</v>
      </c>
      <c r="M22" s="1">
        <f t="shared" si="6"/>
        <v>1.1045232198826305E-2</v>
      </c>
      <c r="N22" s="1">
        <f t="shared" si="1"/>
        <v>7.5282195021979179E-3</v>
      </c>
      <c r="O22" s="1">
        <f t="shared" si="2"/>
        <v>6.4465885021021962E-3</v>
      </c>
      <c r="P22" s="1">
        <f t="shared" si="3"/>
        <v>3.6470224406095755E-3</v>
      </c>
      <c r="Q22" s="1">
        <f t="shared" si="4"/>
        <v>3.0280464667636971E-3</v>
      </c>
      <c r="R22" s="1">
        <f t="shared" si="7"/>
        <v>3.2348047077247824E-3</v>
      </c>
    </row>
    <row r="23" spans="1:18" x14ac:dyDescent="0.25">
      <c r="A23" t="str">
        <f t="shared" si="9"/>
        <v>Map 2</v>
      </c>
      <c r="B23" s="1">
        <f t="shared" si="8"/>
        <v>119.959</v>
      </c>
      <c r="C23" s="1">
        <f t="shared" si="8"/>
        <v>20.0029</v>
      </c>
      <c r="D23" s="1">
        <f>'Map 2_all_result'!G24</f>
        <v>68.015100000000004</v>
      </c>
      <c r="E23" s="1">
        <f>'Map 2_all_result'!H24</f>
        <v>36.448900000000002</v>
      </c>
      <c r="F23" s="1">
        <f>'Map 2_all_result'!I24</f>
        <v>35.374400000000001</v>
      </c>
      <c r="G23" s="1">
        <f>'Map 2_all_result'!J24</f>
        <v>41.829000000000001</v>
      </c>
      <c r="H23" s="1">
        <f>'Map 2_all_result'!K24</f>
        <v>12.337199999999999</v>
      </c>
      <c r="I23" s="1">
        <f>'Map 2_all_result'!L24</f>
        <v>12.0131</v>
      </c>
      <c r="J23" s="1">
        <f>'Map 2_all_result'!M24</f>
        <v>8.5701699999999992</v>
      </c>
      <c r="K23" s="1">
        <f>'Map 2_all_result'!F24</f>
        <v>5487.3</v>
      </c>
      <c r="L23" s="1">
        <f t="shared" si="5"/>
        <v>1.5618191095803035E-3</v>
      </c>
      <c r="M23" s="1">
        <f t="shared" si="6"/>
        <v>1.2395003006943305E-2</v>
      </c>
      <c r="N23" s="1">
        <f t="shared" si="1"/>
        <v>6.6424106573360307E-3</v>
      </c>
      <c r="O23" s="1">
        <f t="shared" si="2"/>
        <v>6.4465948645053119E-3</v>
      </c>
      <c r="P23" s="1">
        <f t="shared" si="3"/>
        <v>7.6228746378000107E-3</v>
      </c>
      <c r="Q23" s="1">
        <f t="shared" si="4"/>
        <v>2.2483188453337704E-3</v>
      </c>
      <c r="R23" s="1">
        <f t="shared" si="7"/>
        <v>3.1381166189234835E-3</v>
      </c>
    </row>
    <row r="24" spans="1:18" x14ac:dyDescent="0.25">
      <c r="A24" t="str">
        <f t="shared" si="9"/>
        <v>Map 2</v>
      </c>
      <c r="B24" s="1">
        <f t="shared" si="8"/>
        <v>120.01300000000001</v>
      </c>
      <c r="C24" s="1">
        <f t="shared" si="8"/>
        <v>25.02</v>
      </c>
      <c r="D24" s="1">
        <f>'Map 2_all_result'!G25</f>
        <v>109.154</v>
      </c>
      <c r="E24" s="1">
        <f>'Map 2_all_result'!H25</f>
        <v>8.3107299999999995</v>
      </c>
      <c r="F24" s="1">
        <f>'Map 2_all_result'!I25</f>
        <v>10.611599999999999</v>
      </c>
      <c r="G24" s="1">
        <f>'Map 2_all_result'!J25</f>
        <v>99.383200000000002</v>
      </c>
      <c r="H24" s="1">
        <f>'Map 2_all_result'!K25</f>
        <v>12.337199999999999</v>
      </c>
      <c r="I24" s="1">
        <f>'Map 2_all_result'!L25</f>
        <v>41.2759</v>
      </c>
      <c r="J24" s="1">
        <f>'Map 2_all_result'!M25</f>
        <v>-26.1952</v>
      </c>
      <c r="K24" s="1">
        <f>'Map 2_all_result'!F25</f>
        <v>1646.08</v>
      </c>
      <c r="L24" s="1">
        <f t="shared" si="5"/>
        <v>-1.5913685847589426E-2</v>
      </c>
      <c r="M24" s="1">
        <f t="shared" si="6"/>
        <v>6.6311479393468126E-2</v>
      </c>
      <c r="N24" s="1">
        <f t="shared" si="1"/>
        <v>5.0488007873250385E-3</v>
      </c>
      <c r="O24" s="1">
        <f t="shared" si="2"/>
        <v>6.446588258164852E-3</v>
      </c>
      <c r="P24" s="1">
        <f t="shared" si="3"/>
        <v>6.0375680404354592E-2</v>
      </c>
      <c r="Q24" s="1">
        <f t="shared" si="4"/>
        <v>7.4948969673405905E-3</v>
      </c>
      <c r="R24" s="1">
        <f t="shared" si="7"/>
        <v>2.6171408687150937E-2</v>
      </c>
    </row>
    <row r="25" spans="1:18" x14ac:dyDescent="0.25">
      <c r="A25" t="str">
        <f t="shared" si="9"/>
        <v>Map 2</v>
      </c>
      <c r="B25" s="1">
        <f t="shared" si="8"/>
        <v>119.994</v>
      </c>
      <c r="C25" s="1">
        <f t="shared" si="8"/>
        <v>30.002800000000001</v>
      </c>
      <c r="D25" s="1">
        <f>'Map 2_all_result'!G26</f>
        <v>75.168700000000001</v>
      </c>
      <c r="E25" s="1">
        <f>'Map 2_all_result'!H26</f>
        <v>9.8721499999999995</v>
      </c>
      <c r="F25" s="1">
        <f>'Map 2_all_result'!I26</f>
        <v>11.2239</v>
      </c>
      <c r="G25" s="1">
        <f>'Map 2_all_result'!J26</f>
        <v>66.784300000000002</v>
      </c>
      <c r="H25" s="1">
        <f>'Map 2_all_result'!K26</f>
        <v>12.337199999999999</v>
      </c>
      <c r="I25" s="1">
        <f>'Map 2_all_result'!L26</f>
        <v>28.540299999999998</v>
      </c>
      <c r="J25" s="1">
        <f>'Map 2_all_result'!M26</f>
        <v>-15.130699999999999</v>
      </c>
      <c r="K25" s="1">
        <f>'Map 2_all_result'!F26</f>
        <v>1741.07</v>
      </c>
      <c r="L25" s="1">
        <f t="shared" si="5"/>
        <v>-8.6904604639675594E-3</v>
      </c>
      <c r="M25" s="1">
        <f t="shared" si="6"/>
        <v>4.3173852860597224E-2</v>
      </c>
      <c r="N25" s="1">
        <f t="shared" si="1"/>
        <v>5.6701626011590577E-3</v>
      </c>
      <c r="O25" s="1">
        <f t="shared" si="2"/>
        <v>6.4465529817870626E-3</v>
      </c>
      <c r="P25" s="1">
        <f t="shared" si="3"/>
        <v>3.835819352467161E-2</v>
      </c>
      <c r="Q25" s="1">
        <f t="shared" si="4"/>
        <v>7.085987352605007E-3</v>
      </c>
      <c r="R25" s="1">
        <f t="shared" si="7"/>
        <v>1.7858378866033798E-2</v>
      </c>
    </row>
    <row r="26" spans="1:18" x14ac:dyDescent="0.25">
      <c r="A26" t="str">
        <f t="shared" si="9"/>
        <v>Map 2</v>
      </c>
      <c r="B26" s="1">
        <f t="shared" si="8"/>
        <v>120.02</v>
      </c>
      <c r="C26" s="1">
        <f t="shared" si="8"/>
        <v>55.023200000000003</v>
      </c>
      <c r="D26" s="1">
        <f>'Map 2_all_result'!G27</f>
        <v>51.3874</v>
      </c>
      <c r="E26" s="1">
        <f>'Map 2_all_result'!H27</f>
        <v>12.641999999999999</v>
      </c>
      <c r="F26" s="1">
        <f>'Map 2_all_result'!I27</f>
        <v>11.7698</v>
      </c>
      <c r="G26" s="1">
        <f>'Map 2_all_result'!J27</f>
        <v>42.742199999999997</v>
      </c>
      <c r="H26" s="1">
        <f>'Map 2_all_result'!K27</f>
        <v>12.337199999999999</v>
      </c>
      <c r="I26" s="1">
        <f>'Map 2_all_result'!L27</f>
        <v>19.058299999999999</v>
      </c>
      <c r="J26" s="1">
        <f>'Map 2_all_result'!M27</f>
        <v>-19.269100000000002</v>
      </c>
      <c r="K26" s="1">
        <f>'Map 2_all_result'!F27</f>
        <v>1825.75</v>
      </c>
      <c r="L26" s="1">
        <f t="shared" si="5"/>
        <v>-1.0554073668355471E-2</v>
      </c>
      <c r="M26" s="1">
        <f t="shared" si="6"/>
        <v>2.8145912638641656E-2</v>
      </c>
      <c r="N26" s="1">
        <f t="shared" si="1"/>
        <v>6.9242776940983157E-3</v>
      </c>
      <c r="O26" s="1">
        <f t="shared" si="2"/>
        <v>6.4465562097768044E-3</v>
      </c>
      <c r="P26" s="1">
        <f t="shared" si="3"/>
        <v>2.3410762700260164E-2</v>
      </c>
      <c r="Q26" s="1">
        <f t="shared" si="4"/>
        <v>6.7573326030398459E-3</v>
      </c>
      <c r="R26" s="1">
        <f t="shared" si="7"/>
        <v>1.2434878839235787E-2</v>
      </c>
    </row>
    <row r="27" spans="1:18" x14ac:dyDescent="0.25">
      <c r="A27" t="str">
        <f t="shared" si="9"/>
        <v>Map 2</v>
      </c>
      <c r="B27" s="1">
        <f t="shared" si="8"/>
        <v>149.99700000000001</v>
      </c>
      <c r="C27" s="1">
        <f t="shared" si="8"/>
        <v>10.021800000000001</v>
      </c>
      <c r="D27" s="1">
        <f>'Map 2_all_result'!G28</f>
        <v>38.451700000000002</v>
      </c>
      <c r="E27" s="1">
        <f>'Map 2_all_result'!H28</f>
        <v>19.372699999999998</v>
      </c>
      <c r="F27" s="1">
        <f>'Map 2_all_result'!I28</f>
        <v>12.298299999999999</v>
      </c>
      <c r="G27" s="1">
        <f>'Map 2_all_result'!J28</f>
        <v>25.534099999999999</v>
      </c>
      <c r="H27" s="1">
        <f>'Map 2_all_result'!K28</f>
        <v>12.337199999999999</v>
      </c>
      <c r="I27" s="1">
        <f>'Map 2_all_result'!L28</f>
        <v>12.156499999999999</v>
      </c>
      <c r="J27" s="1">
        <f>'Map 2_all_result'!M28</f>
        <v>-9.6242999999999999</v>
      </c>
      <c r="K27" s="1">
        <f>'Map 2_all_result'!F28</f>
        <v>1907.72</v>
      </c>
      <c r="L27" s="1">
        <f t="shared" si="5"/>
        <v>-5.0449227349925567E-3</v>
      </c>
      <c r="M27" s="1">
        <f t="shared" si="6"/>
        <v>2.0155840479734972E-2</v>
      </c>
      <c r="N27" s="1">
        <f t="shared" si="1"/>
        <v>1.0154896945044345E-2</v>
      </c>
      <c r="O27" s="1">
        <f t="shared" si="2"/>
        <v>6.4465959365105985E-3</v>
      </c>
      <c r="P27" s="1">
        <f t="shared" si="3"/>
        <v>1.338461619105529E-2</v>
      </c>
      <c r="Q27" s="1">
        <f t="shared" si="4"/>
        <v>6.4669867695468933E-3</v>
      </c>
      <c r="R27" s="1">
        <f t="shared" si="7"/>
        <v>9.0789700171271352E-3</v>
      </c>
    </row>
    <row r="28" spans="1:18" x14ac:dyDescent="0.25">
      <c r="A28" t="str">
        <f t="shared" si="9"/>
        <v>Map 2</v>
      </c>
      <c r="B28" s="1">
        <f t="shared" si="8"/>
        <v>150.04499999999999</v>
      </c>
      <c r="C28" s="1">
        <f t="shared" si="8"/>
        <v>29.994800000000001</v>
      </c>
      <c r="D28" s="1">
        <f>'Map 2_all_result'!G29</f>
        <v>29.753</v>
      </c>
      <c r="E28" s="1">
        <f>'Map 2_all_result'!H29</f>
        <v>16.7181</v>
      </c>
      <c r="F28" s="1">
        <f>'Map 2_all_result'!I29</f>
        <v>12.776400000000001</v>
      </c>
      <c r="G28" s="1">
        <f>'Map 2_all_result'!J29</f>
        <v>15.1523</v>
      </c>
      <c r="H28" s="1">
        <f>'Map 2_all_result'!K29</f>
        <v>12.337199999999999</v>
      </c>
      <c r="I28" s="1">
        <f>'Map 2_all_result'!L29</f>
        <v>7.7919</v>
      </c>
      <c r="J28" s="1">
        <f>'Map 2_all_result'!M29</f>
        <v>-6.0619899999999998</v>
      </c>
      <c r="K28" s="1">
        <f>'Map 2_all_result'!F29</f>
        <v>1981.88</v>
      </c>
      <c r="L28" s="1">
        <f t="shared" si="5"/>
        <v>-3.0587068843724139E-3</v>
      </c>
      <c r="M28" s="1">
        <f t="shared" si="6"/>
        <v>1.5012513371142551E-2</v>
      </c>
      <c r="N28" s="1">
        <f t="shared" si="1"/>
        <v>8.4354754071891327E-3</v>
      </c>
      <c r="O28" s="1">
        <f t="shared" si="2"/>
        <v>6.4466062526489995E-3</v>
      </c>
      <c r="P28" s="1">
        <f t="shared" si="3"/>
        <v>7.6454174823904573E-3</v>
      </c>
      <c r="Q28" s="1">
        <f t="shared" si="4"/>
        <v>6.2249984862857485E-3</v>
      </c>
      <c r="R28" s="1">
        <f t="shared" si="7"/>
        <v>7.3625979797343017E-3</v>
      </c>
    </row>
    <row r="29" spans="1:18" x14ac:dyDescent="0.25">
      <c r="A29" t="str">
        <f t="shared" si="9"/>
        <v>Map 2</v>
      </c>
      <c r="B29" s="1">
        <f t="shared" si="8"/>
        <v>149.983</v>
      </c>
      <c r="C29" s="1">
        <f t="shared" si="8"/>
        <v>54.993000000000002</v>
      </c>
      <c r="D29" s="1">
        <f>'Map 2_all_result'!G30</f>
        <v>29.116199999999999</v>
      </c>
      <c r="E29" s="1">
        <f>'Map 2_all_result'!H30</f>
        <v>19.194299999999998</v>
      </c>
      <c r="F29" s="1">
        <f>'Map 2_all_result'!I30</f>
        <v>13.2401</v>
      </c>
      <c r="G29" s="1">
        <f>'Map 2_all_result'!J30</f>
        <v>10.971399999999999</v>
      </c>
      <c r="H29" s="1">
        <f>'Map 2_all_result'!K30</f>
        <v>12.337199999999999</v>
      </c>
      <c r="I29" s="1">
        <f>'Map 2_all_result'!L30</f>
        <v>5.6082900000000002</v>
      </c>
      <c r="J29" s="1">
        <f>'Map 2_all_result'!M30</f>
        <v>2.1428400000000001</v>
      </c>
      <c r="K29" s="1">
        <f>'Map 2_all_result'!F30</f>
        <v>2053.8200000000002</v>
      </c>
      <c r="L29" s="1">
        <f t="shared" si="5"/>
        <v>1.0433436231023167E-3</v>
      </c>
      <c r="M29" s="1">
        <f t="shared" si="6"/>
        <v>1.4176607492380051E-2</v>
      </c>
      <c r="N29" s="1">
        <f t="shared" si="1"/>
        <v>9.3456583342259765E-3</v>
      </c>
      <c r="O29" s="1">
        <f t="shared" si="2"/>
        <v>6.446572727892415E-3</v>
      </c>
      <c r="P29" s="1">
        <f t="shared" si="3"/>
        <v>5.3419481746209497E-3</v>
      </c>
      <c r="Q29" s="1">
        <f t="shared" si="4"/>
        <v>6.0069528975275335E-3</v>
      </c>
      <c r="R29" s="1">
        <f t="shared" si="7"/>
        <v>6.5984848852642239E-3</v>
      </c>
    </row>
    <row r="30" spans="1:18" x14ac:dyDescent="0.25">
      <c r="A30" t="s">
        <v>10</v>
      </c>
      <c r="B30" s="1">
        <f t="shared" si="8"/>
        <v>79.976900000000001</v>
      </c>
      <c r="C30" s="1">
        <f t="shared" si="8"/>
        <v>-20.008299999999998</v>
      </c>
      <c r="D30" s="1">
        <f>'Map 3_all_result'!G17</f>
        <v>29.382000000000001</v>
      </c>
      <c r="E30" s="1">
        <f>'Map 3_all_result'!H17</f>
        <v>20.005400000000002</v>
      </c>
      <c r="F30" s="1">
        <f>'Map 3_all_result'!I17</f>
        <v>11.4299</v>
      </c>
      <c r="G30" s="1">
        <f>'Map 3_all_result'!J17</f>
        <v>13.057700000000001</v>
      </c>
      <c r="H30" s="1">
        <f>'Map 3_all_result'!K17</f>
        <v>11.2643</v>
      </c>
      <c r="I30" s="1">
        <f>'Map 3_all_result'!L17</f>
        <v>5.9206700000000003</v>
      </c>
      <c r="J30" s="1">
        <f>'Map 3_all_result'!M17</f>
        <v>0.89083199999999996</v>
      </c>
      <c r="K30" s="1">
        <f>'Map 3_all_result'!F17</f>
        <v>1776.96</v>
      </c>
      <c r="L30" s="1">
        <f t="shared" si="5"/>
        <v>5.0132360886007555E-4</v>
      </c>
      <c r="M30" s="1">
        <f t="shared" si="6"/>
        <v>1.6534981091301998E-2</v>
      </c>
      <c r="N30" s="1">
        <f t="shared" si="1"/>
        <v>1.1258216279488566E-2</v>
      </c>
      <c r="O30" s="1">
        <f t="shared" si="2"/>
        <v>6.4322775976949397E-3</v>
      </c>
      <c r="P30" s="1">
        <f t="shared" si="3"/>
        <v>7.3483364847830007E-3</v>
      </c>
      <c r="Q30" s="1">
        <f t="shared" si="4"/>
        <v>6.3390847289753289E-3</v>
      </c>
      <c r="R30" s="1">
        <f t="shared" si="7"/>
        <v>7.1613976619882072E-3</v>
      </c>
    </row>
    <row r="31" spans="1:18" x14ac:dyDescent="0.25">
      <c r="A31" t="str">
        <f>A30</f>
        <v>Map 3</v>
      </c>
      <c r="B31" s="1">
        <f t="shared" si="8"/>
        <v>79.994799999999998</v>
      </c>
      <c r="C31" s="1">
        <f t="shared" si="8"/>
        <v>14.9876</v>
      </c>
      <c r="D31" s="1">
        <f>'Map 3_all_result'!G18</f>
        <v>32.215699999999998</v>
      </c>
      <c r="E31" s="1">
        <f>'Map 3_all_result'!H18</f>
        <v>19.864100000000001</v>
      </c>
      <c r="F31" s="1">
        <f>'Map 3_all_result'!I18</f>
        <v>20.324999999999999</v>
      </c>
      <c r="G31" s="1">
        <f>'Map 3_all_result'!J18</f>
        <v>9.5533400000000004</v>
      </c>
      <c r="H31" s="1">
        <f>'Map 3_all_result'!K18</f>
        <v>11.2643</v>
      </c>
      <c r="I31" s="1">
        <f>'Map 3_all_result'!L18</f>
        <v>3.4658199999999999</v>
      </c>
      <c r="J31" s="1">
        <f>'Map 3_all_result'!M18</f>
        <v>9.0170100000000009</v>
      </c>
      <c r="K31" s="1">
        <f>'Map 3_all_result'!F18</f>
        <v>3159.84</v>
      </c>
      <c r="L31" s="1">
        <f t="shared" si="5"/>
        <v>2.8536286647425188E-3</v>
      </c>
      <c r="M31" s="1">
        <f t="shared" si="6"/>
        <v>1.0195357992809762E-2</v>
      </c>
      <c r="N31" s="1">
        <f t="shared" si="1"/>
        <v>6.2864258949820243E-3</v>
      </c>
      <c r="O31" s="1">
        <f t="shared" si="2"/>
        <v>6.432287710770165E-3</v>
      </c>
      <c r="P31" s="1">
        <f t="shared" si="3"/>
        <v>3.0233619423768294E-3</v>
      </c>
      <c r="Q31" s="1">
        <f t="shared" si="4"/>
        <v>3.564832396577042E-3</v>
      </c>
      <c r="R31" s="1">
        <f t="shared" si="7"/>
        <v>3.7297553373299265E-3</v>
      </c>
    </row>
    <row r="32" spans="1:18" x14ac:dyDescent="0.25">
      <c r="A32" t="str">
        <f t="shared" ref="A32:A43" si="10">A31</f>
        <v>Map 3</v>
      </c>
      <c r="B32" s="1">
        <f t="shared" si="8"/>
        <v>80.065399999999997</v>
      </c>
      <c r="C32" s="1">
        <f t="shared" si="8"/>
        <v>55.016800000000003</v>
      </c>
      <c r="D32" s="1">
        <f>'Map 3_all_result'!G19</f>
        <v>33.861899999999999</v>
      </c>
      <c r="E32" s="1">
        <f>'Map 3_all_result'!H19</f>
        <v>20.7821</v>
      </c>
      <c r="F32" s="1">
        <f>'Map 3_all_result'!I19</f>
        <v>21.732900000000001</v>
      </c>
      <c r="G32" s="1">
        <f>'Map 3_all_result'!J19</f>
        <v>10.1455</v>
      </c>
      <c r="H32" s="1">
        <f>'Map 3_all_result'!K19</f>
        <v>11.2643</v>
      </c>
      <c r="I32" s="1">
        <f>'Map 3_all_result'!L19</f>
        <v>3.5497100000000001</v>
      </c>
      <c r="J32" s="1">
        <f>'Map 3_all_result'!M19</f>
        <v>0.76717100000000005</v>
      </c>
      <c r="K32" s="1">
        <f>'Map 3_all_result'!F19</f>
        <v>3378.71</v>
      </c>
      <c r="L32" s="1">
        <f t="shared" si="5"/>
        <v>2.2706032775822725E-4</v>
      </c>
      <c r="M32" s="1">
        <f t="shared" si="6"/>
        <v>1.0022138626872385E-2</v>
      </c>
      <c r="N32" s="1">
        <f t="shared" si="1"/>
        <v>6.1508978278692165E-3</v>
      </c>
      <c r="O32" s="1">
        <f t="shared" si="2"/>
        <v>6.432307004744414E-3</v>
      </c>
      <c r="P32" s="1">
        <f t="shared" si="3"/>
        <v>3.002773247777998E-3</v>
      </c>
      <c r="Q32" s="1">
        <f t="shared" si="4"/>
        <v>3.3339055438318175E-3</v>
      </c>
      <c r="R32" s="1">
        <f t="shared" si="7"/>
        <v>3.4955271012820028E-3</v>
      </c>
    </row>
    <row r="33" spans="1:18" x14ac:dyDescent="0.25">
      <c r="A33" t="str">
        <f t="shared" si="10"/>
        <v>Map 3</v>
      </c>
      <c r="B33" s="1">
        <f t="shared" si="8"/>
        <v>99.956599999999995</v>
      </c>
      <c r="C33" s="1">
        <f t="shared" si="8"/>
        <v>-20.014500000000002</v>
      </c>
      <c r="D33" s="1">
        <f>'Map 3_all_result'!G20</f>
        <v>35.469499999999996</v>
      </c>
      <c r="E33" s="1">
        <f>'Map 3_all_result'!H20</f>
        <v>21.8065</v>
      </c>
      <c r="F33" s="1">
        <f>'Map 3_all_result'!I20</f>
        <v>23.117999999999999</v>
      </c>
      <c r="G33" s="1">
        <f>'Map 3_all_result'!J20</f>
        <v>10.404400000000001</v>
      </c>
      <c r="H33" s="1">
        <f>'Map 3_all_result'!K20</f>
        <v>11.2643</v>
      </c>
      <c r="I33" s="1">
        <f>'Map 3_all_result'!L20</f>
        <v>3.6034199999999998</v>
      </c>
      <c r="J33" s="1">
        <f>'Map 3_all_result'!M20</f>
        <v>6.41099</v>
      </c>
      <c r="K33" s="1">
        <f>'Map 3_all_result'!F20</f>
        <v>3594.06</v>
      </c>
      <c r="L33" s="1">
        <f t="shared" si="5"/>
        <v>1.7837737822963445E-3</v>
      </c>
      <c r="M33" s="1">
        <f t="shared" si="6"/>
        <v>9.868922611197364E-3</v>
      </c>
      <c r="N33" s="1">
        <f t="shared" si="1"/>
        <v>6.0673722753654645E-3</v>
      </c>
      <c r="O33" s="1">
        <f t="shared" si="2"/>
        <v>6.4322799285487717E-3</v>
      </c>
      <c r="P33" s="1">
        <f t="shared" si="3"/>
        <v>2.8948876757761421E-3</v>
      </c>
      <c r="Q33" s="1">
        <f t="shared" si="4"/>
        <v>3.1341435590947287E-3</v>
      </c>
      <c r="R33" s="1">
        <f t="shared" si="7"/>
        <v>3.2906034743734628E-3</v>
      </c>
    </row>
    <row r="34" spans="1:18" x14ac:dyDescent="0.25">
      <c r="A34" t="str">
        <f t="shared" si="10"/>
        <v>Map 3</v>
      </c>
      <c r="B34" s="1">
        <f t="shared" si="8"/>
        <v>109.95</v>
      </c>
      <c r="C34" s="1">
        <f t="shared" si="8"/>
        <v>20.019100000000002</v>
      </c>
      <c r="D34" s="1">
        <f>'Map 3_all_result'!G21</f>
        <v>60.949100000000001</v>
      </c>
      <c r="E34" s="1">
        <f>'Map 3_all_result'!H21</f>
        <v>29.0397</v>
      </c>
      <c r="F34" s="1">
        <f>'Map 3_all_result'!I21</f>
        <v>30.165800000000001</v>
      </c>
      <c r="G34" s="1">
        <f>'Map 3_all_result'!J21</f>
        <v>40.759900000000002</v>
      </c>
      <c r="H34" s="1">
        <f>'Map 3_all_result'!K21</f>
        <v>11.2643</v>
      </c>
      <c r="I34" s="1">
        <f>'Map 3_all_result'!L21</f>
        <v>13.162599999999999</v>
      </c>
      <c r="J34" s="1">
        <f>'Map 3_all_result'!M21</f>
        <v>-12.5938</v>
      </c>
      <c r="K34" s="1">
        <f>'Map 3_all_result'!F21</f>
        <v>4689.74</v>
      </c>
      <c r="L34" s="1">
        <f t="shared" si="5"/>
        <v>-2.6853940730189735E-3</v>
      </c>
      <c r="M34" s="1">
        <f t="shared" si="6"/>
        <v>1.2996264185221356E-2</v>
      </c>
      <c r="N34" s="1">
        <f t="shared" si="1"/>
        <v>6.1921769650343092E-3</v>
      </c>
      <c r="O34" s="1">
        <f t="shared" si="2"/>
        <v>6.4322968863945555E-3</v>
      </c>
      <c r="P34" s="1">
        <f t="shared" si="3"/>
        <v>8.6912920545701901E-3</v>
      </c>
      <c r="Q34" s="1">
        <f t="shared" si="4"/>
        <v>2.4019028773450131E-3</v>
      </c>
      <c r="R34" s="1">
        <f t="shared" si="7"/>
        <v>3.6941292204142298E-3</v>
      </c>
    </row>
    <row r="35" spans="1:18" x14ac:dyDescent="0.25">
      <c r="A35" t="str">
        <f t="shared" si="10"/>
        <v>Map 3</v>
      </c>
      <c r="B35" s="1">
        <f t="shared" si="8"/>
        <v>109.998</v>
      </c>
      <c r="C35" s="1">
        <f t="shared" si="8"/>
        <v>24.984400000000001</v>
      </c>
      <c r="D35" s="1">
        <f>'Map 3_all_result'!G22</f>
        <v>49.722999999999999</v>
      </c>
      <c r="E35" s="1">
        <f>'Map 3_all_result'!H22</f>
        <v>27.536899999999999</v>
      </c>
      <c r="F35" s="1">
        <f>'Map 3_all_result'!I22</f>
        <v>18.731400000000001</v>
      </c>
      <c r="G35" s="1">
        <f>'Map 3_all_result'!J22</f>
        <v>33.191899999999997</v>
      </c>
      <c r="H35" s="1">
        <f>'Map 3_all_result'!K22</f>
        <v>11.2643</v>
      </c>
      <c r="I35" s="1">
        <f>'Map 3_all_result'!L22</f>
        <v>11.6038</v>
      </c>
      <c r="J35" s="1">
        <f>'Map 3_all_result'!M22</f>
        <v>-6.0616500000000002</v>
      </c>
      <c r="K35" s="1">
        <f>'Map 3_all_result'!F22</f>
        <v>2912.08</v>
      </c>
      <c r="L35" s="1">
        <f t="shared" si="5"/>
        <v>-2.0815533913903467E-3</v>
      </c>
      <c r="M35" s="1">
        <f t="shared" si="6"/>
        <v>1.7074736957775886E-2</v>
      </c>
      <c r="N35" s="1">
        <f t="shared" si="1"/>
        <v>9.4560932391967254E-3</v>
      </c>
      <c r="O35" s="1">
        <f t="shared" si="2"/>
        <v>6.4323095519353869E-3</v>
      </c>
      <c r="P35" s="1">
        <f t="shared" si="3"/>
        <v>1.1398004175709457E-2</v>
      </c>
      <c r="Q35" s="1">
        <f t="shared" si="4"/>
        <v>3.8681286228400319E-3</v>
      </c>
      <c r="R35" s="1">
        <f t="shared" si="7"/>
        <v>5.5534087221048118E-3</v>
      </c>
    </row>
    <row r="36" spans="1:18" x14ac:dyDescent="0.25">
      <c r="A36" t="str">
        <f t="shared" si="10"/>
        <v>Map 3</v>
      </c>
      <c r="B36" s="1">
        <f t="shared" si="8"/>
        <v>119.89700000000001</v>
      </c>
      <c r="C36" s="1">
        <f t="shared" si="8"/>
        <v>-10.011799999999999</v>
      </c>
      <c r="D36" s="1">
        <f>'Map 3_all_result'!G23</f>
        <v>53.912100000000002</v>
      </c>
      <c r="E36" s="1">
        <f>'Map 3_all_result'!H23</f>
        <v>30.542899999999999</v>
      </c>
      <c r="F36" s="1">
        <f>'Map 3_all_result'!I23</f>
        <v>26.209599999999998</v>
      </c>
      <c r="G36" s="1">
        <f>'Map 3_all_result'!J23</f>
        <v>32.256799999999998</v>
      </c>
      <c r="H36" s="1">
        <f>'Map 3_all_result'!K23</f>
        <v>11.2643</v>
      </c>
      <c r="I36" s="1">
        <f>'Map 3_all_result'!L23</f>
        <v>10.9232</v>
      </c>
      <c r="J36" s="1">
        <f>'Map 3_all_result'!M23</f>
        <v>7.7755299999999998</v>
      </c>
      <c r="K36" s="1">
        <f>'Map 3_all_result'!F23</f>
        <v>4074.69</v>
      </c>
      <c r="L36" s="1">
        <f t="shared" si="5"/>
        <v>1.9082506890094706E-3</v>
      </c>
      <c r="M36" s="1">
        <f t="shared" si="6"/>
        <v>1.3230969717941734E-2</v>
      </c>
      <c r="N36" s="1">
        <f t="shared" si="1"/>
        <v>7.4957604136756412E-3</v>
      </c>
      <c r="O36" s="1">
        <f t="shared" si="2"/>
        <v>6.4322930087933067E-3</v>
      </c>
      <c r="P36" s="1">
        <f t="shared" si="3"/>
        <v>7.9163813688894122E-3</v>
      </c>
      <c r="Q36" s="1">
        <f t="shared" si="4"/>
        <v>2.7644557009244876E-3</v>
      </c>
      <c r="R36" s="1">
        <f t="shared" si="7"/>
        <v>3.850792477345928E-3</v>
      </c>
    </row>
    <row r="37" spans="1:18" x14ac:dyDescent="0.25">
      <c r="A37" t="str">
        <f t="shared" si="10"/>
        <v>Map 3</v>
      </c>
      <c r="B37" s="1">
        <f t="shared" si="8"/>
        <v>119.959</v>
      </c>
      <c r="C37" s="1">
        <f t="shared" si="8"/>
        <v>20.0029</v>
      </c>
      <c r="D37" s="1">
        <f>'Map 3_all_result'!G24</f>
        <v>91.543800000000005</v>
      </c>
      <c r="E37" s="1">
        <f>'Map 3_all_result'!H24</f>
        <v>35.376800000000003</v>
      </c>
      <c r="F37" s="1">
        <f>'Map 3_all_result'!I24</f>
        <v>35.149900000000002</v>
      </c>
      <c r="G37" s="1">
        <f>'Map 3_all_result'!J24</f>
        <v>72.416600000000003</v>
      </c>
      <c r="H37" s="1">
        <f>'Map 3_all_result'!K24</f>
        <v>11.2643</v>
      </c>
      <c r="I37" s="1">
        <f>'Map 3_all_result'!L24</f>
        <v>22.851400000000002</v>
      </c>
      <c r="J37" s="1">
        <f>'Map 3_all_result'!M24</f>
        <v>-14.135</v>
      </c>
      <c r="K37" s="1">
        <f>'Map 3_all_result'!F24</f>
        <v>5464.6</v>
      </c>
      <c r="L37" s="1">
        <f t="shared" si="5"/>
        <v>-2.5866486110602788E-3</v>
      </c>
      <c r="M37" s="1">
        <f t="shared" si="6"/>
        <v>1.6752150203125572E-2</v>
      </c>
      <c r="N37" s="1">
        <f t="shared" si="1"/>
        <v>6.4738132708706949E-3</v>
      </c>
      <c r="O37" s="1">
        <f t="shared" si="2"/>
        <v>6.4322914760458223E-3</v>
      </c>
      <c r="P37" s="1">
        <f t="shared" si="3"/>
        <v>1.3251948907513815E-2</v>
      </c>
      <c r="Q37" s="1">
        <f t="shared" si="4"/>
        <v>2.0613219631812024E-3</v>
      </c>
      <c r="R37" s="1">
        <f t="shared" si="7"/>
        <v>4.6621656877515938E-3</v>
      </c>
    </row>
    <row r="38" spans="1:18" x14ac:dyDescent="0.25">
      <c r="A38" t="str">
        <f t="shared" si="10"/>
        <v>Map 3</v>
      </c>
      <c r="B38" s="1">
        <f t="shared" si="8"/>
        <v>120.01300000000001</v>
      </c>
      <c r="C38" s="1">
        <f t="shared" si="8"/>
        <v>25.02</v>
      </c>
      <c r="D38" s="1">
        <f>'Map 3_all_result'!G25</f>
        <v>42.010599999999997</v>
      </c>
      <c r="E38" s="1">
        <f>'Map 3_all_result'!H25</f>
        <v>7.2799300000000002</v>
      </c>
      <c r="F38" s="1">
        <f>'Map 3_all_result'!I25</f>
        <v>10.8222</v>
      </c>
      <c r="G38" s="1">
        <f>'Map 3_all_result'!J25</f>
        <v>34.671900000000001</v>
      </c>
      <c r="H38" s="1">
        <f>'Map 3_all_result'!K25</f>
        <v>11.2643</v>
      </c>
      <c r="I38" s="1">
        <f>'Map 3_all_result'!L25</f>
        <v>16.301600000000001</v>
      </c>
      <c r="J38" s="1">
        <f>'Map 3_all_result'!M25</f>
        <v>10.2117</v>
      </c>
      <c r="K38" s="1">
        <f>'Map 3_all_result'!F25</f>
        <v>1682.49</v>
      </c>
      <c r="L38" s="1">
        <f t="shared" si="5"/>
        <v>6.0693971435194271E-3</v>
      </c>
      <c r="M38" s="1">
        <f t="shared" si="6"/>
        <v>2.4969301452014571E-2</v>
      </c>
      <c r="N38" s="1">
        <f t="shared" si="1"/>
        <v>4.3268786144345581E-3</v>
      </c>
      <c r="O38" s="1">
        <f t="shared" si="2"/>
        <v>6.4322521976356477E-3</v>
      </c>
      <c r="P38" s="1">
        <f t="shared" si="3"/>
        <v>2.0607492466522832E-2</v>
      </c>
      <c r="Q38" s="1">
        <f t="shared" si="4"/>
        <v>6.6950175038187447E-3</v>
      </c>
      <c r="R38" s="1">
        <f t="shared" si="7"/>
        <v>1.1777073281003619E-2</v>
      </c>
    </row>
    <row r="39" spans="1:18" x14ac:dyDescent="0.25">
      <c r="A39" t="str">
        <f t="shared" si="10"/>
        <v>Map 3</v>
      </c>
      <c r="B39" s="1">
        <f t="shared" si="8"/>
        <v>119.994</v>
      </c>
      <c r="C39" s="1">
        <f t="shared" si="8"/>
        <v>30.002800000000001</v>
      </c>
      <c r="D39" s="1">
        <f>'Map 3_all_result'!G26</f>
        <v>30.1189</v>
      </c>
      <c r="E39" s="1">
        <f>'Map 3_all_result'!H26</f>
        <v>9.1029699999999991</v>
      </c>
      <c r="F39" s="1">
        <f>'Map 3_all_result'!I26</f>
        <v>11.3565</v>
      </c>
      <c r="G39" s="1">
        <f>'Map 3_all_result'!J26</f>
        <v>21.312999999999999</v>
      </c>
      <c r="H39" s="1">
        <f>'Map 3_all_result'!K26</f>
        <v>11.2643</v>
      </c>
      <c r="I39" s="1">
        <f>'Map 3_all_result'!L26</f>
        <v>10.685700000000001</v>
      </c>
      <c r="J39" s="1">
        <f>'Map 3_all_result'!M26</f>
        <v>9.3548600000000004</v>
      </c>
      <c r="K39" s="1">
        <f>'Map 3_all_result'!F26</f>
        <v>1765.55</v>
      </c>
      <c r="L39" s="1">
        <f t="shared" si="5"/>
        <v>5.2985528588825014E-3</v>
      </c>
      <c r="M39" s="1">
        <f t="shared" si="6"/>
        <v>1.7059216674690608E-2</v>
      </c>
      <c r="N39" s="1">
        <f t="shared" si="1"/>
        <v>5.1558834357565628E-3</v>
      </c>
      <c r="O39" s="1">
        <f t="shared" si="2"/>
        <v>6.4322732293053157E-3</v>
      </c>
      <c r="P39" s="1">
        <f t="shared" si="3"/>
        <v>1.2071592421624989E-2</v>
      </c>
      <c r="Q39" s="1">
        <f t="shared" si="4"/>
        <v>6.3800515420124049E-3</v>
      </c>
      <c r="R39" s="1">
        <f t="shared" si="7"/>
        <v>8.7940784750160077E-3</v>
      </c>
    </row>
    <row r="40" spans="1:18" x14ac:dyDescent="0.25">
      <c r="A40" t="str">
        <f t="shared" si="10"/>
        <v>Map 3</v>
      </c>
      <c r="B40" s="1">
        <f t="shared" si="8"/>
        <v>120.02</v>
      </c>
      <c r="C40" s="1">
        <f t="shared" si="8"/>
        <v>55.023200000000003</v>
      </c>
      <c r="D40" s="1">
        <f>'Map 3_all_result'!G27</f>
        <v>25.252800000000001</v>
      </c>
      <c r="E40" s="1">
        <f>'Map 3_all_result'!H27</f>
        <v>12.0063</v>
      </c>
      <c r="F40" s="1">
        <f>'Map 3_all_result'!I27</f>
        <v>11.8437</v>
      </c>
      <c r="G40" s="1">
        <f>'Map 3_all_result'!J27</f>
        <v>13.2506</v>
      </c>
      <c r="H40" s="1">
        <f>'Map 3_all_result'!K27</f>
        <v>11.2643</v>
      </c>
      <c r="I40" s="1">
        <f>'Map 3_all_result'!L27</f>
        <v>7.1285299999999996</v>
      </c>
      <c r="J40" s="1">
        <f>'Map 3_all_result'!M27</f>
        <v>-3.7264300000000001</v>
      </c>
      <c r="K40" s="1">
        <f>'Map 3_all_result'!F27</f>
        <v>1841.29</v>
      </c>
      <c r="L40" s="1">
        <f t="shared" si="5"/>
        <v>-2.0238148254756176E-3</v>
      </c>
      <c r="M40" s="1">
        <f t="shared" si="6"/>
        <v>1.3714732605944746E-2</v>
      </c>
      <c r="N40" s="1">
        <f t="shared" si="1"/>
        <v>6.5205915417994994E-3</v>
      </c>
      <c r="O40" s="1">
        <f t="shared" si="2"/>
        <v>6.4322838879263995E-3</v>
      </c>
      <c r="P40" s="1">
        <f t="shared" si="3"/>
        <v>7.1963677639046543E-3</v>
      </c>
      <c r="Q40" s="1">
        <f t="shared" si="4"/>
        <v>6.1176131950969161E-3</v>
      </c>
      <c r="R40" s="1">
        <f t="shared" si="7"/>
        <v>7.2397238581232608E-3</v>
      </c>
    </row>
    <row r="41" spans="1:18" x14ac:dyDescent="0.25">
      <c r="A41" t="str">
        <f t="shared" si="10"/>
        <v>Map 3</v>
      </c>
      <c r="B41" s="1">
        <f t="shared" si="8"/>
        <v>149.99700000000001</v>
      </c>
      <c r="C41" s="1">
        <f t="shared" si="8"/>
        <v>10.021800000000001</v>
      </c>
      <c r="D41" s="1">
        <f>'Map 3_all_result'!G28</f>
        <v>27.482600000000001</v>
      </c>
      <c r="E41" s="1">
        <f>'Map 3_all_result'!H28</f>
        <v>18.913599999999999</v>
      </c>
      <c r="F41" s="1">
        <f>'Map 3_all_result'!I28</f>
        <v>12.3279</v>
      </c>
      <c r="G41" s="1">
        <f>'Map 3_all_result'!J28</f>
        <v>9.5832099999999993</v>
      </c>
      <c r="H41" s="1">
        <f>'Map 3_all_result'!K28</f>
        <v>11.2643</v>
      </c>
      <c r="I41" s="1">
        <f>'Map 3_all_result'!L28</f>
        <v>5.1836500000000001</v>
      </c>
      <c r="J41" s="1">
        <f>'Map 3_all_result'!M28</f>
        <v>-0.78428100000000001</v>
      </c>
      <c r="K41" s="1">
        <f>'Map 3_all_result'!F28</f>
        <v>1916.56</v>
      </c>
      <c r="L41" s="1">
        <f t="shared" si="5"/>
        <v>-4.092128605418041E-4</v>
      </c>
      <c r="M41" s="1">
        <f t="shared" si="6"/>
        <v>1.4339545852986602E-2</v>
      </c>
      <c r="N41" s="1">
        <f t="shared" si="1"/>
        <v>9.8685144216721626E-3</v>
      </c>
      <c r="O41" s="1">
        <f t="shared" si="2"/>
        <v>6.4323057978878826E-3</v>
      </c>
      <c r="P41" s="1">
        <f t="shared" si="3"/>
        <v>5.0002139249488665E-3</v>
      </c>
      <c r="Q41" s="1">
        <f t="shared" si="4"/>
        <v>5.877353174437534E-3</v>
      </c>
      <c r="R41" s="1">
        <f t="shared" si="7"/>
        <v>6.4698133922764462E-3</v>
      </c>
    </row>
    <row r="42" spans="1:18" x14ac:dyDescent="0.25">
      <c r="A42" t="str">
        <f t="shared" si="10"/>
        <v>Map 3</v>
      </c>
      <c r="B42" s="1">
        <f t="shared" si="8"/>
        <v>150.04499999999999</v>
      </c>
      <c r="C42" s="1">
        <f t="shared" si="8"/>
        <v>29.994800000000001</v>
      </c>
      <c r="D42" s="1">
        <f>'Map 3_all_result'!G29</f>
        <v>25.7163</v>
      </c>
      <c r="E42" s="1">
        <f>'Map 3_all_result'!H29</f>
        <v>16.437899999999999</v>
      </c>
      <c r="F42" s="1">
        <f>'Map 3_all_result'!I29</f>
        <v>12.775399999999999</v>
      </c>
      <c r="G42" s="1">
        <f>'Map 3_all_result'!J29</f>
        <v>9.0014199999999995</v>
      </c>
      <c r="H42" s="1">
        <f>'Map 3_all_result'!K29</f>
        <v>11.2643</v>
      </c>
      <c r="I42" s="1">
        <f>'Map 3_all_result'!L29</f>
        <v>4.4725299999999999</v>
      </c>
      <c r="J42" s="1">
        <f>'Map 3_all_result'!M29</f>
        <v>-1.8083199999999999</v>
      </c>
      <c r="K42" s="1">
        <f>'Map 3_all_result'!F29</f>
        <v>1986.14</v>
      </c>
      <c r="L42" s="1">
        <f t="shared" si="5"/>
        <v>-9.1046955400928421E-4</v>
      </c>
      <c r="M42" s="1">
        <f t="shared" si="6"/>
        <v>1.2947878800084585E-2</v>
      </c>
      <c r="N42" s="1">
        <f t="shared" si="1"/>
        <v>8.2763047922100146E-3</v>
      </c>
      <c r="O42" s="1">
        <f t="shared" si="2"/>
        <v>6.4322756703958425E-3</v>
      </c>
      <c r="P42" s="1">
        <f t="shared" si="3"/>
        <v>4.5321175747933175E-3</v>
      </c>
      <c r="Q42" s="1">
        <f t="shared" si="4"/>
        <v>5.6714531704713661E-3</v>
      </c>
      <c r="R42" s="1">
        <f t="shared" si="7"/>
        <v>6.1021554916149004E-3</v>
      </c>
    </row>
    <row r="43" spans="1:18" x14ac:dyDescent="0.25">
      <c r="A43" t="str">
        <f t="shared" si="10"/>
        <v>Map 3</v>
      </c>
      <c r="B43" s="1">
        <f t="shared" si="8"/>
        <v>149.983</v>
      </c>
      <c r="C43" s="1">
        <f t="shared" si="8"/>
        <v>54.993000000000002</v>
      </c>
      <c r="D43" s="1">
        <f>'Map 3_all_result'!G30</f>
        <v>27.655100000000001</v>
      </c>
      <c r="E43" s="1">
        <f>'Map 3_all_result'!H30</f>
        <v>19.0015</v>
      </c>
      <c r="F43" s="1">
        <f>'Map 3_all_result'!I30</f>
        <v>13.2197</v>
      </c>
      <c r="G43" s="1">
        <f>'Map 3_all_result'!J30</f>
        <v>9.1785300000000003</v>
      </c>
      <c r="H43" s="1">
        <f>'Map 3_all_result'!K30</f>
        <v>11.2643</v>
      </c>
      <c r="I43" s="1">
        <f>'Map 3_all_result'!L30</f>
        <v>4.2262399999999998</v>
      </c>
      <c r="J43" s="1">
        <f>'Map 3_all_result'!M30</f>
        <v>3.5276299999999998</v>
      </c>
      <c r="K43" s="1">
        <f>'Map 3_all_result'!F30</f>
        <v>2055.1999999999998</v>
      </c>
      <c r="L43" s="1">
        <f t="shared" si="5"/>
        <v>1.7164412222654729E-3</v>
      </c>
      <c r="M43" s="1">
        <f t="shared" si="6"/>
        <v>1.3456159984429741E-2</v>
      </c>
      <c r="N43" s="1">
        <f t="shared" si="1"/>
        <v>9.2455722070844699E-3</v>
      </c>
      <c r="O43" s="1">
        <f t="shared" si="2"/>
        <v>6.4323180225768781E-3</v>
      </c>
      <c r="P43" s="1">
        <f t="shared" si="3"/>
        <v>4.4660033086804211E-3</v>
      </c>
      <c r="Q43" s="1">
        <f t="shared" si="4"/>
        <v>5.4808777734527058E-3</v>
      </c>
      <c r="R43" s="1">
        <f t="shared" si="7"/>
        <v>5.8539435838778865E-3</v>
      </c>
    </row>
    <row r="44" spans="1:18" x14ac:dyDescent="0.25">
      <c r="A44" t="s">
        <v>9</v>
      </c>
      <c r="B44" s="1">
        <f t="shared" si="8"/>
        <v>79.976900000000001</v>
      </c>
      <c r="C44" s="1">
        <f t="shared" si="8"/>
        <v>-20.008299999999998</v>
      </c>
      <c r="D44" s="1">
        <f>'Map 4_all_result'!G17</f>
        <v>28.2514</v>
      </c>
      <c r="E44" s="1">
        <f>'Map 4_all_result'!H17</f>
        <v>19.955200000000001</v>
      </c>
      <c r="F44" s="1">
        <f>'Map 4_all_result'!I17</f>
        <v>11.4161</v>
      </c>
      <c r="G44" s="1">
        <f>'Map 4_all_result'!J17</f>
        <v>11.2865</v>
      </c>
      <c r="H44" s="1">
        <f>'Map 4_all_result'!K17</f>
        <v>10.8316</v>
      </c>
      <c r="I44" s="1">
        <f>'Map 4_all_result'!L17</f>
        <v>4.9896500000000001</v>
      </c>
      <c r="J44" s="1">
        <f>'Map 4_all_result'!M17</f>
        <v>0.67745900000000003</v>
      </c>
      <c r="K44" s="1">
        <f>'Map 4_all_result'!F17</f>
        <v>1776.75</v>
      </c>
      <c r="L44" s="1">
        <f t="shared" si="5"/>
        <v>3.8129112142957648E-4</v>
      </c>
      <c r="M44" s="1">
        <f t="shared" si="6"/>
        <v>1.5900605037287182E-2</v>
      </c>
      <c r="N44" s="1">
        <f t="shared" si="1"/>
        <v>1.123129309131842E-2</v>
      </c>
      <c r="O44" s="1">
        <f t="shared" si="2"/>
        <v>6.4252708597157737E-3</v>
      </c>
      <c r="P44" s="1">
        <f t="shared" si="3"/>
        <v>6.3523286900239199E-3</v>
      </c>
      <c r="Q44" s="1">
        <f t="shared" si="4"/>
        <v>6.0962994231039819E-3</v>
      </c>
      <c r="R44" s="1">
        <f t="shared" si="7"/>
        <v>6.7120358275717489E-3</v>
      </c>
    </row>
    <row r="45" spans="1:18" x14ac:dyDescent="0.25">
      <c r="A45" t="str">
        <f>A44</f>
        <v>Map 4</v>
      </c>
      <c r="B45" s="1">
        <f t="shared" si="8"/>
        <v>79.994799999999998</v>
      </c>
      <c r="C45" s="1">
        <f t="shared" si="8"/>
        <v>14.9876</v>
      </c>
      <c r="D45" s="1">
        <f>'Map 4_all_result'!G18</f>
        <v>32.195999999999998</v>
      </c>
      <c r="E45" s="1">
        <f>'Map 4_all_result'!H18</f>
        <v>19.851700000000001</v>
      </c>
      <c r="F45" s="1">
        <f>'Map 4_all_result'!I18</f>
        <v>20.290900000000001</v>
      </c>
      <c r="G45" s="1">
        <f>'Map 4_all_result'!J18</f>
        <v>9.95946</v>
      </c>
      <c r="H45" s="1">
        <f>'Map 4_all_result'!K18</f>
        <v>10.8316</v>
      </c>
      <c r="I45" s="1">
        <f>'Map 4_all_result'!L18</f>
        <v>3.77623</v>
      </c>
      <c r="J45" s="1">
        <f>'Map 4_all_result'!M18</f>
        <v>7.1556199999999999</v>
      </c>
      <c r="K45" s="1">
        <f>'Map 4_all_result'!F18</f>
        <v>3157.98</v>
      </c>
      <c r="L45" s="1">
        <f t="shared" si="5"/>
        <v>2.2658851544341634E-3</v>
      </c>
      <c r="M45" s="1">
        <f t="shared" si="6"/>
        <v>1.0195124731632246E-2</v>
      </c>
      <c r="N45" s="1">
        <f t="shared" si="1"/>
        <v>6.2862019392143078E-3</v>
      </c>
      <c r="O45" s="1">
        <f t="shared" si="2"/>
        <v>6.4252781841556946E-3</v>
      </c>
      <c r="P45" s="1">
        <f t="shared" si="3"/>
        <v>3.1537438489160794E-3</v>
      </c>
      <c r="Q45" s="1">
        <f t="shared" si="4"/>
        <v>3.429914058987074E-3</v>
      </c>
      <c r="R45" s="1">
        <f t="shared" si="7"/>
        <v>3.632380159891506E-3</v>
      </c>
    </row>
    <row r="46" spans="1:18" x14ac:dyDescent="0.25">
      <c r="A46" t="str">
        <f t="shared" ref="A46:A57" si="11">A45</f>
        <v>Map 4</v>
      </c>
      <c r="B46" s="1">
        <f t="shared" si="8"/>
        <v>80.065399999999997</v>
      </c>
      <c r="C46" s="1">
        <f t="shared" si="8"/>
        <v>55.016800000000003</v>
      </c>
      <c r="D46" s="1">
        <f>'Map 4_all_result'!G19</f>
        <v>33.797199999999997</v>
      </c>
      <c r="E46" s="1">
        <f>'Map 4_all_result'!H19</f>
        <v>20.782800000000002</v>
      </c>
      <c r="F46" s="1">
        <f>'Map 4_all_result'!I19</f>
        <v>21.694700000000001</v>
      </c>
      <c r="G46" s="1">
        <f>'Map 4_all_result'!J19</f>
        <v>10.3634</v>
      </c>
      <c r="H46" s="1">
        <f>'Map 4_all_result'!K19</f>
        <v>10.8316</v>
      </c>
      <c r="I46" s="1">
        <f>'Map 4_all_result'!L19</f>
        <v>3.8652299999999999</v>
      </c>
      <c r="J46" s="1">
        <f>'Map 4_all_result'!M19</f>
        <v>-1.4879</v>
      </c>
      <c r="K46" s="1">
        <f>'Map 4_all_result'!F19</f>
        <v>3376.45</v>
      </c>
      <c r="L46" s="1">
        <f t="shared" si="5"/>
        <v>-4.4066993439855471E-4</v>
      </c>
      <c r="M46" s="1">
        <f t="shared" si="6"/>
        <v>1.0009684728042766E-2</v>
      </c>
      <c r="N46" s="1">
        <f t="shared" si="1"/>
        <v>6.1552222008322355E-3</v>
      </c>
      <c r="O46" s="1">
        <f t="shared" si="2"/>
        <v>6.4252987605325123E-3</v>
      </c>
      <c r="P46" s="1">
        <f t="shared" si="3"/>
        <v>3.0693183669238404E-3</v>
      </c>
      <c r="Q46" s="1">
        <f t="shared" si="4"/>
        <v>3.2079847176768499E-3</v>
      </c>
      <c r="R46" s="1">
        <f t="shared" si="7"/>
        <v>3.4061187388767997E-3</v>
      </c>
    </row>
    <row r="47" spans="1:18" x14ac:dyDescent="0.25">
      <c r="A47" t="str">
        <f t="shared" si="11"/>
        <v>Map 4</v>
      </c>
      <c r="B47" s="1">
        <f t="shared" si="8"/>
        <v>99.956599999999995</v>
      </c>
      <c r="C47" s="1">
        <f t="shared" si="8"/>
        <v>-20.014500000000002</v>
      </c>
      <c r="D47" s="1">
        <f>'Map 4_all_result'!G20</f>
        <v>35.331000000000003</v>
      </c>
      <c r="E47" s="1">
        <f>'Map 4_all_result'!H20</f>
        <v>21.824100000000001</v>
      </c>
      <c r="F47" s="1">
        <f>'Map 4_all_result'!I20</f>
        <v>23.076799999999999</v>
      </c>
      <c r="G47" s="1">
        <f>'Map 4_all_result'!J20</f>
        <v>10.373200000000001</v>
      </c>
      <c r="H47" s="1">
        <f>'Map 4_all_result'!K20</f>
        <v>10.8316</v>
      </c>
      <c r="I47" s="1">
        <f>'Map 4_all_result'!L20</f>
        <v>3.81006</v>
      </c>
      <c r="J47" s="1">
        <f>'Map 4_all_result'!M20</f>
        <v>3.92062</v>
      </c>
      <c r="K47" s="1">
        <f>'Map 4_all_result'!F20</f>
        <v>3591.56</v>
      </c>
      <c r="L47" s="1">
        <f t="shared" si="5"/>
        <v>1.0916203543863948E-3</v>
      </c>
      <c r="M47" s="1">
        <f t="shared" si="6"/>
        <v>9.8372295047277521E-3</v>
      </c>
      <c r="N47" s="1">
        <f t="shared" si="1"/>
        <v>6.0764960073060176E-3</v>
      </c>
      <c r="O47" s="1">
        <f t="shared" si="2"/>
        <v>6.4252859481673695E-3</v>
      </c>
      <c r="P47" s="1">
        <f t="shared" si="3"/>
        <v>2.8882157057100537E-3</v>
      </c>
      <c r="Q47" s="1">
        <f t="shared" si="4"/>
        <v>3.0158482664914411E-3</v>
      </c>
      <c r="R47" s="1">
        <f t="shared" si="7"/>
        <v>3.1969854649636581E-3</v>
      </c>
    </row>
    <row r="48" spans="1:18" x14ac:dyDescent="0.25">
      <c r="A48" t="str">
        <f t="shared" si="11"/>
        <v>Map 4</v>
      </c>
      <c r="B48" s="1">
        <f t="shared" si="8"/>
        <v>109.95</v>
      </c>
      <c r="C48" s="1">
        <f t="shared" si="8"/>
        <v>20.019100000000002</v>
      </c>
      <c r="D48" s="1">
        <f>'Map 4_all_result'!G21</f>
        <v>60.287500000000001</v>
      </c>
      <c r="E48" s="1">
        <f>'Map 4_all_result'!H21</f>
        <v>29.227900000000002</v>
      </c>
      <c r="F48" s="1">
        <f>'Map 4_all_result'!I21</f>
        <v>30.142299999999999</v>
      </c>
      <c r="G48" s="1">
        <f>'Map 4_all_result'!J21</f>
        <v>39.888300000000001</v>
      </c>
      <c r="H48" s="1">
        <f>'Map 4_all_result'!K21</f>
        <v>10.8316</v>
      </c>
      <c r="I48" s="1">
        <f>'Map 4_all_result'!L21</f>
        <v>12.780799999999999</v>
      </c>
      <c r="J48" s="1">
        <f>'Map 4_all_result'!M21</f>
        <v>-11.139200000000001</v>
      </c>
      <c r="K48" s="1">
        <f>'Map 4_all_result'!F21</f>
        <v>4691.1899999999996</v>
      </c>
      <c r="L48" s="1">
        <f t="shared" si="5"/>
        <v>-2.3744934654106957E-3</v>
      </c>
      <c r="M48" s="1">
        <f t="shared" si="6"/>
        <v>1.2851216855424744E-2</v>
      </c>
      <c r="N48" s="1">
        <f t="shared" si="1"/>
        <v>6.2303807775852191E-3</v>
      </c>
      <c r="O48" s="1">
        <f t="shared" si="2"/>
        <v>6.4252993376947001E-3</v>
      </c>
      <c r="P48" s="1">
        <f t="shared" si="3"/>
        <v>8.502810587505516E-3</v>
      </c>
      <c r="Q48" s="1">
        <f t="shared" si="4"/>
        <v>2.3089237485584683E-3</v>
      </c>
      <c r="R48" s="1">
        <f t="shared" si="7"/>
        <v>3.5712219054649104E-3</v>
      </c>
    </row>
    <row r="49" spans="1:18" x14ac:dyDescent="0.25">
      <c r="A49" t="str">
        <f t="shared" si="11"/>
        <v>Map 4</v>
      </c>
      <c r="B49" s="1">
        <f t="shared" si="8"/>
        <v>109.998</v>
      </c>
      <c r="C49" s="1">
        <f t="shared" si="8"/>
        <v>24.984400000000001</v>
      </c>
      <c r="D49" s="1">
        <f>'Map 4_all_result'!G22</f>
        <v>92.977199999999996</v>
      </c>
      <c r="E49" s="1">
        <f>'Map 4_all_result'!H22</f>
        <v>28.150200000000002</v>
      </c>
      <c r="F49" s="1">
        <f>'Map 4_all_result'!I22</f>
        <v>18.922499999999999</v>
      </c>
      <c r="G49" s="1">
        <f>'Map 4_all_result'!J22</f>
        <v>80.201899999999995</v>
      </c>
      <c r="H49" s="1">
        <f>'Map 4_all_result'!K22</f>
        <v>10.8316</v>
      </c>
      <c r="I49" s="1">
        <f>'Map 4_all_result'!L22</f>
        <v>30.734200000000001</v>
      </c>
      <c r="J49" s="1">
        <f>'Map 4_all_result'!M22</f>
        <v>26.8523</v>
      </c>
      <c r="K49" s="1">
        <f>'Map 4_all_result'!F22</f>
        <v>2945</v>
      </c>
      <c r="L49" s="1">
        <f t="shared" si="5"/>
        <v>9.1179286926994906E-3</v>
      </c>
      <c r="M49" s="1">
        <f t="shared" si="6"/>
        <v>3.1571205432937177E-2</v>
      </c>
      <c r="N49" s="1">
        <f t="shared" si="1"/>
        <v>9.5586417657045845E-3</v>
      </c>
      <c r="O49" s="1">
        <f t="shared" si="2"/>
        <v>6.4252971137521223E-3</v>
      </c>
      <c r="P49" s="1">
        <f t="shared" si="3"/>
        <v>2.7233242784380305E-2</v>
      </c>
      <c r="Q49" s="1">
        <f t="shared" si="4"/>
        <v>3.6779626485568761E-3</v>
      </c>
      <c r="R49" s="1">
        <f t="shared" si="7"/>
        <v>1.1065205870470501E-2</v>
      </c>
    </row>
    <row r="50" spans="1:18" x14ac:dyDescent="0.25">
      <c r="A50" t="str">
        <f t="shared" si="11"/>
        <v>Map 4</v>
      </c>
      <c r="B50" s="1">
        <f t="shared" si="8"/>
        <v>119.89700000000001</v>
      </c>
      <c r="C50" s="1">
        <f t="shared" si="8"/>
        <v>-10.011799999999999</v>
      </c>
      <c r="D50" s="1">
        <f>'Map 4_all_result'!G23</f>
        <v>96.706299999999999</v>
      </c>
      <c r="E50" s="1">
        <f>'Map 4_all_result'!H23</f>
        <v>31.343299999999999</v>
      </c>
      <c r="F50" s="1">
        <f>'Map 4_all_result'!I23</f>
        <v>26.355399999999999</v>
      </c>
      <c r="G50" s="1">
        <f>'Map 4_all_result'!J23</f>
        <v>81.529399999999995</v>
      </c>
      <c r="H50" s="1">
        <f>'Map 4_all_result'!K23</f>
        <v>10.8316</v>
      </c>
      <c r="I50" s="1">
        <f>'Map 4_all_result'!L23</f>
        <v>30.1782</v>
      </c>
      <c r="J50" s="1">
        <f>'Map 4_all_result'!M23</f>
        <v>34.9024</v>
      </c>
      <c r="K50" s="1">
        <f>'Map 4_all_result'!F23</f>
        <v>4101.82</v>
      </c>
      <c r="L50" s="1">
        <f t="shared" si="5"/>
        <v>8.5090033204772517E-3</v>
      </c>
      <c r="M50" s="1">
        <f t="shared" si="6"/>
        <v>2.3576436801224822E-2</v>
      </c>
      <c r="N50" s="1">
        <f t="shared" si="1"/>
        <v>7.6413153185659055E-3</v>
      </c>
      <c r="O50" s="1">
        <f t="shared" si="2"/>
        <v>6.4252941377242303E-3</v>
      </c>
      <c r="P50" s="1">
        <f t="shared" si="3"/>
        <v>1.9876396331384605E-2</v>
      </c>
      <c r="Q50" s="1">
        <f t="shared" si="4"/>
        <v>2.6406814535986467E-3</v>
      </c>
      <c r="R50" s="1">
        <f t="shared" si="7"/>
        <v>7.8168171479275281E-3</v>
      </c>
    </row>
    <row r="51" spans="1:18" x14ac:dyDescent="0.25">
      <c r="A51" t="str">
        <f t="shared" si="11"/>
        <v>Map 4</v>
      </c>
      <c r="B51" s="1">
        <f t="shared" si="8"/>
        <v>119.959</v>
      </c>
      <c r="C51" s="1">
        <f t="shared" si="8"/>
        <v>20.0029</v>
      </c>
      <c r="D51" s="1">
        <f>'Map 4_all_result'!G24</f>
        <v>133.17400000000001</v>
      </c>
      <c r="E51" s="1">
        <f>'Map 4_all_result'!H24</f>
        <v>36.400599999999997</v>
      </c>
      <c r="F51" s="1">
        <f>'Map 4_all_result'!I24</f>
        <v>35.2913</v>
      </c>
      <c r="G51" s="1">
        <f>'Map 4_all_result'!J24</f>
        <v>115.69199999999999</v>
      </c>
      <c r="H51" s="1">
        <f>'Map 4_all_result'!K24</f>
        <v>10.8316</v>
      </c>
      <c r="I51" s="1">
        <f>'Map 4_all_result'!L24</f>
        <v>40.779899999999998</v>
      </c>
      <c r="J51" s="1">
        <f>'Map 4_all_result'!M24</f>
        <v>13.8344</v>
      </c>
      <c r="K51" s="1">
        <f>'Map 4_all_result'!F24</f>
        <v>5492.57</v>
      </c>
      <c r="L51" s="1">
        <f t="shared" si="5"/>
        <v>2.518748054189569E-3</v>
      </c>
      <c r="M51" s="1">
        <f t="shared" si="6"/>
        <v>2.4246208969571623E-2</v>
      </c>
      <c r="N51" s="1">
        <f t="shared" si="1"/>
        <v>6.6272437128702955E-3</v>
      </c>
      <c r="O51" s="1">
        <f t="shared" si="2"/>
        <v>6.4252799691219232E-3</v>
      </c>
      <c r="P51" s="1">
        <f t="shared" si="3"/>
        <v>2.1063363780525327E-2</v>
      </c>
      <c r="Q51" s="1">
        <f t="shared" si="4"/>
        <v>1.9720458728791804E-3</v>
      </c>
      <c r="R51" s="1">
        <f t="shared" si="7"/>
        <v>7.6819928509672588E-3</v>
      </c>
    </row>
    <row r="52" spans="1:18" x14ac:dyDescent="0.25">
      <c r="A52" t="str">
        <f t="shared" si="11"/>
        <v>Map 4</v>
      </c>
      <c r="B52" s="1">
        <f t="shared" si="8"/>
        <v>120.01300000000001</v>
      </c>
      <c r="C52" s="1">
        <f t="shared" si="8"/>
        <v>25.02</v>
      </c>
      <c r="D52" s="1">
        <f>'Map 4_all_result'!G25</f>
        <v>27.653400000000001</v>
      </c>
      <c r="E52" s="1">
        <f>'Map 4_all_result'!H25</f>
        <v>7.5644499999999999</v>
      </c>
      <c r="F52" s="1">
        <f>'Map 4_all_result'!I25</f>
        <v>10.766299999999999</v>
      </c>
      <c r="G52" s="1">
        <f>'Map 4_all_result'!J25</f>
        <v>19.247499999999999</v>
      </c>
      <c r="H52" s="1">
        <f>'Map 4_all_result'!K25</f>
        <v>10.8316</v>
      </c>
      <c r="I52" s="1">
        <f>'Map 4_all_result'!L25</f>
        <v>10.1876</v>
      </c>
      <c r="J52" s="1">
        <f>'Map 4_all_result'!M25</f>
        <v>3.3412099999999998</v>
      </c>
      <c r="K52" s="1">
        <f>'Map 4_all_result'!F25</f>
        <v>1675.62</v>
      </c>
      <c r="L52" s="1">
        <f t="shared" si="5"/>
        <v>1.9940141559542141E-3</v>
      </c>
      <c r="M52" s="1">
        <f t="shared" si="6"/>
        <v>1.6503383822107639E-2</v>
      </c>
      <c r="N52" s="1">
        <f t="shared" si="1"/>
        <v>4.5144185435838681E-3</v>
      </c>
      <c r="O52" s="1">
        <f t="shared" si="2"/>
        <v>6.4252634845609388E-3</v>
      </c>
      <c r="P52" s="1">
        <f t="shared" si="3"/>
        <v>1.1486792948281831E-2</v>
      </c>
      <c r="Q52" s="1">
        <f t="shared" si="4"/>
        <v>6.4642341342309121E-3</v>
      </c>
      <c r="R52" s="1">
        <f t="shared" si="7"/>
        <v>8.8742037480893793E-3</v>
      </c>
    </row>
    <row r="53" spans="1:18" x14ac:dyDescent="0.25">
      <c r="A53" t="str">
        <f t="shared" si="11"/>
        <v>Map 4</v>
      </c>
      <c r="B53" s="1">
        <f t="shared" si="8"/>
        <v>119.994</v>
      </c>
      <c r="C53" s="1">
        <f t="shared" si="8"/>
        <v>30.002800000000001</v>
      </c>
      <c r="D53" s="1">
        <f>'Map 4_all_result'!G26</f>
        <v>22.8842</v>
      </c>
      <c r="E53" s="1">
        <f>'Map 4_all_result'!H26</f>
        <v>9.3694600000000001</v>
      </c>
      <c r="F53" s="1">
        <f>'Map 4_all_result'!I26</f>
        <v>11.3148</v>
      </c>
      <c r="G53" s="1">
        <f>'Map 4_all_result'!J26</f>
        <v>11.9633</v>
      </c>
      <c r="H53" s="1">
        <f>'Map 4_all_result'!K26</f>
        <v>10.8316</v>
      </c>
      <c r="I53" s="1">
        <f>'Map 4_all_result'!L26</f>
        <v>6.8868999999999998</v>
      </c>
      <c r="J53" s="1">
        <f>'Map 4_all_result'!M26</f>
        <v>4.7883599999999999</v>
      </c>
      <c r="K53" s="1">
        <f>'Map 4_all_result'!F26</f>
        <v>1760.98</v>
      </c>
      <c r="L53" s="1">
        <f t="shared" si="5"/>
        <v>2.7191450215221071E-3</v>
      </c>
      <c r="M53" s="1">
        <f t="shared" si="6"/>
        <v>1.2995150427602811E-2</v>
      </c>
      <c r="N53" s="1">
        <f t="shared" si="1"/>
        <v>5.3205942145850603E-3</v>
      </c>
      <c r="O53" s="1">
        <f t="shared" si="2"/>
        <v>6.4252859203398106E-3</v>
      </c>
      <c r="P53" s="1">
        <f t="shared" si="3"/>
        <v>6.7935467750911424E-3</v>
      </c>
      <c r="Q53" s="1">
        <f t="shared" si="4"/>
        <v>6.1508932526206997E-3</v>
      </c>
      <c r="R53" s="1">
        <f t="shared" si="7"/>
        <v>7.2889030964496046E-3</v>
      </c>
    </row>
    <row r="54" spans="1:18" x14ac:dyDescent="0.25">
      <c r="A54" t="str">
        <f t="shared" si="11"/>
        <v>Map 4</v>
      </c>
      <c r="B54" s="1">
        <f t="shared" si="8"/>
        <v>120.02</v>
      </c>
      <c r="C54" s="1">
        <f t="shared" si="8"/>
        <v>55.023200000000003</v>
      </c>
      <c r="D54" s="1">
        <f>'Map 4_all_result'!G27</f>
        <v>22.6114</v>
      </c>
      <c r="E54" s="1">
        <f>'Map 4_all_result'!H27</f>
        <v>12.2628</v>
      </c>
      <c r="F54" s="1">
        <f>'Map 4_all_result'!I27</f>
        <v>11.812200000000001</v>
      </c>
      <c r="G54" s="1">
        <f>'Map 4_all_result'!J27</f>
        <v>8.8296899999999994</v>
      </c>
      <c r="H54" s="1">
        <f>'Map 4_all_result'!K27</f>
        <v>10.8316</v>
      </c>
      <c r="I54" s="1">
        <f>'Map 4_all_result'!L27</f>
        <v>5.1071999999999997</v>
      </c>
      <c r="J54" s="1">
        <f>'Map 4_all_result'!M27</f>
        <v>-6.6237199999999996</v>
      </c>
      <c r="K54" s="1">
        <f>'Map 4_all_result'!F27</f>
        <v>1838.39</v>
      </c>
      <c r="L54" s="1">
        <f t="shared" si="5"/>
        <v>-3.6030004514820027E-3</v>
      </c>
      <c r="M54" s="1">
        <f t="shared" si="6"/>
        <v>1.2299566468486012E-2</v>
      </c>
      <c r="N54" s="1">
        <f t="shared" si="1"/>
        <v>6.6704018189829139E-3</v>
      </c>
      <c r="O54" s="1">
        <f t="shared" si="2"/>
        <v>6.4252960470846778E-3</v>
      </c>
      <c r="P54" s="1">
        <f t="shared" si="3"/>
        <v>4.8029471439683634E-3</v>
      </c>
      <c r="Q54" s="1">
        <f t="shared" si="4"/>
        <v>5.8918945381556684E-3</v>
      </c>
      <c r="R54" s="1">
        <f t="shared" si="7"/>
        <v>6.5139977267715983E-3</v>
      </c>
    </row>
    <row r="55" spans="1:18" x14ac:dyDescent="0.25">
      <c r="A55" t="str">
        <f t="shared" si="11"/>
        <v>Map 4</v>
      </c>
      <c r="B55" s="1">
        <f t="shared" si="8"/>
        <v>149.99700000000001</v>
      </c>
      <c r="C55" s="1">
        <f t="shared" si="8"/>
        <v>10.021800000000001</v>
      </c>
      <c r="D55" s="1">
        <f>'Map 4_all_result'!G28</f>
        <v>26.918399999999998</v>
      </c>
      <c r="E55" s="1">
        <f>'Map 4_all_result'!H28</f>
        <v>19.226099999999999</v>
      </c>
      <c r="F55" s="1">
        <f>'Map 4_all_result'!I28</f>
        <v>12.303800000000001</v>
      </c>
      <c r="G55" s="1">
        <f>'Map 4_all_result'!J28</f>
        <v>8.2273499999999995</v>
      </c>
      <c r="H55" s="1">
        <f>'Map 4_all_result'!K28</f>
        <v>10.8316</v>
      </c>
      <c r="I55" s="1">
        <f>'Map 4_all_result'!L28</f>
        <v>4.3084499999999997</v>
      </c>
      <c r="J55" s="1">
        <f>'Map 4_all_result'!M28</f>
        <v>-2.4376600000000002</v>
      </c>
      <c r="K55" s="1">
        <f>'Map 4_all_result'!F28</f>
        <v>1914.91</v>
      </c>
      <c r="L55" s="1">
        <f t="shared" si="5"/>
        <v>-1.2729893310912785E-3</v>
      </c>
      <c r="M55" s="1">
        <f t="shared" si="6"/>
        <v>1.405726639894303E-2</v>
      </c>
      <c r="N55" s="1">
        <f t="shared" si="1"/>
        <v>1.0040210767085658E-2</v>
      </c>
      <c r="O55" s="1">
        <f t="shared" si="2"/>
        <v>6.4252628060848813E-3</v>
      </c>
      <c r="P55" s="1">
        <f t="shared" si="3"/>
        <v>4.2964682413272684E-3</v>
      </c>
      <c r="Q55" s="1">
        <f t="shared" si="4"/>
        <v>5.656453828117248E-3</v>
      </c>
      <c r="R55" s="1">
        <f t="shared" si="7"/>
        <v>6.0875069436654456E-3</v>
      </c>
    </row>
    <row r="56" spans="1:18" x14ac:dyDescent="0.25">
      <c r="A56" t="str">
        <f t="shared" si="11"/>
        <v>Map 4</v>
      </c>
      <c r="B56" s="1">
        <f t="shared" si="8"/>
        <v>150.04499999999999</v>
      </c>
      <c r="C56" s="1">
        <f t="shared" si="8"/>
        <v>29.994800000000001</v>
      </c>
      <c r="D56" s="1">
        <f>'Map 4_all_result'!G29</f>
        <v>25.439599999999999</v>
      </c>
      <c r="E56" s="1">
        <f>'Map 4_all_result'!H29</f>
        <v>16.652000000000001</v>
      </c>
      <c r="F56" s="1">
        <f>'Map 4_all_result'!I29</f>
        <v>12.755800000000001</v>
      </c>
      <c r="G56" s="1">
        <f>'Map 4_all_result'!J29</f>
        <v>8.5597499999999993</v>
      </c>
      <c r="H56" s="1">
        <f>'Map 4_all_result'!K29</f>
        <v>10.8316</v>
      </c>
      <c r="I56" s="1">
        <f>'Map 4_all_result'!L29</f>
        <v>4.0717499999999998</v>
      </c>
      <c r="J56" s="1">
        <f>'Map 4_all_result'!M29</f>
        <v>-2.6944400000000002</v>
      </c>
      <c r="K56" s="1">
        <f>'Map 4_all_result'!F29</f>
        <v>1985.25</v>
      </c>
      <c r="L56" s="1">
        <f t="shared" si="5"/>
        <v>-1.3572295680644756E-3</v>
      </c>
      <c r="M56" s="1">
        <f t="shared" si="6"/>
        <v>1.2814305503085254E-2</v>
      </c>
      <c r="N56" s="1">
        <f t="shared" si="1"/>
        <v>8.3878604709734291E-3</v>
      </c>
      <c r="O56" s="1">
        <f t="shared" si="2"/>
        <v>6.4252864878478781E-3</v>
      </c>
      <c r="P56" s="1">
        <f t="shared" si="3"/>
        <v>4.3116735927465049E-3</v>
      </c>
      <c r="Q56" s="1">
        <f t="shared" si="4"/>
        <v>5.4560382823322E-3</v>
      </c>
      <c r="R56" s="1">
        <f t="shared" si="7"/>
        <v>5.8288042845263234E-3</v>
      </c>
    </row>
    <row r="57" spans="1:18" x14ac:dyDescent="0.25">
      <c r="A57" t="str">
        <f t="shared" si="11"/>
        <v>Map 4</v>
      </c>
      <c r="B57" s="1">
        <f t="shared" si="8"/>
        <v>149.983</v>
      </c>
      <c r="C57" s="1">
        <f t="shared" si="8"/>
        <v>54.993000000000002</v>
      </c>
      <c r="D57" s="1">
        <f>'Map 4_all_result'!G30</f>
        <v>27.4709</v>
      </c>
      <c r="E57" s="1">
        <f>'Map 4_all_result'!H30</f>
        <v>19.2075</v>
      </c>
      <c r="F57" s="1">
        <f>'Map 4_all_result'!I30</f>
        <v>13.202400000000001</v>
      </c>
      <c r="G57" s="1">
        <f>'Map 4_all_result'!J30</f>
        <v>8.8621400000000001</v>
      </c>
      <c r="H57" s="1">
        <f>'Map 4_all_result'!K30</f>
        <v>10.8316</v>
      </c>
      <c r="I57" s="1">
        <f>'Map 4_all_result'!L30</f>
        <v>3.94482</v>
      </c>
      <c r="J57" s="1">
        <f>'Map 4_all_result'!M30</f>
        <v>3.0818400000000001</v>
      </c>
      <c r="K57" s="1">
        <f>'Map 4_all_result'!F30</f>
        <v>2054.75</v>
      </c>
      <c r="L57" s="1">
        <f t="shared" si="5"/>
        <v>1.4998612969947683E-3</v>
      </c>
      <c r="M57" s="1">
        <f t="shared" si="6"/>
        <v>1.3369461004988441E-2</v>
      </c>
      <c r="N57" s="1">
        <f t="shared" si="1"/>
        <v>9.3478525368049636E-3</v>
      </c>
      <c r="O57" s="1">
        <f t="shared" si="2"/>
        <v>6.4253072149896588E-3</v>
      </c>
      <c r="P57" s="1">
        <f t="shared" si="3"/>
        <v>4.3130015817009369E-3</v>
      </c>
      <c r="Q57" s="1">
        <f t="shared" si="4"/>
        <v>5.2714928823457841E-3</v>
      </c>
      <c r="R57" s="1">
        <f t="shared" si="7"/>
        <v>5.6102118122038601E-3</v>
      </c>
    </row>
    <row r="58" spans="1:18" x14ac:dyDescent="0.25">
      <c r="A58" t="s">
        <v>8</v>
      </c>
      <c r="B58" s="1">
        <f t="shared" si="8"/>
        <v>79.976900000000001</v>
      </c>
      <c r="C58" s="1">
        <f t="shared" si="8"/>
        <v>-20.008299999999998</v>
      </c>
      <c r="D58" s="1">
        <f>'Map 5_all_result'!G17</f>
        <v>28.058800000000002</v>
      </c>
      <c r="E58" s="1">
        <f>'Map 5_all_result'!H17</f>
        <v>19.953700000000001</v>
      </c>
      <c r="F58" s="1">
        <f>'Map 5_all_result'!I17</f>
        <v>11.434100000000001</v>
      </c>
      <c r="G58" s="1">
        <f>'Map 5_all_result'!J17</f>
        <v>10.9673</v>
      </c>
      <c r="H58" s="1">
        <f>'Map 5_all_result'!K17</f>
        <v>10.734</v>
      </c>
      <c r="I58" s="1">
        <f>'Map 5_all_result'!L17</f>
        <v>4.7860699999999996</v>
      </c>
      <c r="J58" s="1">
        <f>'Map 5_all_result'!M17</f>
        <v>0.89306600000000003</v>
      </c>
      <c r="K58" s="1">
        <f>'Map 5_all_result'!F17</f>
        <v>1776.96</v>
      </c>
      <c r="L58" s="1">
        <f t="shared" si="5"/>
        <v>5.0258081217359983E-4</v>
      </c>
      <c r="M58" s="1">
        <f t="shared" si="6"/>
        <v>1.5790338555735639E-2</v>
      </c>
      <c r="N58" s="1">
        <f t="shared" si="1"/>
        <v>1.122912164595714E-2</v>
      </c>
      <c r="O58" s="1">
        <f t="shared" si="2"/>
        <v>6.4346411849450754E-3</v>
      </c>
      <c r="P58" s="1">
        <f t="shared" si="3"/>
        <v>6.1719453448586346E-3</v>
      </c>
      <c r="Q58" s="1">
        <f t="shared" si="4"/>
        <v>6.0406537007023225E-3</v>
      </c>
      <c r="R58" s="1">
        <f t="shared" si="7"/>
        <v>6.6139185576043072E-3</v>
      </c>
    </row>
    <row r="59" spans="1:18" x14ac:dyDescent="0.25">
      <c r="A59" t="str">
        <f>A58</f>
        <v>Map 5</v>
      </c>
      <c r="B59" s="1">
        <f t="shared" si="8"/>
        <v>79.994799999999998</v>
      </c>
      <c r="C59" s="1">
        <f t="shared" si="8"/>
        <v>14.9876</v>
      </c>
      <c r="D59" s="1">
        <f>'Map 5_all_result'!G18</f>
        <v>32.251300000000001</v>
      </c>
      <c r="E59" s="1">
        <f>'Map 5_all_result'!H18</f>
        <v>19.845800000000001</v>
      </c>
      <c r="F59" s="1">
        <f>'Map 5_all_result'!I18</f>
        <v>20.319199999999999</v>
      </c>
      <c r="G59" s="1">
        <f>'Map 5_all_result'!J18</f>
        <v>10.1736</v>
      </c>
      <c r="H59" s="1">
        <f>'Map 5_all_result'!K18</f>
        <v>10.734</v>
      </c>
      <c r="I59" s="1">
        <f>'Map 5_all_result'!L18</f>
        <v>3.8338899999999998</v>
      </c>
      <c r="J59" s="1">
        <f>'Map 5_all_result'!M18</f>
        <v>6.9784499999999996</v>
      </c>
      <c r="K59" s="1">
        <f>'Map 5_all_result'!F18</f>
        <v>3157.8</v>
      </c>
      <c r="L59" s="1">
        <f t="shared" si="5"/>
        <v>2.2099087972639177E-3</v>
      </c>
      <c r="M59" s="1">
        <f t="shared" si="6"/>
        <v>1.0213218063208563E-2</v>
      </c>
      <c r="N59" s="1">
        <f t="shared" si="1"/>
        <v>6.2846918740895562E-3</v>
      </c>
      <c r="O59" s="1">
        <f t="shared" si="2"/>
        <v>6.4346063715244785E-3</v>
      </c>
      <c r="P59" s="1">
        <f t="shared" si="3"/>
        <v>3.2217366520995629E-3</v>
      </c>
      <c r="Q59" s="1">
        <f t="shared" si="4"/>
        <v>3.3992019760592817E-3</v>
      </c>
      <c r="R59" s="1">
        <f t="shared" si="7"/>
        <v>3.6095175223556206E-3</v>
      </c>
    </row>
    <row r="60" spans="1:18" x14ac:dyDescent="0.25">
      <c r="A60" t="str">
        <f t="shared" ref="A60:A71" si="12">A59</f>
        <v>Map 5</v>
      </c>
      <c r="B60" s="1">
        <f t="shared" si="8"/>
        <v>80.065399999999997</v>
      </c>
      <c r="C60" s="1">
        <f t="shared" si="8"/>
        <v>55.016800000000003</v>
      </c>
      <c r="D60" s="1">
        <f>'Map 5_all_result'!G19</f>
        <v>33.7943</v>
      </c>
      <c r="E60" s="1">
        <f>'Map 5_all_result'!H19</f>
        <v>20.778500000000001</v>
      </c>
      <c r="F60" s="1">
        <f>'Map 5_all_result'!I19</f>
        <v>21.724900000000002</v>
      </c>
      <c r="G60" s="1">
        <f>'Map 5_all_result'!J19</f>
        <v>10.4009</v>
      </c>
      <c r="H60" s="1">
        <f>'Map 5_all_result'!K19</f>
        <v>10.734</v>
      </c>
      <c r="I60" s="1">
        <f>'Map 5_all_result'!L19</f>
        <v>3.86578</v>
      </c>
      <c r="J60" s="1">
        <f>'Map 5_all_result'!M19</f>
        <v>-1.6892799999999999</v>
      </c>
      <c r="K60" s="1">
        <f>'Map 5_all_result'!F19</f>
        <v>3376.25</v>
      </c>
      <c r="L60" s="1">
        <f t="shared" si="5"/>
        <v>-5.0034209552017768E-4</v>
      </c>
      <c r="M60" s="1">
        <f t="shared" si="6"/>
        <v>1.0009418733802296E-2</v>
      </c>
      <c r="N60" s="1">
        <f t="shared" si="1"/>
        <v>6.1543132173269167E-3</v>
      </c>
      <c r="O60" s="1">
        <f t="shared" si="2"/>
        <v>6.4346242132543507E-3</v>
      </c>
      <c r="P60" s="1">
        <f t="shared" si="3"/>
        <v>3.0806071825249907E-3</v>
      </c>
      <c r="Q60" s="1">
        <f t="shared" si="4"/>
        <v>3.1792669381710478E-3</v>
      </c>
      <c r="R60" s="1">
        <f t="shared" si="7"/>
        <v>3.3791634260111054E-3</v>
      </c>
    </row>
    <row r="61" spans="1:18" x14ac:dyDescent="0.25">
      <c r="A61" t="str">
        <f t="shared" si="12"/>
        <v>Map 5</v>
      </c>
      <c r="B61" s="1">
        <f t="shared" si="8"/>
        <v>99.956599999999995</v>
      </c>
      <c r="C61" s="1">
        <f t="shared" si="8"/>
        <v>-20.014500000000002</v>
      </c>
      <c r="D61" s="1">
        <f>'Map 5_all_result'!G20</f>
        <v>35.286900000000003</v>
      </c>
      <c r="E61" s="1">
        <f>'Map 5_all_result'!H20</f>
        <v>21.822399999999998</v>
      </c>
      <c r="F61" s="1">
        <f>'Map 5_all_result'!I20</f>
        <v>23.109000000000002</v>
      </c>
      <c r="G61" s="1">
        <f>'Map 5_all_result'!J20</f>
        <v>10.2767</v>
      </c>
      <c r="H61" s="1">
        <f>'Map 5_all_result'!K20</f>
        <v>10.734</v>
      </c>
      <c r="I61" s="1">
        <f>'Map 5_all_result'!L20</f>
        <v>3.7543299999999999</v>
      </c>
      <c r="J61" s="1">
        <f>'Map 5_all_result'!M20</f>
        <v>3.70818</v>
      </c>
      <c r="K61" s="1">
        <f>'Map 5_all_result'!F20</f>
        <v>3591.35</v>
      </c>
      <c r="L61" s="1">
        <f t="shared" si="5"/>
        <v>1.0325309424032746E-3</v>
      </c>
      <c r="M61" s="1">
        <f t="shared" si="6"/>
        <v>9.8255252203210495E-3</v>
      </c>
      <c r="N61" s="1">
        <f t="shared" si="1"/>
        <v>6.0763779637183785E-3</v>
      </c>
      <c r="O61" s="1">
        <f t="shared" si="2"/>
        <v>6.4346276469851174E-3</v>
      </c>
      <c r="P61" s="1">
        <f t="shared" si="3"/>
        <v>2.8615144722736576E-3</v>
      </c>
      <c r="Q61" s="1">
        <f t="shared" si="4"/>
        <v>2.9888482047141047E-3</v>
      </c>
      <c r="R61" s="1">
        <f t="shared" si="7"/>
        <v>3.1663915703066653E-3</v>
      </c>
    </row>
    <row r="62" spans="1:18" x14ac:dyDescent="0.25">
      <c r="A62" t="str">
        <f t="shared" si="12"/>
        <v>Map 5</v>
      </c>
      <c r="B62" s="1">
        <f t="shared" si="8"/>
        <v>109.95</v>
      </c>
      <c r="C62" s="1">
        <f t="shared" si="8"/>
        <v>20.019100000000002</v>
      </c>
      <c r="D62" s="1">
        <f>'Map 5_all_result'!G21</f>
        <v>58.0837</v>
      </c>
      <c r="E62" s="1">
        <f>'Map 5_all_result'!H21</f>
        <v>29.253599999999999</v>
      </c>
      <c r="F62" s="1">
        <f>'Map 5_all_result'!I21</f>
        <v>30.185400000000001</v>
      </c>
      <c r="G62" s="1">
        <f>'Map 5_all_result'!J21</f>
        <v>36.802300000000002</v>
      </c>
      <c r="H62" s="1">
        <f>'Map 5_all_result'!K21</f>
        <v>10.734</v>
      </c>
      <c r="I62" s="1">
        <f>'Map 5_all_result'!L21</f>
        <v>11.7111</v>
      </c>
      <c r="J62" s="1">
        <f>'Map 5_all_result'!M21</f>
        <v>-11.2281</v>
      </c>
      <c r="K62" s="1">
        <f>'Map 5_all_result'!F21</f>
        <v>4691.1000000000004</v>
      </c>
      <c r="L62" s="1">
        <f t="shared" si="5"/>
        <v>-2.3934897998337274E-3</v>
      </c>
      <c r="M62" s="1">
        <f t="shared" si="6"/>
        <v>1.2381680202937477E-2</v>
      </c>
      <c r="N62" s="1">
        <f t="shared" si="1"/>
        <v>6.2359787683059402E-3</v>
      </c>
      <c r="O62" s="1">
        <f t="shared" si="2"/>
        <v>6.4346102193515381E-3</v>
      </c>
      <c r="P62" s="1">
        <f t="shared" si="3"/>
        <v>7.84513227174863E-3</v>
      </c>
      <c r="Q62" s="1">
        <f t="shared" si="4"/>
        <v>2.2881626910532709E-3</v>
      </c>
      <c r="R62" s="1">
        <f t="shared" si="7"/>
        <v>3.3864368777947059E-3</v>
      </c>
    </row>
    <row r="63" spans="1:18" x14ac:dyDescent="0.25">
      <c r="A63" t="str">
        <f t="shared" si="12"/>
        <v>Map 5</v>
      </c>
      <c r="B63" s="1">
        <f t="shared" si="8"/>
        <v>109.998</v>
      </c>
      <c r="C63" s="1">
        <f t="shared" si="8"/>
        <v>24.984400000000001</v>
      </c>
      <c r="D63" s="1">
        <f>'Map 5_all_result'!G22</f>
        <v>93.259699999999995</v>
      </c>
      <c r="E63" s="1">
        <f>'Map 5_all_result'!H22</f>
        <v>28.222999999999999</v>
      </c>
      <c r="F63" s="1">
        <f>'Map 5_all_result'!I22</f>
        <v>18.96</v>
      </c>
      <c r="G63" s="1">
        <f>'Map 5_all_result'!J22</f>
        <v>80.535799999999995</v>
      </c>
      <c r="H63" s="1">
        <f>'Map 5_all_result'!K22</f>
        <v>10.734</v>
      </c>
      <c r="I63" s="1">
        <f>'Map 5_all_result'!L22</f>
        <v>30.661200000000001</v>
      </c>
      <c r="J63" s="1">
        <f>'Map 5_all_result'!M22</f>
        <v>28.428000000000001</v>
      </c>
      <c r="K63" s="1">
        <f>'Map 5_all_result'!F22</f>
        <v>2946.57</v>
      </c>
      <c r="L63" s="1">
        <f t="shared" si="5"/>
        <v>9.6478278133558682E-3</v>
      </c>
      <c r="M63" s="1">
        <f t="shared" si="6"/>
        <v>3.1650257757324614E-2</v>
      </c>
      <c r="N63" s="1">
        <f t="shared" si="1"/>
        <v>9.5782553952561775E-3</v>
      </c>
      <c r="O63" s="1">
        <f t="shared" si="2"/>
        <v>6.434600230098046E-3</v>
      </c>
      <c r="P63" s="1">
        <f t="shared" si="3"/>
        <v>2.73320504858191E-2</v>
      </c>
      <c r="Q63" s="1">
        <f t="shared" si="4"/>
        <v>3.6428796872295583E-3</v>
      </c>
      <c r="R63" s="1">
        <f t="shared" si="7"/>
        <v>1.1024958302878092E-2</v>
      </c>
    </row>
    <row r="64" spans="1:18" x14ac:dyDescent="0.25">
      <c r="A64" t="str">
        <f t="shared" si="12"/>
        <v>Map 5</v>
      </c>
      <c r="B64" s="1">
        <f t="shared" si="8"/>
        <v>119.89700000000001</v>
      </c>
      <c r="C64" s="1">
        <f t="shared" si="8"/>
        <v>-10.011799999999999</v>
      </c>
      <c r="D64" s="1">
        <f>'Map 5_all_result'!G23</f>
        <v>95.833799999999997</v>
      </c>
      <c r="E64" s="1">
        <f>'Map 5_all_result'!H23</f>
        <v>31.472200000000001</v>
      </c>
      <c r="F64" s="1">
        <f>'Map 5_all_result'!I23</f>
        <v>26.411100000000001</v>
      </c>
      <c r="G64" s="1">
        <f>'Map 5_all_result'!J23</f>
        <v>80.597099999999998</v>
      </c>
      <c r="H64" s="1">
        <f>'Map 5_all_result'!K23</f>
        <v>10.734</v>
      </c>
      <c r="I64" s="1">
        <f>'Map 5_all_result'!L23</f>
        <v>29.748100000000001</v>
      </c>
      <c r="J64" s="1">
        <f>'Map 5_all_result'!M23</f>
        <v>37.6218</v>
      </c>
      <c r="K64" s="1">
        <f>'Map 5_all_result'!F23</f>
        <v>4104.54</v>
      </c>
      <c r="L64" s="1">
        <f t="shared" si="5"/>
        <v>9.1658992237863435E-3</v>
      </c>
      <c r="M64" s="1">
        <f t="shared" si="6"/>
        <v>2.3348243652151032E-2</v>
      </c>
      <c r="N64" s="1">
        <f t="shared" si="1"/>
        <v>7.6676558152679718E-3</v>
      </c>
      <c r="O64" s="1">
        <f t="shared" si="2"/>
        <v>6.4346065576166879E-3</v>
      </c>
      <c r="P64" s="1">
        <f t="shared" si="3"/>
        <v>1.9636085895130759E-2</v>
      </c>
      <c r="Q64" s="1">
        <f t="shared" si="4"/>
        <v>2.6151529769474777E-3</v>
      </c>
      <c r="R64" s="1">
        <f t="shared" si="7"/>
        <v>7.7049891382004118E-3</v>
      </c>
    </row>
    <row r="65" spans="1:18" x14ac:dyDescent="0.25">
      <c r="A65" t="str">
        <f t="shared" si="12"/>
        <v>Map 5</v>
      </c>
      <c r="B65" s="1">
        <f t="shared" si="8"/>
        <v>119.959</v>
      </c>
      <c r="C65" s="1">
        <f t="shared" si="8"/>
        <v>20.0029</v>
      </c>
      <c r="D65" s="1">
        <f>'Map 5_all_result'!G24</f>
        <v>128.142</v>
      </c>
      <c r="E65" s="1">
        <f>'Map 5_all_result'!H24</f>
        <v>36.608800000000002</v>
      </c>
      <c r="F65" s="1">
        <f>'Map 5_all_result'!I24</f>
        <v>35.376800000000003</v>
      </c>
      <c r="G65" s="1">
        <f>'Map 5_all_result'!J24</f>
        <v>110.443</v>
      </c>
      <c r="H65" s="1">
        <f>'Map 5_all_result'!K24</f>
        <v>10.734</v>
      </c>
      <c r="I65" s="1">
        <f>'Map 5_all_result'!L24</f>
        <v>38.934399999999997</v>
      </c>
      <c r="J65" s="1">
        <f>'Map 5_all_result'!M24</f>
        <v>19.160499999999999</v>
      </c>
      <c r="K65" s="1">
        <f>'Map 5_all_result'!F24</f>
        <v>5497.89</v>
      </c>
      <c r="L65" s="1">
        <f t="shared" si="5"/>
        <v>3.4850642701108967E-3</v>
      </c>
      <c r="M65" s="1">
        <f t="shared" si="6"/>
        <v>2.3307487054124398E-2</v>
      </c>
      <c r="N65" s="1">
        <f t="shared" si="1"/>
        <v>6.658699973990022E-3</v>
      </c>
      <c r="O65" s="1">
        <f t="shared" si="2"/>
        <v>6.4346140064642987E-3</v>
      </c>
      <c r="P65" s="1">
        <f t="shared" si="3"/>
        <v>2.0088252038509318E-2</v>
      </c>
      <c r="Q65" s="1">
        <f t="shared" si="4"/>
        <v>1.9523853696599967E-3</v>
      </c>
      <c r="R65" s="1">
        <f t="shared" si="7"/>
        <v>7.345901163874965E-3</v>
      </c>
    </row>
    <row r="66" spans="1:18" x14ac:dyDescent="0.25">
      <c r="A66" t="str">
        <f t="shared" si="12"/>
        <v>Map 5</v>
      </c>
      <c r="B66" s="1">
        <f t="shared" si="8"/>
        <v>120.01300000000001</v>
      </c>
      <c r="C66" s="1">
        <f t="shared" si="8"/>
        <v>25.02</v>
      </c>
      <c r="D66" s="1">
        <f>'Map 5_all_result'!G25</f>
        <v>21.311800000000002</v>
      </c>
      <c r="E66" s="1">
        <f>'Map 5_all_result'!H25</f>
        <v>7.64628</v>
      </c>
      <c r="F66" s="1">
        <f>'Map 5_all_result'!I25</f>
        <v>10.772399999999999</v>
      </c>
      <c r="G66" s="1">
        <f>'Map 5_all_result'!J25</f>
        <v>10.9236</v>
      </c>
      <c r="H66" s="1">
        <f>'Map 5_all_result'!K25</f>
        <v>10.734</v>
      </c>
      <c r="I66" s="1">
        <f>'Map 5_all_result'!L25</f>
        <v>6.7184999999999997</v>
      </c>
      <c r="J66" s="1">
        <f>'Map 5_all_result'!M25</f>
        <v>1.8584799999999999</v>
      </c>
      <c r="K66" s="1">
        <f>'Map 5_all_result'!F25</f>
        <v>1674.13</v>
      </c>
      <c r="L66" s="1">
        <f t="shared" si="5"/>
        <v>1.1101168965373057E-3</v>
      </c>
      <c r="M66" s="1">
        <f t="shared" si="6"/>
        <v>1.273007472537975E-2</v>
      </c>
      <c r="N66" s="1">
        <f t="shared" ref="N66:N85" si="13">E66/$K66</f>
        <v>4.5673155609182083E-3</v>
      </c>
      <c r="O66" s="1">
        <f t="shared" ref="O66:O85" si="14">F66/$K66</f>
        <v>6.4346257459098151E-3</v>
      </c>
      <c r="P66" s="1">
        <f t="shared" ref="P66:P85" si="15">G66/$K66</f>
        <v>6.5249413128012756E-3</v>
      </c>
      <c r="Q66" s="1">
        <f t="shared" ref="Q66:Q85" si="16">H66/$K66</f>
        <v>6.4116884590802387E-3</v>
      </c>
      <c r="R66" s="1">
        <f t="shared" si="7"/>
        <v>7.5640567773955589E-3</v>
      </c>
    </row>
    <row r="67" spans="1:18" x14ac:dyDescent="0.25">
      <c r="A67" t="str">
        <f t="shared" si="12"/>
        <v>Map 5</v>
      </c>
      <c r="B67" s="1">
        <f t="shared" si="8"/>
        <v>119.994</v>
      </c>
      <c r="C67" s="1">
        <f t="shared" si="8"/>
        <v>30.002800000000001</v>
      </c>
      <c r="D67" s="1">
        <f>'Map 5_all_result'!G26</f>
        <v>20.536100000000001</v>
      </c>
      <c r="E67" s="1">
        <f>'Map 5_all_result'!H26</f>
        <v>9.4589200000000009</v>
      </c>
      <c r="F67" s="1">
        <f>'Map 5_all_result'!I26</f>
        <v>11.324</v>
      </c>
      <c r="G67" s="1">
        <f>'Map 5_all_result'!J26</f>
        <v>7.9913499999999997</v>
      </c>
      <c r="H67" s="1">
        <f>'Map 5_all_result'!K26</f>
        <v>10.734</v>
      </c>
      <c r="I67" s="1">
        <f>'Map 5_all_result'!L26</f>
        <v>4.9948699999999997</v>
      </c>
      <c r="J67" s="1">
        <f>'Map 5_all_result'!M26</f>
        <v>3.6613500000000001</v>
      </c>
      <c r="K67" s="1">
        <f>'Map 5_all_result'!F26</f>
        <v>1759.86</v>
      </c>
      <c r="L67" s="1">
        <f t="shared" ref="L67:L85" si="17">J67/K67</f>
        <v>2.0804779925675909E-3</v>
      </c>
      <c r="M67" s="1">
        <f t="shared" ref="M67:M85" si="18">D67/$K67</f>
        <v>1.1669166865546124E-2</v>
      </c>
      <c r="N67" s="1">
        <f t="shared" si="13"/>
        <v>5.3748139056515867E-3</v>
      </c>
      <c r="O67" s="1">
        <f t="shared" si="14"/>
        <v>6.4346027524916759E-3</v>
      </c>
      <c r="P67" s="1">
        <f t="shared" si="15"/>
        <v>4.5409009807598332E-3</v>
      </c>
      <c r="Q67" s="1">
        <f t="shared" si="16"/>
        <v>6.0993488118373058E-3</v>
      </c>
      <c r="R67" s="1">
        <f t="shared" ref="R67:R85" si="19">SQRT(H67^2+I67^2)/K67</f>
        <v>6.7273731265084106E-3</v>
      </c>
    </row>
    <row r="68" spans="1:18" x14ac:dyDescent="0.25">
      <c r="A68" t="str">
        <f t="shared" si="12"/>
        <v>Map 5</v>
      </c>
      <c r="B68" s="1">
        <f t="shared" si="8"/>
        <v>120.02</v>
      </c>
      <c r="C68" s="1">
        <f t="shared" si="8"/>
        <v>55.023200000000003</v>
      </c>
      <c r="D68" s="1">
        <f>'Map 5_all_result'!G27</f>
        <v>21.988800000000001</v>
      </c>
      <c r="E68" s="1">
        <f>'Map 5_all_result'!H27</f>
        <v>12.3505</v>
      </c>
      <c r="F68" s="1">
        <f>'Map 5_all_result'!I27</f>
        <v>11.824</v>
      </c>
      <c r="G68" s="1">
        <f>'Map 5_all_result'!J27</f>
        <v>7.5902000000000003</v>
      </c>
      <c r="H68" s="1">
        <f>'Map 5_all_result'!K27</f>
        <v>10.734</v>
      </c>
      <c r="I68" s="1">
        <f>'Map 5_all_result'!L27</f>
        <v>4.2820600000000004</v>
      </c>
      <c r="J68" s="1">
        <f>'Map 5_all_result'!M27</f>
        <v>-7.4542900000000003</v>
      </c>
      <c r="K68" s="1">
        <f>'Map 5_all_result'!F27</f>
        <v>1837.56</v>
      </c>
      <c r="L68" s="1">
        <f t="shared" si="17"/>
        <v>-4.0566240013931521E-3</v>
      </c>
      <c r="M68" s="1">
        <f t="shared" si="18"/>
        <v>1.1966303141121924E-2</v>
      </c>
      <c r="N68" s="1">
        <f t="shared" si="13"/>
        <v>6.7211410783865567E-3</v>
      </c>
      <c r="O68" s="1">
        <f t="shared" si="14"/>
        <v>6.4346198219377869E-3</v>
      </c>
      <c r="P68" s="1">
        <f t="shared" si="15"/>
        <v>4.1305862121508961E-3</v>
      </c>
      <c r="Q68" s="1">
        <f t="shared" si="16"/>
        <v>5.8414419121008299E-3</v>
      </c>
      <c r="R68" s="1">
        <f t="shared" si="19"/>
        <v>6.2890958262855259E-3</v>
      </c>
    </row>
    <row r="69" spans="1:18" x14ac:dyDescent="0.25">
      <c r="A69" t="str">
        <f t="shared" si="12"/>
        <v>Map 5</v>
      </c>
      <c r="B69" s="1">
        <f t="shared" si="8"/>
        <v>149.99700000000001</v>
      </c>
      <c r="C69" s="1">
        <f t="shared" si="8"/>
        <v>10.021800000000001</v>
      </c>
      <c r="D69" s="1">
        <f>'Map 5_all_result'!G28</f>
        <v>26.79</v>
      </c>
      <c r="E69" s="1">
        <f>'Map 5_all_result'!H28</f>
        <v>19.337499999999999</v>
      </c>
      <c r="F69" s="1">
        <f>'Map 5_all_result'!I28</f>
        <v>12.318099999999999</v>
      </c>
      <c r="G69" s="1">
        <f>'Map 5_all_result'!J28</f>
        <v>7.8072900000000001</v>
      </c>
      <c r="H69" s="1">
        <f>'Map 5_all_result'!K28</f>
        <v>10.734</v>
      </c>
      <c r="I69" s="1">
        <f>'Map 5_all_result'!L28</f>
        <v>3.9821900000000001</v>
      </c>
      <c r="J69" s="1">
        <f>'Map 5_all_result'!M28</f>
        <v>-2.9906600000000001</v>
      </c>
      <c r="K69" s="1">
        <f>'Map 5_all_result'!F28</f>
        <v>1914.36</v>
      </c>
      <c r="L69" s="1">
        <f t="shared" si="17"/>
        <v>-1.5622244509914541E-3</v>
      </c>
      <c r="M69" s="1">
        <f t="shared" si="18"/>
        <v>1.3994233059612612E-2</v>
      </c>
      <c r="N69" s="1">
        <f t="shared" si="13"/>
        <v>1.0101287114231387E-2</v>
      </c>
      <c r="O69" s="1">
        <f t="shared" si="14"/>
        <v>6.4345786581416244E-3</v>
      </c>
      <c r="P69" s="1">
        <f t="shared" si="15"/>
        <v>4.0782768131385951E-3</v>
      </c>
      <c r="Q69" s="1">
        <f t="shared" si="16"/>
        <v>5.6070958440418732E-3</v>
      </c>
      <c r="R69" s="1">
        <f t="shared" si="19"/>
        <v>5.9805201961103376E-3</v>
      </c>
    </row>
    <row r="70" spans="1:18" x14ac:dyDescent="0.25">
      <c r="A70" t="str">
        <f t="shared" si="12"/>
        <v>Map 5</v>
      </c>
      <c r="B70" s="1">
        <f t="shared" si="8"/>
        <v>150.04499999999999</v>
      </c>
      <c r="C70" s="1">
        <f t="shared" si="8"/>
        <v>29.994800000000001</v>
      </c>
      <c r="D70" s="1">
        <f>'Map 5_all_result'!G29</f>
        <v>25.279900000000001</v>
      </c>
      <c r="E70" s="1">
        <f>'Map 5_all_result'!H29</f>
        <v>16.722999999999999</v>
      </c>
      <c r="F70" s="1">
        <f>'Map 5_all_result'!I29</f>
        <v>12.7721</v>
      </c>
      <c r="G70" s="1">
        <f>'Map 5_all_result'!J29</f>
        <v>8.1335499999999996</v>
      </c>
      <c r="H70" s="1">
        <f>'Map 5_all_result'!K29</f>
        <v>10.734</v>
      </c>
      <c r="I70" s="1">
        <f>'Map 5_all_result'!L29</f>
        <v>3.8618100000000002</v>
      </c>
      <c r="J70" s="1">
        <f>'Map 5_all_result'!M29</f>
        <v>-3.03287</v>
      </c>
      <c r="K70" s="1">
        <f>'Map 5_all_result'!F29</f>
        <v>1984.91</v>
      </c>
      <c r="L70" s="1">
        <f t="shared" si="17"/>
        <v>-1.5279634844904805E-3</v>
      </c>
      <c r="M70" s="1">
        <f t="shared" si="18"/>
        <v>1.2736043447813756E-2</v>
      </c>
      <c r="N70" s="1">
        <f t="shared" si="13"/>
        <v>8.4250671315072214E-3</v>
      </c>
      <c r="O70" s="1">
        <f t="shared" si="14"/>
        <v>6.4345990498309745E-3</v>
      </c>
      <c r="P70" s="1">
        <f t="shared" si="15"/>
        <v>4.0976920867948673E-3</v>
      </c>
      <c r="Q70" s="1">
        <f t="shared" si="16"/>
        <v>5.4078018650719675E-3</v>
      </c>
      <c r="R70" s="1">
        <f t="shared" si="19"/>
        <v>5.7471401413114265E-3</v>
      </c>
    </row>
    <row r="71" spans="1:18" x14ac:dyDescent="0.25">
      <c r="A71" t="str">
        <f t="shared" si="12"/>
        <v>Map 5</v>
      </c>
      <c r="B71" s="1">
        <f t="shared" si="8"/>
        <v>149.983</v>
      </c>
      <c r="C71" s="1">
        <f t="shared" si="8"/>
        <v>54.993000000000002</v>
      </c>
      <c r="D71" s="1">
        <f>'Map 5_all_result'!G30</f>
        <v>27.329699999999999</v>
      </c>
      <c r="E71" s="1">
        <f>'Map 5_all_result'!H30</f>
        <v>19.270600000000002</v>
      </c>
      <c r="F71" s="1">
        <f>'Map 5_all_result'!I30</f>
        <v>13.220499999999999</v>
      </c>
      <c r="G71" s="1">
        <f>'Map 5_all_result'!J30</f>
        <v>8.4544899999999998</v>
      </c>
      <c r="H71" s="1">
        <f>'Map 5_all_result'!K30</f>
        <v>10.734</v>
      </c>
      <c r="I71" s="1">
        <f>'Map 5_all_result'!L30</f>
        <v>3.75197</v>
      </c>
      <c r="J71" s="1">
        <f>'Map 5_all_result'!M30</f>
        <v>2.9226999999999999</v>
      </c>
      <c r="K71" s="1">
        <f>'Map 5_all_result'!F30</f>
        <v>2054.6</v>
      </c>
      <c r="L71" s="1">
        <f t="shared" si="17"/>
        <v>1.4225153314513775E-3</v>
      </c>
      <c r="M71" s="1">
        <f t="shared" si="18"/>
        <v>1.3301713228852331E-2</v>
      </c>
      <c r="N71" s="1">
        <f t="shared" si="13"/>
        <v>9.3792465686751685E-3</v>
      </c>
      <c r="O71" s="1">
        <f t="shared" si="14"/>
        <v>6.434585807456439E-3</v>
      </c>
      <c r="P71" s="1">
        <f t="shared" si="15"/>
        <v>4.1149080112917354E-3</v>
      </c>
      <c r="Q71" s="1">
        <f t="shared" si="16"/>
        <v>5.224374574126351E-3</v>
      </c>
      <c r="R71" s="1">
        <f t="shared" si="19"/>
        <v>5.5343334140003312E-3</v>
      </c>
    </row>
    <row r="72" spans="1:18" x14ac:dyDescent="0.25">
      <c r="A72" t="s">
        <v>7</v>
      </c>
      <c r="B72" s="1">
        <f t="shared" si="8"/>
        <v>79.976900000000001</v>
      </c>
      <c r="C72" s="1">
        <f t="shared" si="8"/>
        <v>-20.008299999999998</v>
      </c>
      <c r="D72" s="1">
        <f>'Map 6_all_result'!G17</f>
        <v>28.327100000000002</v>
      </c>
      <c r="E72" s="1">
        <f>'Map 6_all_result'!H17</f>
        <v>19.9818</v>
      </c>
      <c r="F72" s="1">
        <f>'Map 6_all_result'!I17</f>
        <v>11.4788</v>
      </c>
      <c r="G72" s="1">
        <f>'Map 6_all_result'!J17</f>
        <v>11.4908</v>
      </c>
      <c r="H72" s="1">
        <f>'Map 6_all_result'!K17</f>
        <v>10.8233</v>
      </c>
      <c r="I72" s="1">
        <f>'Map 6_all_result'!L17</f>
        <v>4.7128800000000002</v>
      </c>
      <c r="J72" s="1">
        <f>'Map 6_all_result'!M17</f>
        <v>1.78931</v>
      </c>
      <c r="K72" s="1">
        <f>'Map 6_all_result'!F17</f>
        <v>1777.86</v>
      </c>
      <c r="L72" s="1">
        <f t="shared" si="17"/>
        <v>1.0064403271348701E-3</v>
      </c>
      <c r="M72" s="1">
        <f t="shared" si="18"/>
        <v>1.5933256836871298E-2</v>
      </c>
      <c r="N72" s="1">
        <f t="shared" si="13"/>
        <v>1.1239242685025817E-2</v>
      </c>
      <c r="O72" s="1">
        <f t="shared" si="14"/>
        <v>6.4565263856546633E-3</v>
      </c>
      <c r="P72" s="1">
        <f t="shared" si="15"/>
        <v>6.4632760734816023E-3</v>
      </c>
      <c r="Q72" s="1">
        <f t="shared" si="16"/>
        <v>6.087824688108175E-3</v>
      </c>
      <c r="R72" s="1">
        <f t="shared" si="19"/>
        <v>6.6399347812399357E-3</v>
      </c>
    </row>
    <row r="73" spans="1:18" x14ac:dyDescent="0.25">
      <c r="A73" t="str">
        <f>A72</f>
        <v>Map 6</v>
      </c>
      <c r="B73" s="1">
        <f t="shared" si="8"/>
        <v>79.994799999999998</v>
      </c>
      <c r="C73" s="1">
        <f t="shared" si="8"/>
        <v>14.9876</v>
      </c>
      <c r="D73" s="1">
        <f>'Map 6_all_result'!G18</f>
        <v>31.587199999999999</v>
      </c>
      <c r="E73" s="1">
        <f>'Map 6_all_result'!H18</f>
        <v>19.824100000000001</v>
      </c>
      <c r="F73" s="1">
        <f>'Map 6_all_result'!I18</f>
        <v>20.392099999999999</v>
      </c>
      <c r="G73" s="1">
        <f>'Map 6_all_result'!J18</f>
        <v>8.0070099999999993</v>
      </c>
      <c r="H73" s="1">
        <f>'Map 6_all_result'!K18</f>
        <v>10.8233</v>
      </c>
      <c r="I73" s="1">
        <f>'Map 6_all_result'!L18</f>
        <v>2.7685599999999999</v>
      </c>
      <c r="J73" s="1">
        <f>'Map 6_all_result'!M18</f>
        <v>7.5544900000000004</v>
      </c>
      <c r="K73" s="1">
        <f>'Map 6_all_result'!F18</f>
        <v>3158.37</v>
      </c>
      <c r="L73" s="1">
        <f t="shared" si="17"/>
        <v>2.3918951864411076E-3</v>
      </c>
      <c r="M73" s="1">
        <f t="shared" si="18"/>
        <v>1.0001108166554267E-2</v>
      </c>
      <c r="N73" s="1">
        <f t="shared" si="13"/>
        <v>6.2766870252693643E-3</v>
      </c>
      <c r="O73" s="1">
        <f t="shared" si="14"/>
        <v>6.4565266260761091E-3</v>
      </c>
      <c r="P73" s="1">
        <f t="shared" si="15"/>
        <v>2.5351716233373541E-3</v>
      </c>
      <c r="Q73" s="1">
        <f t="shared" si="16"/>
        <v>3.4268625905134612E-3</v>
      </c>
      <c r="R73" s="1">
        <f t="shared" si="19"/>
        <v>3.5371991044364707E-3</v>
      </c>
    </row>
    <row r="74" spans="1:18" x14ac:dyDescent="0.25">
      <c r="A74" t="str">
        <f t="shared" ref="A74:A85" si="20">A73</f>
        <v>Map 6</v>
      </c>
      <c r="B74" s="1">
        <f t="shared" si="8"/>
        <v>80.065399999999997</v>
      </c>
      <c r="C74" s="1">
        <f t="shared" si="8"/>
        <v>55.016800000000003</v>
      </c>
      <c r="D74" s="1">
        <f>'Map 6_all_result'!G19</f>
        <v>33.181899999999999</v>
      </c>
      <c r="E74" s="1">
        <f>'Map 6_all_result'!H19</f>
        <v>20.7667</v>
      </c>
      <c r="F74" s="1">
        <f>'Map 6_all_result'!I19</f>
        <v>21.8048</v>
      </c>
      <c r="G74" s="1">
        <f>'Map 6_all_result'!J19</f>
        <v>8.3509100000000007</v>
      </c>
      <c r="H74" s="1">
        <f>'Map 6_all_result'!K19</f>
        <v>10.8233</v>
      </c>
      <c r="I74" s="1">
        <f>'Map 6_all_result'!L19</f>
        <v>2.7303700000000002</v>
      </c>
      <c r="J74" s="1">
        <f>'Map 6_all_result'!M19</f>
        <v>-0.756131</v>
      </c>
      <c r="K74" s="1">
        <f>'Map 6_all_result'!F19</f>
        <v>3377.19</v>
      </c>
      <c r="L74" s="1">
        <f t="shared" si="17"/>
        <v>-2.238935327890939E-4</v>
      </c>
      <c r="M74" s="1">
        <f t="shared" si="18"/>
        <v>9.8252985470168985E-3</v>
      </c>
      <c r="N74" s="1">
        <f t="shared" si="13"/>
        <v>6.1491062096002891E-3</v>
      </c>
      <c r="O74" s="1">
        <f t="shared" si="14"/>
        <v>6.4564919356032676E-3</v>
      </c>
      <c r="P74" s="1">
        <f t="shared" si="15"/>
        <v>2.4727391707306963E-3</v>
      </c>
      <c r="Q74" s="1">
        <f t="shared" si="16"/>
        <v>3.2048241289355942E-3</v>
      </c>
      <c r="R74" s="1">
        <f t="shared" si="19"/>
        <v>3.305227338412486E-3</v>
      </c>
    </row>
    <row r="75" spans="1:18" x14ac:dyDescent="0.25">
      <c r="A75" t="str">
        <f t="shared" si="20"/>
        <v>Map 6</v>
      </c>
      <c r="B75" s="1">
        <f t="shared" si="8"/>
        <v>99.956599999999995</v>
      </c>
      <c r="C75" s="1">
        <f t="shared" si="8"/>
        <v>-20.014500000000002</v>
      </c>
      <c r="D75" s="1">
        <f>'Map 6_all_result'!G20</f>
        <v>34.868600000000001</v>
      </c>
      <c r="E75" s="1">
        <f>'Map 6_all_result'!H20</f>
        <v>21.829000000000001</v>
      </c>
      <c r="F75" s="1">
        <f>'Map 6_all_result'!I20</f>
        <v>23.197700000000001</v>
      </c>
      <c r="G75" s="1">
        <f>'Map 6_all_result'!J20</f>
        <v>8.7436100000000003</v>
      </c>
      <c r="H75" s="1">
        <f>'Map 6_all_result'!K20</f>
        <v>10.8233</v>
      </c>
      <c r="I75" s="1">
        <f>'Map 6_all_result'!L20</f>
        <v>2.7547899999999998</v>
      </c>
      <c r="J75" s="1">
        <f>'Map 6_all_result'!M20</f>
        <v>5.2698999999999998</v>
      </c>
      <c r="K75" s="1">
        <f>'Map 6_all_result'!F20</f>
        <v>3592.91</v>
      </c>
      <c r="L75" s="1">
        <f t="shared" si="17"/>
        <v>1.4667497933430005E-3</v>
      </c>
      <c r="M75" s="1">
        <f t="shared" si="18"/>
        <v>9.7048353562989333E-3</v>
      </c>
      <c r="N75" s="1">
        <f t="shared" si="13"/>
        <v>6.075576621735585E-3</v>
      </c>
      <c r="O75" s="1">
        <f t="shared" si="14"/>
        <v>6.4565213155909837E-3</v>
      </c>
      <c r="P75" s="1">
        <f t="shared" si="15"/>
        <v>2.433573343056186E-3</v>
      </c>
      <c r="Q75" s="1">
        <f t="shared" si="16"/>
        <v>3.0124049864872762E-3</v>
      </c>
      <c r="R75" s="1">
        <f t="shared" si="19"/>
        <v>3.1084494352154567E-3</v>
      </c>
    </row>
    <row r="76" spans="1:18" x14ac:dyDescent="0.25">
      <c r="A76" t="str">
        <f t="shared" si="20"/>
        <v>Map 6</v>
      </c>
      <c r="B76" s="1">
        <f t="shared" si="8"/>
        <v>109.95</v>
      </c>
      <c r="C76" s="1">
        <f t="shared" si="8"/>
        <v>20.019100000000002</v>
      </c>
      <c r="D76" s="1">
        <f>'Map 6_all_result'!G21</f>
        <v>47.540599999999998</v>
      </c>
      <c r="E76" s="1">
        <f>'Map 6_all_result'!H21</f>
        <v>29.491800000000001</v>
      </c>
      <c r="F76" s="1">
        <f>'Map 6_all_result'!I21</f>
        <v>30.3552</v>
      </c>
      <c r="G76" s="1">
        <f>'Map 6_all_result'!J21</f>
        <v>18.137699999999999</v>
      </c>
      <c r="H76" s="1">
        <f>'Map 6_all_result'!K21</f>
        <v>10.8233</v>
      </c>
      <c r="I76" s="1">
        <f>'Map 6_all_result'!L21</f>
        <v>4.7730699999999997</v>
      </c>
      <c r="J76" s="1">
        <f>'Map 6_all_result'!M21</f>
        <v>-0.84127700000000005</v>
      </c>
      <c r="K76" s="1">
        <f>'Map 6_all_result'!F21</f>
        <v>4701.49</v>
      </c>
      <c r="L76" s="1">
        <f t="shared" si="17"/>
        <v>-1.7893837910960145E-4</v>
      </c>
      <c r="M76" s="1">
        <f t="shared" si="18"/>
        <v>1.0111815615900492E-2</v>
      </c>
      <c r="N76" s="1">
        <f t="shared" si="13"/>
        <v>6.2728624329733773E-3</v>
      </c>
      <c r="O76" s="1">
        <f t="shared" si="14"/>
        <v>6.4565063416065971E-3</v>
      </c>
      <c r="P76" s="1">
        <f t="shared" si="15"/>
        <v>3.857862082020806E-3</v>
      </c>
      <c r="Q76" s="1">
        <f t="shared" si="16"/>
        <v>2.3020999725618901E-3</v>
      </c>
      <c r="R76" s="1">
        <f t="shared" si="19"/>
        <v>2.5160178863215281E-3</v>
      </c>
    </row>
    <row r="77" spans="1:18" x14ac:dyDescent="0.25">
      <c r="A77" t="str">
        <f t="shared" si="20"/>
        <v>Map 6</v>
      </c>
      <c r="B77" s="1">
        <f t="shared" si="8"/>
        <v>109.998</v>
      </c>
      <c r="C77" s="1">
        <f t="shared" si="8"/>
        <v>24.984400000000001</v>
      </c>
      <c r="D77" s="1">
        <f>'Map 6_all_result'!G22</f>
        <v>41.245800000000003</v>
      </c>
      <c r="E77" s="1">
        <f>'Map 6_all_result'!H22</f>
        <v>27.4709</v>
      </c>
      <c r="F77" s="1">
        <f>'Map 6_all_result'!I22</f>
        <v>18.817900000000002</v>
      </c>
      <c r="G77" s="1">
        <f>'Map 6_all_result'!J22</f>
        <v>20.837800000000001</v>
      </c>
      <c r="H77" s="1">
        <f>'Map 6_all_result'!K22</f>
        <v>10.8233</v>
      </c>
      <c r="I77" s="1">
        <f>'Map 6_all_result'!L22</f>
        <v>6.4102800000000002</v>
      </c>
      <c r="J77" s="1">
        <f>'Map 6_all_result'!M22</f>
        <v>-3.5773899999999998</v>
      </c>
      <c r="K77" s="1">
        <f>'Map 6_all_result'!F22</f>
        <v>2914.57</v>
      </c>
      <c r="L77" s="1">
        <f t="shared" si="17"/>
        <v>-1.2274160510812914E-3</v>
      </c>
      <c r="M77" s="1">
        <f t="shared" si="18"/>
        <v>1.4151590114493733E-2</v>
      </c>
      <c r="N77" s="1">
        <f t="shared" si="13"/>
        <v>9.425369780104784E-3</v>
      </c>
      <c r="O77" s="1">
        <f t="shared" si="14"/>
        <v>6.4564927244842299E-3</v>
      </c>
      <c r="P77" s="1">
        <f t="shared" si="15"/>
        <v>7.1495280607430942E-3</v>
      </c>
      <c r="Q77" s="1">
        <f t="shared" si="16"/>
        <v>3.7135152012132146E-3</v>
      </c>
      <c r="R77" s="1">
        <f t="shared" si="19"/>
        <v>4.3159607724362189E-3</v>
      </c>
    </row>
    <row r="78" spans="1:18" x14ac:dyDescent="0.25">
      <c r="A78" t="str">
        <f t="shared" si="20"/>
        <v>Map 6</v>
      </c>
      <c r="B78" s="1">
        <f t="shared" si="8"/>
        <v>119.89700000000001</v>
      </c>
      <c r="C78" s="1">
        <f t="shared" si="8"/>
        <v>-10.011799999999999</v>
      </c>
      <c r="D78" s="1">
        <f>'Map 6_all_result'!G23</f>
        <v>45.012099999999997</v>
      </c>
      <c r="E78" s="1">
        <f>'Map 6_all_result'!H23</f>
        <v>30.636900000000001</v>
      </c>
      <c r="F78" s="1">
        <f>'Map 6_all_result'!I23</f>
        <v>26.297699999999999</v>
      </c>
      <c r="G78" s="1">
        <f>'Map 6_all_result'!J23</f>
        <v>16.0991</v>
      </c>
      <c r="H78" s="1">
        <f>'Map 6_all_result'!K23</f>
        <v>10.8233</v>
      </c>
      <c r="I78" s="1">
        <f>'Map 6_all_result'!L23</f>
        <v>4.4251699999999996</v>
      </c>
      <c r="J78" s="1">
        <f>'Map 6_all_result'!M23</f>
        <v>6.1344500000000002</v>
      </c>
      <c r="K78" s="1">
        <f>'Map 6_all_result'!F23</f>
        <v>4073.05</v>
      </c>
      <c r="L78" s="1">
        <f t="shared" si="17"/>
        <v>1.5061072169504424E-3</v>
      </c>
      <c r="M78" s="1">
        <f t="shared" si="18"/>
        <v>1.105120241587999E-2</v>
      </c>
      <c r="N78" s="1">
        <f t="shared" si="13"/>
        <v>7.5218570849854534E-3</v>
      </c>
      <c r="O78" s="1">
        <f t="shared" si="14"/>
        <v>6.4565129325689589E-3</v>
      </c>
      <c r="P78" s="1">
        <f t="shared" si="15"/>
        <v>3.9525908103264134E-3</v>
      </c>
      <c r="Q78" s="1">
        <f t="shared" si="16"/>
        <v>2.6572961294361718E-3</v>
      </c>
      <c r="R78" s="1">
        <f t="shared" si="19"/>
        <v>2.8708185065245014E-3</v>
      </c>
    </row>
    <row r="79" spans="1:18" x14ac:dyDescent="0.25">
      <c r="A79" t="str">
        <f t="shared" si="20"/>
        <v>Map 6</v>
      </c>
      <c r="B79" s="1">
        <f t="shared" si="8"/>
        <v>119.959</v>
      </c>
      <c r="C79" s="1">
        <f t="shared" si="8"/>
        <v>20.0029</v>
      </c>
      <c r="D79" s="1">
        <f>'Map 6_all_result'!G24</f>
        <v>59.672499999999999</v>
      </c>
      <c r="E79" s="1">
        <f>'Map 6_all_result'!H24</f>
        <v>35.998199999999997</v>
      </c>
      <c r="F79" s="1">
        <f>'Map 6_all_result'!I24</f>
        <v>35.379100000000001</v>
      </c>
      <c r="G79" s="1">
        <f>'Map 6_all_result'!J24</f>
        <v>29.139600000000002</v>
      </c>
      <c r="H79" s="1">
        <f>'Map 6_all_result'!K24</f>
        <v>10.8233</v>
      </c>
      <c r="I79" s="1">
        <f>'Map 6_all_result'!L24</f>
        <v>6.8553199999999999</v>
      </c>
      <c r="J79" s="1">
        <f>'Map 6_all_result'!M24</f>
        <v>0.87703100000000001</v>
      </c>
      <c r="K79" s="1">
        <f>'Map 6_all_result'!F24</f>
        <v>5479.61</v>
      </c>
      <c r="L79" s="1">
        <f t="shared" si="17"/>
        <v>1.6005354395659546E-4</v>
      </c>
      <c r="M79" s="1">
        <f t="shared" si="18"/>
        <v>1.088991734813244E-2</v>
      </c>
      <c r="N79" s="1">
        <f t="shared" si="13"/>
        <v>6.5694821346774677E-3</v>
      </c>
      <c r="O79" s="1">
        <f t="shared" si="14"/>
        <v>6.4564996413978377E-3</v>
      </c>
      <c r="P79" s="1">
        <f t="shared" si="15"/>
        <v>5.3178237137314526E-3</v>
      </c>
      <c r="Q79" s="1">
        <f t="shared" si="16"/>
        <v>1.9751953149950451E-3</v>
      </c>
      <c r="R79" s="1">
        <f t="shared" si="19"/>
        <v>2.3380648517814465E-3</v>
      </c>
    </row>
    <row r="80" spans="1:18" x14ac:dyDescent="0.25">
      <c r="A80" t="str">
        <f t="shared" si="20"/>
        <v>Map 6</v>
      </c>
      <c r="B80" s="1">
        <f t="shared" si="8"/>
        <v>120.01300000000001</v>
      </c>
      <c r="C80" s="1">
        <f t="shared" si="8"/>
        <v>25.02</v>
      </c>
      <c r="D80" s="1">
        <f>'Map 6_all_result'!G25</f>
        <v>23.001000000000001</v>
      </c>
      <c r="E80" s="1">
        <f>'Map 6_all_result'!H25</f>
        <v>7.6187199999999997</v>
      </c>
      <c r="F80" s="1">
        <f>'Map 6_all_result'!I25</f>
        <v>10.8048</v>
      </c>
      <c r="G80" s="1">
        <f>'Map 6_all_result'!J25</f>
        <v>13.408099999999999</v>
      </c>
      <c r="H80" s="1">
        <f>'Map 6_all_result'!K25</f>
        <v>10.8233</v>
      </c>
      <c r="I80" s="1">
        <f>'Map 6_all_result'!L25</f>
        <v>7.5722100000000001</v>
      </c>
      <c r="J80" s="1">
        <f>'Map 6_all_result'!M25</f>
        <v>1.1996800000000001</v>
      </c>
      <c r="K80" s="1">
        <f>'Map 6_all_result'!F25</f>
        <v>1673.47</v>
      </c>
      <c r="L80" s="1">
        <f t="shared" si="17"/>
        <v>7.1688168894572355E-4</v>
      </c>
      <c r="M80" s="1">
        <f t="shared" si="18"/>
        <v>1.374449497152623E-2</v>
      </c>
      <c r="N80" s="1">
        <f t="shared" si="13"/>
        <v>4.5526480904946008E-3</v>
      </c>
      <c r="O80" s="1">
        <f t="shared" si="14"/>
        <v>6.4565244671251952E-3</v>
      </c>
      <c r="P80" s="1">
        <f t="shared" si="15"/>
        <v>8.012154385797176E-3</v>
      </c>
      <c r="Q80" s="1">
        <f t="shared" si="16"/>
        <v>6.4675793411295094E-3</v>
      </c>
      <c r="R80" s="1">
        <f t="shared" si="19"/>
        <v>7.8932819656237635E-3</v>
      </c>
    </row>
    <row r="81" spans="1:18" x14ac:dyDescent="0.25">
      <c r="A81" t="str">
        <f t="shared" si="20"/>
        <v>Map 6</v>
      </c>
      <c r="B81" s="1">
        <f t="shared" ref="B81:C85" si="21">B67</f>
        <v>119.994</v>
      </c>
      <c r="C81" s="1">
        <f t="shared" si="21"/>
        <v>30.002800000000001</v>
      </c>
      <c r="D81" s="1">
        <f>'Map 6_all_result'!G26</f>
        <v>21.828299999999999</v>
      </c>
      <c r="E81" s="1">
        <f>'Map 6_all_result'!H26</f>
        <v>9.3306500000000003</v>
      </c>
      <c r="F81" s="1">
        <f>'Map 6_all_result'!I26</f>
        <v>11.367699999999999</v>
      </c>
      <c r="G81" s="1">
        <f>'Map 6_all_result'!J26</f>
        <v>10.3324</v>
      </c>
      <c r="H81" s="1">
        <f>'Map 6_all_result'!K26</f>
        <v>10.8233</v>
      </c>
      <c r="I81" s="1">
        <f>'Map 6_all_result'!L26</f>
        <v>6.0238100000000001</v>
      </c>
      <c r="J81" s="1">
        <f>'Map 6_all_result'!M26</f>
        <v>4.4590899999999998</v>
      </c>
      <c r="K81" s="1">
        <f>'Map 6_all_result'!F26</f>
        <v>1760.65</v>
      </c>
      <c r="L81" s="1">
        <f t="shared" si="17"/>
        <v>2.5326385141851019E-3</v>
      </c>
      <c r="M81" s="1">
        <f t="shared" si="18"/>
        <v>1.2397864425070286E-2</v>
      </c>
      <c r="N81" s="1">
        <f t="shared" si="13"/>
        <v>5.2995484622156593E-3</v>
      </c>
      <c r="O81" s="1">
        <f t="shared" si="14"/>
        <v>6.4565359384318281E-3</v>
      </c>
      <c r="P81" s="1">
        <f t="shared" si="15"/>
        <v>5.8685144690881208E-3</v>
      </c>
      <c r="Q81" s="1">
        <f t="shared" si="16"/>
        <v>6.1473319512679973E-3</v>
      </c>
      <c r="R81" s="1">
        <f t="shared" si="19"/>
        <v>7.0352942569823582E-3</v>
      </c>
    </row>
    <row r="82" spans="1:18" x14ac:dyDescent="0.25">
      <c r="A82" t="str">
        <f t="shared" si="20"/>
        <v>Map 6</v>
      </c>
      <c r="B82" s="1">
        <f t="shared" si="21"/>
        <v>120.02</v>
      </c>
      <c r="C82" s="1">
        <f t="shared" si="21"/>
        <v>55.023200000000003</v>
      </c>
      <c r="D82" s="1">
        <f>'Map 6_all_result'!G27</f>
        <v>23.025300000000001</v>
      </c>
      <c r="E82" s="1">
        <f>'Map 6_all_result'!H27</f>
        <v>12.1775</v>
      </c>
      <c r="F82" s="1">
        <f>'Map 6_all_result'!I27</f>
        <v>11.8759</v>
      </c>
      <c r="G82" s="1">
        <f>'Map 6_all_result'!J27</f>
        <v>9.7715200000000006</v>
      </c>
      <c r="H82" s="1">
        <f>'Map 6_all_result'!K27</f>
        <v>10.8233</v>
      </c>
      <c r="I82" s="1">
        <f>'Map 6_all_result'!L27</f>
        <v>5.3114600000000003</v>
      </c>
      <c r="J82" s="1">
        <f>'Map 6_all_result'!M27</f>
        <v>-5.6437400000000002</v>
      </c>
      <c r="K82" s="1">
        <f>'Map 6_all_result'!F27</f>
        <v>1839.37</v>
      </c>
      <c r="L82" s="1">
        <f t="shared" si="17"/>
        <v>-3.0683005594306749E-3</v>
      </c>
      <c r="M82" s="1">
        <f t="shared" si="18"/>
        <v>1.251803606669675E-2</v>
      </c>
      <c r="N82" s="1">
        <f t="shared" si="13"/>
        <v>6.6204733142325913E-3</v>
      </c>
      <c r="O82" s="1">
        <f t="shared" si="14"/>
        <v>6.4565041291311702E-3</v>
      </c>
      <c r="P82" s="1">
        <f t="shared" si="15"/>
        <v>5.3124276246758403E-3</v>
      </c>
      <c r="Q82" s="1">
        <f t="shared" si="16"/>
        <v>5.8842429744967025E-3</v>
      </c>
      <c r="R82" s="1">
        <f t="shared" si="19"/>
        <v>6.5546050997816498E-3</v>
      </c>
    </row>
    <row r="83" spans="1:18" x14ac:dyDescent="0.25">
      <c r="A83" t="str">
        <f t="shared" si="20"/>
        <v>Map 6</v>
      </c>
      <c r="B83" s="1">
        <f t="shared" si="21"/>
        <v>149.99700000000001</v>
      </c>
      <c r="C83" s="1">
        <f t="shared" si="21"/>
        <v>10.021800000000001</v>
      </c>
      <c r="D83" s="1">
        <f>'Map 6_all_result'!G28</f>
        <v>27.517099999999999</v>
      </c>
      <c r="E83" s="1">
        <f>'Map 6_all_result'!H28</f>
        <v>19.0077</v>
      </c>
      <c r="F83" s="1">
        <f>'Map 6_all_result'!I28</f>
        <v>12.375400000000001</v>
      </c>
      <c r="G83" s="1">
        <f>'Map 6_all_result'!J28</f>
        <v>10.042999999999999</v>
      </c>
      <c r="H83" s="1">
        <f>'Map 6_all_result'!K28</f>
        <v>10.8233</v>
      </c>
      <c r="I83" s="1">
        <f>'Map 6_all_result'!L28</f>
        <v>4.97424</v>
      </c>
      <c r="J83" s="1">
        <f>'Map 6_all_result'!M28</f>
        <v>-0.61636100000000005</v>
      </c>
      <c r="K83" s="1">
        <f>'Map 6_all_result'!F28</f>
        <v>1916.73</v>
      </c>
      <c r="L83" s="1">
        <f t="shared" si="17"/>
        <v>-3.2156902641477934E-4</v>
      </c>
      <c r="M83" s="1">
        <f t="shared" si="18"/>
        <v>1.4356273444877473E-2</v>
      </c>
      <c r="N83" s="1">
        <f t="shared" si="13"/>
        <v>9.9167331862077598E-3</v>
      </c>
      <c r="O83" s="1">
        <f t="shared" si="14"/>
        <v>6.456517089000538E-3</v>
      </c>
      <c r="P83" s="1">
        <f t="shared" si="15"/>
        <v>5.239652950598154E-3</v>
      </c>
      <c r="Q83" s="1">
        <f t="shared" si="16"/>
        <v>5.6467525420899134E-3</v>
      </c>
      <c r="R83" s="1">
        <f t="shared" si="19"/>
        <v>6.2145571905722133E-3</v>
      </c>
    </row>
    <row r="84" spans="1:18" x14ac:dyDescent="0.25">
      <c r="A84" t="str">
        <f t="shared" si="20"/>
        <v>Map 6</v>
      </c>
      <c r="B84" s="1">
        <f t="shared" si="21"/>
        <v>150.04499999999999</v>
      </c>
      <c r="C84" s="1">
        <f t="shared" si="21"/>
        <v>29.994800000000001</v>
      </c>
      <c r="D84" s="1">
        <f>'Map 6_all_result'!G29</f>
        <v>26.2409</v>
      </c>
      <c r="E84" s="1">
        <f>'Map 6_all_result'!H29</f>
        <v>16.493099999999998</v>
      </c>
      <c r="F84" s="1">
        <f>'Map 6_all_result'!I29</f>
        <v>12.832700000000001</v>
      </c>
      <c r="G84" s="1">
        <f>'Map 6_all_result'!J29</f>
        <v>10.553100000000001</v>
      </c>
      <c r="H84" s="1">
        <f>'Map 6_all_result'!K29</f>
        <v>10.8233</v>
      </c>
      <c r="I84" s="1">
        <f>'Map 6_all_result'!L29</f>
        <v>4.8343100000000003</v>
      </c>
      <c r="J84" s="1">
        <f>'Map 6_all_result'!M29</f>
        <v>-0.37684099999999998</v>
      </c>
      <c r="K84" s="1">
        <f>'Map 6_all_result'!F29</f>
        <v>1987.57</v>
      </c>
      <c r="L84" s="1">
        <f t="shared" si="17"/>
        <v>-1.895988568956062E-4</v>
      </c>
      <c r="M84" s="1">
        <f t="shared" si="18"/>
        <v>1.3202503559623057E-2</v>
      </c>
      <c r="N84" s="1">
        <f t="shared" si="13"/>
        <v>8.2981228334096397E-3</v>
      </c>
      <c r="O84" s="1">
        <f t="shared" si="14"/>
        <v>6.4564770045834868E-3</v>
      </c>
      <c r="P84" s="1">
        <f t="shared" si="15"/>
        <v>5.3095488460783774E-3</v>
      </c>
      <c r="Q84" s="1">
        <f t="shared" si="16"/>
        <v>5.4454937436165772E-3</v>
      </c>
      <c r="R84" s="1">
        <f t="shared" si="19"/>
        <v>5.9640042833037582E-3</v>
      </c>
    </row>
    <row r="85" spans="1:18" x14ac:dyDescent="0.25">
      <c r="A85" t="str">
        <f t="shared" si="20"/>
        <v>Map 6</v>
      </c>
      <c r="B85" s="1">
        <f t="shared" si="21"/>
        <v>149.983</v>
      </c>
      <c r="C85" s="1">
        <f t="shared" si="21"/>
        <v>54.993000000000002</v>
      </c>
      <c r="D85" s="1">
        <f>'Map 6_all_result'!G30</f>
        <v>28.261099999999999</v>
      </c>
      <c r="E85" s="1">
        <f>'Map 6_all_result'!H30</f>
        <v>19.038499999999999</v>
      </c>
      <c r="F85" s="1">
        <f>'Map 6_all_result'!I30</f>
        <v>13.282400000000001</v>
      </c>
      <c r="G85" s="1">
        <f>'Map 6_all_result'!J30</f>
        <v>10.978999999999999</v>
      </c>
      <c r="H85" s="1">
        <f>'Map 6_all_result'!K30</f>
        <v>10.8233</v>
      </c>
      <c r="I85" s="1">
        <f>'Map 6_all_result'!L30</f>
        <v>4.7037399999999998</v>
      </c>
      <c r="J85" s="1">
        <f>'Map 6_all_result'!M30</f>
        <v>5.53362</v>
      </c>
      <c r="K85" s="1">
        <f>'Map 6_all_result'!F30</f>
        <v>2057.21</v>
      </c>
      <c r="L85" s="1">
        <f t="shared" si="17"/>
        <v>2.6898663724170113E-3</v>
      </c>
      <c r="M85" s="1">
        <f t="shared" si="18"/>
        <v>1.3737586342667982E-2</v>
      </c>
      <c r="N85" s="1">
        <f t="shared" si="13"/>
        <v>9.2545243314975136E-3</v>
      </c>
      <c r="O85" s="1">
        <f t="shared" si="14"/>
        <v>6.4565114888611276E-3</v>
      </c>
      <c r="P85" s="1">
        <f t="shared" si="15"/>
        <v>5.3368397003708901E-3</v>
      </c>
      <c r="Q85" s="1">
        <f t="shared" si="16"/>
        <v>5.2611546706461659E-3</v>
      </c>
      <c r="R85" s="1">
        <f t="shared" si="19"/>
        <v>5.7365210395722713E-3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overall_result</vt:lpstr>
      <vt:lpstr>Map 1_all_result</vt:lpstr>
      <vt:lpstr>Map 2_all_result</vt:lpstr>
      <vt:lpstr>Map 3_all_result</vt:lpstr>
      <vt:lpstr>Map 4_all_result</vt:lpstr>
      <vt:lpstr>Map 5_all_result</vt:lpstr>
      <vt:lpstr>Map 6_all_result</vt:lpstr>
      <vt:lpstr>Map 7_all_result</vt:lpstr>
      <vt:lpstr>Summary</vt:lpstr>
      <vt:lpstr>Summary_SI</vt:lpstr>
      <vt:lpstr>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</dc:creator>
  <cp:lastModifiedBy>Howard Cheung</cp:lastModifiedBy>
  <dcterms:created xsi:type="dcterms:W3CDTF">2015-01-22T05:40:58Z</dcterms:created>
  <dcterms:modified xsi:type="dcterms:W3CDTF">2015-02-03T01:55:01Z</dcterms:modified>
</cp:coreProperties>
</file>