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Research &amp; Retail &amp; Intermed\Research\Production\Insti fund flow tracker files\Draft reports\Final reports\Weekly excel files\"/>
    </mc:Choice>
  </mc:AlternateContent>
  <bookViews>
    <workbookView xWindow="0" yWindow="3780" windowWidth="28800" windowHeight="12000"/>
  </bookViews>
  <sheets>
    <sheet name="Weekly Top 10" sheetId="1" r:id="rId1"/>
    <sheet name="Institutional" sheetId="2" r:id="rId2"/>
    <sheet name="Retail" sheetId="3" r:id="rId3"/>
    <sheet name="STI Constituents" sheetId="4" r:id="rId4"/>
  </sheets>
  <definedNames>
    <definedName name="_xlnm._FilterDatabase" localSheetId="3" hidden="1">'STI Constituents'!$A$1:$D$1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4" l="1"/>
  <c r="C32" i="4" l="1"/>
  <c r="D32" i="4" l="1"/>
  <c r="A6" i="3" l="1"/>
  <c r="A5" i="3"/>
  <c r="A4" i="3"/>
  <c r="A3" i="3"/>
  <c r="A6" i="2"/>
  <c r="A5" i="2"/>
  <c r="A4" i="2"/>
  <c r="A3" i="2"/>
  <c r="C18" i="1"/>
  <c r="F18" i="1" s="1"/>
  <c r="F5" i="1"/>
</calcChain>
</file>

<file path=xl/sharedStrings.xml><?xml version="1.0" encoding="utf-8"?>
<sst xmlns="http://schemas.openxmlformats.org/spreadsheetml/2006/main" count="210" uniqueCount="109">
  <si>
    <t>Top 10 Institution Net Buy (+) Stocks (S$M)</t>
  </si>
  <si>
    <t>Stock Code</t>
  </si>
  <si>
    <t>Top 10 Institution Net Sell (-) Stocks (S$M)</t>
  </si>
  <si>
    <t>Top 10 Retail Net Buy (+) Stocks (S$M)</t>
  </si>
  <si>
    <t>Top 10 Retail Net Sell (-) Stocks (S$M)</t>
  </si>
  <si>
    <t>Source: Singapore Exchange. Sectors are categorized by SGX. REITs refer to Real Estate Investment Trusts.</t>
  </si>
  <si>
    <t>Definition: Institutional fund flow is derived by subtracting retail account flow and MMLP flow from TOTAL ST markets flows. Net buy/sell amount is derived by subtracting total sell amount from total buy amount</t>
  </si>
  <si>
    <t>Definition: Retail fund flow is derived by subtracting institutional investors account flow and MMLP flow from TOTAL ST markets flows. Net buy/sell amount is derived by subtracting total sell amount from total buy amount</t>
  </si>
  <si>
    <t>Note: Fund flow data for all SGX-listed companies only</t>
  </si>
  <si>
    <t>Overall</t>
  </si>
  <si>
    <t>Week of</t>
  </si>
  <si>
    <t>SGX Sector Classification</t>
  </si>
  <si>
    <t>Institutional Investors net buy/sell (S$M)</t>
  </si>
  <si>
    <t>Consumer Cyclicals</t>
  </si>
  <si>
    <t>Consumer Non-Cyclicals</t>
  </si>
  <si>
    <t>Energy/
Oil &amp; Gas</t>
  </si>
  <si>
    <t>Financial Services</t>
  </si>
  <si>
    <t>Industrials</t>
  </si>
  <si>
    <t>Materials &amp; Resources</t>
  </si>
  <si>
    <t>Real Estate (excl. REITs)</t>
  </si>
  <si>
    <t>REITs</t>
  </si>
  <si>
    <t>Technology (Hardware/
Software)</t>
  </si>
  <si>
    <t>Utilities</t>
  </si>
  <si>
    <t>Definition: Retail fund flows derived by subtracting institutional investors account flow and MMLP flow from TOTAL ST markets flows. Net buy/sell amount derived by subtracting total sell amount from total buy amount</t>
  </si>
  <si>
    <t>Retail Investors net buy/sell (S$M)</t>
  </si>
  <si>
    <t>D05</t>
  </si>
  <si>
    <t>O39</t>
  </si>
  <si>
    <t>C31</t>
  </si>
  <si>
    <t>U11</t>
  </si>
  <si>
    <t>S68</t>
  </si>
  <si>
    <t>A17U</t>
  </si>
  <si>
    <t>DBS</t>
  </si>
  <si>
    <t>OCBC</t>
  </si>
  <si>
    <t>CapitaLand</t>
  </si>
  <si>
    <t>UOB</t>
  </si>
  <si>
    <t>SGX</t>
  </si>
  <si>
    <t>Ascendas REIT</t>
  </si>
  <si>
    <t>S58</t>
  </si>
  <si>
    <t>C6L</t>
  </si>
  <si>
    <t>BN4</t>
  </si>
  <si>
    <t>SIA</t>
  </si>
  <si>
    <t>Keppel Corporation</t>
  </si>
  <si>
    <t>SATS</t>
  </si>
  <si>
    <t>G13</t>
  </si>
  <si>
    <t>Genting Singapore</t>
  </si>
  <si>
    <t>S63</t>
  </si>
  <si>
    <t>M44U</t>
  </si>
  <si>
    <t>ST Engineering</t>
  </si>
  <si>
    <t>Mapletree Logistics Trust</t>
  </si>
  <si>
    <t>F34</t>
  </si>
  <si>
    <t>U96</t>
  </si>
  <si>
    <t>V03</t>
  </si>
  <si>
    <t>Wilmar International</t>
  </si>
  <si>
    <t>Sembcorp Industries</t>
  </si>
  <si>
    <t>Venture Corporation</t>
  </si>
  <si>
    <t>Z74</t>
  </si>
  <si>
    <t>C07</t>
  </si>
  <si>
    <t>C52</t>
  </si>
  <si>
    <t>Singtel</t>
  </si>
  <si>
    <t>Jardine Cycle &amp; Carriage</t>
  </si>
  <si>
    <t>Y92</t>
  </si>
  <si>
    <t>J36</t>
  </si>
  <si>
    <t>BS6</t>
  </si>
  <si>
    <t>C09</t>
  </si>
  <si>
    <t>H78</t>
  </si>
  <si>
    <t>C61U</t>
  </si>
  <si>
    <t>C38U</t>
  </si>
  <si>
    <t>D01</t>
  </si>
  <si>
    <t>J37</t>
  </si>
  <si>
    <t>N2IU</t>
  </si>
  <si>
    <t>T39</t>
  </si>
  <si>
    <t>U14</t>
  </si>
  <si>
    <t>Thai Beverage</t>
  </si>
  <si>
    <t>Yangzijiang Shipbuilding</t>
  </si>
  <si>
    <t>Jardine Matheson</t>
  </si>
  <si>
    <t>City Developments</t>
  </si>
  <si>
    <t>ComfortDelGro</t>
  </si>
  <si>
    <t>Hongkong Land</t>
  </si>
  <si>
    <t>CapitaLand Commercial Trust</t>
  </si>
  <si>
    <t>CapitaLand Mall Trust</t>
  </si>
  <si>
    <t>Dairy Farm International</t>
  </si>
  <si>
    <t>Jardine Strategic </t>
  </si>
  <si>
    <t>Mapletree Commercial Trust</t>
  </si>
  <si>
    <t>SPH</t>
  </si>
  <si>
    <t>UOL Group</t>
  </si>
  <si>
    <t>Overall Net Buy (+) / Net Sell (-) (S$M)</t>
  </si>
  <si>
    <t>Source: Singapore Exchange.</t>
  </si>
  <si>
    <t>Note: Fund flow data for all SGX-listed stocks within the FTSE Straits Times Index only</t>
  </si>
  <si>
    <t>Contact Us</t>
  </si>
  <si>
    <t>To sign up for daily market updates or for more information, please contact research@sgx.com.</t>
  </si>
  <si>
    <t>sgx.com/research</t>
  </si>
  <si>
    <r>
      <rPr>
        <b/>
        <sz val="8"/>
        <color theme="1" tint="0.34998626667073579"/>
        <rFont val="Arial"/>
        <family val="2"/>
      </rPr>
      <t>This document/material is not intended for distribution to, or for use by or to be acted on by any person or entity located in    any jurisdiction where such distribution, use or action would be contrary to applicable laws or regulations or would subject Singapore Exchange Limited (“SGX”) and/or its affiliates (collectively with SGX, the “SGX Group Companies”) to any registration or licensing requirement.</t>
    </r>
    <r>
      <rPr>
        <sz val="8"/>
        <color theme="1" tint="0.34998626667073579"/>
        <rFont val="Arial"/>
        <family val="2"/>
      </rPr>
      <t xml:space="preserve"> This document/material is not an offer or solicitation to buy or sell, nor financial advice or recommendation for any investment product. This document/material has been published for general circulation only. It   does not address the specific investment objectives, financial situation or particular needs of any person. Advice should be sought from a   financial adviser regarding the suitability of any investment product before investing or adopting any investment strategies. Use of and/or reliance on this document/material is entirely at the reader’s own risk. Investment products are subject to significant investment risks, including the possible loss of the principal amount invested.  </t>
    </r>
    <r>
      <rPr>
        <b/>
        <sz val="8"/>
        <color theme="1" tint="0.34998626667073579"/>
        <rFont val="Arial"/>
        <family val="2"/>
      </rPr>
      <t xml:space="preserve">Past  performance of  investment products is  not indicative of their future performance. </t>
    </r>
    <r>
      <rPr>
        <sz val="8"/>
        <color theme="1" tint="0.34998626667073579"/>
        <rFont val="Arial"/>
        <family val="2"/>
      </rPr>
      <t>Any forecast, prediction or projection in    this document/material is not necessarily indicative of the future or likely performance of the product. Examples (if any) provided are for illustrative purposes only. While each of the SGX Group Companies have taken reasonable care to ensure the accuracy and completeness of the information provided, each of the SGX  Group Companies disclaims any  and all guarantees, representations and warranties, expressed or implied, in relation to this document/material and shall not be responsible or liable (whether under contract, tort (including negligence) or otherwise)  for any  loss or damage of any kind (whether direct, indirect or consequential losses or other economic loss of any kind, including without limitation loss of profit, loss of reputation and loss of opportunity) suffered or incurred by any person due to any omission, error, inaccuracy, incompleteness, or otherwise, any  reliance  on such information, or arising from and/or  in connection with this  document/material. The  information  in  this document/material may have been obtained via third party sources and which have not been independently verified by any SGX Group Company. No SGX Group Company endorses or shall be liable for the content of information provided by  third parties (if any).  The SGX Group Companies may deal in  investment products in the usual course of their  business, and may be on the opposite side of any trades. Each of SGX, Singapore Exchange Securities Trading Limited and Singapore Exchange Bond Trading Pte. Ltd. is an exempt financial adviser under the Financial Advisers Act (Cap. 110) of Singapore. The information in this document/material is subject to change without notice. This  document/material shall not be reproduced, republished, uploaded, linked, posted, transmitted, adapted, copied, translated, modified, edited or otherwise displayed or distributed in  any manner without SGX’s prior written consent. Please note that the general disclaimers and jurisdiction specific disclaimers found on SGX’s website at http://www.sgx.com/terms-use are also incorporated into and applicable to this document/material.</t>
    </r>
  </si>
  <si>
    <t>Health
care</t>
  </si>
  <si>
    <t>Telcos</t>
  </si>
  <si>
    <t>Institution
Net Buy (+) / Net Sell (-) (S$M)</t>
  </si>
  <si>
    <t>Retail
Net Buy (+) / Net Sell (-) (S$M)</t>
  </si>
  <si>
    <t>T82U</t>
  </si>
  <si>
    <t>https://www2.sgx.com/research-education/data-reports</t>
  </si>
  <si>
    <t>Week of 1 Jun 2020</t>
  </si>
  <si>
    <t>Week of 1 Jun</t>
  </si>
  <si>
    <t>42U</t>
  </si>
  <si>
    <t>ME8U</t>
  </si>
  <si>
    <t>BN2</t>
  </si>
  <si>
    <r>
      <t>Institutional investors net</t>
    </r>
    <r>
      <rPr>
        <b/>
        <sz val="11"/>
        <color theme="1"/>
        <rFont val="Arial"/>
        <family val="2"/>
      </rPr>
      <t xml:space="preserve"> buy</t>
    </r>
    <r>
      <rPr>
        <sz val="11"/>
        <color theme="1"/>
        <rFont val="Arial"/>
        <family val="2"/>
      </rPr>
      <t xml:space="preserve"> (+S$38.7m) vs. (-S$260.8m) a week ago</t>
    </r>
  </si>
  <si>
    <r>
      <t>Retail investors net</t>
    </r>
    <r>
      <rPr>
        <b/>
        <sz val="11"/>
        <color theme="1"/>
        <rFont val="Arial"/>
        <family val="2"/>
      </rPr>
      <t xml:space="preserve"> sell </t>
    </r>
    <r>
      <rPr>
        <sz val="11"/>
        <color theme="1"/>
        <rFont val="Arial"/>
        <family val="2"/>
      </rPr>
      <t>(-S$192.0m) vs. (+S$292.3m) a week ago</t>
    </r>
  </si>
  <si>
    <t>Axington</t>
  </si>
  <si>
    <t>Mapletree Industrial Trust</t>
  </si>
  <si>
    <t>Valuetronics </t>
  </si>
  <si>
    <t>Suntec REIT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</si>
</sst>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_);[Red]\(0.0\)"/>
    <numFmt numFmtId="165" formatCode="[$-409]d\-mmm\-yy;@"/>
    <numFmt numFmtId="166" formatCode="#,##0.0_);\(#,##0.0\)"/>
    <numFmt numFmtId="167" formatCode="#,##0.0_);[Red]\(#,##0.0\)"/>
  </numFmts>
  <fonts count="15" x14ac:knownFonts="1">
    <font>
      <sz val="11"/>
      <color theme="1"/>
      <name val="Calibri"/>
      <family val="2"/>
      <scheme val="minor"/>
    </font>
    <font>
      <sz val="11"/>
      <color theme="1"/>
      <name val="Calibri"/>
      <family val="2"/>
      <scheme val="minor"/>
    </font>
    <font>
      <b/>
      <u/>
      <sz val="11"/>
      <color theme="1"/>
      <name val="Arial"/>
      <family val="2"/>
    </font>
    <font>
      <sz val="11"/>
      <color theme="1"/>
      <name val="Arial"/>
      <family val="2"/>
    </font>
    <font>
      <b/>
      <sz val="11"/>
      <color theme="1"/>
      <name val="Arial"/>
      <family val="2"/>
    </font>
    <font>
      <b/>
      <sz val="11"/>
      <color indexed="9"/>
      <name val="Arial"/>
      <family val="2"/>
    </font>
    <font>
      <i/>
      <sz val="11"/>
      <color theme="1"/>
      <name val="Arial"/>
      <family val="2"/>
    </font>
    <font>
      <b/>
      <sz val="11"/>
      <color theme="0"/>
      <name val="Arial"/>
      <family val="2"/>
    </font>
    <font>
      <b/>
      <sz val="11"/>
      <color rgb="FF002060"/>
      <name val="Arial"/>
      <family val="2"/>
    </font>
    <font>
      <b/>
      <sz val="12"/>
      <color rgb="FF0B236B"/>
      <name val="Calibri"/>
      <family val="2"/>
      <scheme val="minor"/>
    </font>
    <font>
      <sz val="10"/>
      <color rgb="FF616363"/>
      <name val="Calibri"/>
      <family val="2"/>
      <scheme val="minor"/>
    </font>
    <font>
      <b/>
      <sz val="10.5"/>
      <color rgb="FF616363"/>
      <name val="Calibri"/>
      <family val="2"/>
      <scheme val="minor"/>
    </font>
    <font>
      <sz val="12"/>
      <color theme="1"/>
      <name val="Arial"/>
      <family val="2"/>
    </font>
    <font>
      <sz val="8"/>
      <color theme="1" tint="0.34998626667073579"/>
      <name val="Arial"/>
      <family val="2"/>
    </font>
    <font>
      <b/>
      <sz val="8"/>
      <color theme="1" tint="0.34998626667073579"/>
      <name val="Arial"/>
      <family val="2"/>
    </font>
  </fonts>
  <fills count="7">
    <fill>
      <patternFill patternType="none"/>
    </fill>
    <fill>
      <patternFill patternType="gray125"/>
    </fill>
    <fill>
      <patternFill patternType="solid">
        <fgColor indexed="56"/>
        <bgColor indexed="9"/>
      </patternFill>
    </fill>
    <fill>
      <patternFill patternType="solid">
        <fgColor rgb="FFFF0000"/>
        <bgColor indexed="9"/>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31"/>
      </right>
      <top style="thin">
        <color indexed="64"/>
      </top>
      <bottom style="thin">
        <color indexed="64"/>
      </bottom>
      <diagonal/>
    </border>
    <border>
      <left/>
      <right style="thin">
        <color indexed="31"/>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rgb="FF002060"/>
      </left>
      <right style="medium">
        <color rgb="FF002060"/>
      </right>
      <top style="medium">
        <color rgb="FF002060"/>
      </top>
      <bottom style="medium">
        <color rgb="FF002060"/>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s>
  <cellStyleXfs count="2">
    <xf numFmtId="0" fontId="0" fillId="0" borderId="0"/>
    <xf numFmtId="43" fontId="1" fillId="0" borderId="0" applyFont="0" applyFill="0" applyBorder="0" applyAlignment="0" applyProtection="0"/>
  </cellStyleXfs>
  <cellXfs count="68">
    <xf numFmtId="0" fontId="0" fillId="0" borderId="0" xfId="0"/>
    <xf numFmtId="0" fontId="2" fillId="0" borderId="0" xfId="0" applyFont="1"/>
    <xf numFmtId="0" fontId="3" fillId="0" borderId="0" xfId="0" applyFont="1"/>
    <xf numFmtId="0" fontId="3" fillId="0" borderId="0" xfId="0" applyFont="1" applyFill="1"/>
    <xf numFmtId="49" fontId="5" fillId="2" borderId="1" xfId="0" applyNumberFormat="1" applyFont="1" applyFill="1" applyBorder="1" applyAlignment="1">
      <alignment vertical="center" wrapText="1"/>
    </xf>
    <xf numFmtId="49" fontId="5" fillId="2" borderId="2" xfId="0" applyNumberFormat="1" applyFont="1" applyFill="1" applyBorder="1" applyAlignment="1">
      <alignment horizontal="right" vertical="center" wrapText="1"/>
    </xf>
    <xf numFmtId="49" fontId="5" fillId="3" borderId="3" xfId="0" applyNumberFormat="1" applyFont="1" applyFill="1" applyBorder="1" applyAlignment="1">
      <alignment vertical="center" wrapText="1"/>
    </xf>
    <xf numFmtId="49" fontId="5" fillId="3" borderId="2" xfId="0" applyNumberFormat="1" applyFont="1" applyFill="1" applyBorder="1" applyAlignment="1">
      <alignment vertical="center" wrapText="1"/>
    </xf>
    <xf numFmtId="49" fontId="5" fillId="3" borderId="2" xfId="0" applyNumberFormat="1" applyFont="1" applyFill="1" applyBorder="1" applyAlignment="1">
      <alignment horizontal="right" vertical="center" wrapText="1"/>
    </xf>
    <xf numFmtId="164" fontId="3" fillId="4" borderId="4" xfId="0" applyNumberFormat="1" applyFont="1" applyFill="1" applyBorder="1" applyAlignment="1">
      <alignment horizontal="left"/>
    </xf>
    <xf numFmtId="0" fontId="3" fillId="4" borderId="5" xfId="0" applyNumberFormat="1" applyFont="1" applyFill="1" applyBorder="1" applyAlignment="1">
      <alignment horizontal="left"/>
    </xf>
    <xf numFmtId="164" fontId="3" fillId="4" borderId="4" xfId="0" applyNumberFormat="1" applyFont="1" applyFill="1" applyBorder="1" applyAlignment="1">
      <alignment horizontal="right"/>
    </xf>
    <xf numFmtId="0" fontId="3" fillId="4" borderId="4" xfId="0" applyNumberFormat="1" applyFont="1" applyFill="1" applyBorder="1" applyAlignment="1">
      <alignment horizontal="left"/>
    </xf>
    <xf numFmtId="164" fontId="3" fillId="0" borderId="4" xfId="0" applyNumberFormat="1" applyFont="1" applyBorder="1" applyAlignment="1">
      <alignment horizontal="left"/>
    </xf>
    <xf numFmtId="0" fontId="3" fillId="0" borderId="5" xfId="0" applyNumberFormat="1" applyFont="1" applyBorder="1" applyAlignment="1">
      <alignment horizontal="left"/>
    </xf>
    <xf numFmtId="164" fontId="3" fillId="0" borderId="4" xfId="0" applyNumberFormat="1" applyFont="1" applyBorder="1" applyAlignment="1">
      <alignment horizontal="right"/>
    </xf>
    <xf numFmtId="0" fontId="3" fillId="0" borderId="4" xfId="0" applyNumberFormat="1" applyFont="1" applyBorder="1" applyAlignment="1">
      <alignment horizontal="left"/>
    </xf>
    <xf numFmtId="164" fontId="3" fillId="0" borderId="6" xfId="0" applyNumberFormat="1" applyFont="1" applyBorder="1" applyAlignment="1">
      <alignment horizontal="left"/>
    </xf>
    <xf numFmtId="0" fontId="3" fillId="0" borderId="7" xfId="0" applyNumberFormat="1" applyFont="1" applyBorder="1" applyAlignment="1">
      <alignment horizontal="left"/>
    </xf>
    <xf numFmtId="164" fontId="3" fillId="0" borderId="6" xfId="0" applyNumberFormat="1" applyFont="1" applyBorder="1" applyAlignment="1">
      <alignment horizontal="right"/>
    </xf>
    <xf numFmtId="0" fontId="3" fillId="0" borderId="6" xfId="0" applyNumberFormat="1" applyFont="1" applyBorder="1" applyAlignment="1">
      <alignment horizontal="left"/>
    </xf>
    <xf numFmtId="0" fontId="3" fillId="0" borderId="0" xfId="0" applyNumberFormat="1" applyFont="1" applyAlignment="1">
      <alignment horizontal="left"/>
    </xf>
    <xf numFmtId="0" fontId="3" fillId="0" borderId="5" xfId="0" applyNumberFormat="1" applyFont="1" applyFill="1" applyBorder="1" applyAlignment="1">
      <alignment horizontal="left"/>
    </xf>
    <xf numFmtId="0" fontId="6" fillId="0" borderId="0" xfId="0" applyNumberFormat="1" applyFont="1" applyAlignment="1">
      <alignment horizontal="left"/>
    </xf>
    <xf numFmtId="165" fontId="3" fillId="0" borderId="0" xfId="0" applyNumberFormat="1" applyFont="1" applyAlignment="1">
      <alignment horizontal="left"/>
    </xf>
    <xf numFmtId="49" fontId="5" fillId="2" borderId="9" xfId="0" applyNumberFormat="1" applyFont="1" applyFill="1" applyBorder="1" applyAlignment="1">
      <alignment horizontal="left" vertical="center" wrapText="1"/>
    </xf>
    <xf numFmtId="166" fontId="7" fillId="5" borderId="0" xfId="0" applyNumberFormat="1" applyFont="1" applyFill="1" applyBorder="1" applyAlignment="1">
      <alignment horizontal="center"/>
    </xf>
    <xf numFmtId="165" fontId="3" fillId="0" borderId="0" xfId="0" applyNumberFormat="1" applyFont="1" applyFill="1" applyAlignment="1">
      <alignment horizontal="left"/>
    </xf>
    <xf numFmtId="167" fontId="3" fillId="0" borderId="0" xfId="1" applyNumberFormat="1" applyFont="1" applyFill="1" applyAlignment="1">
      <alignment horizontal="center" vertical="center"/>
    </xf>
    <xf numFmtId="167" fontId="3" fillId="0" borderId="0" xfId="0" applyNumberFormat="1" applyFont="1" applyFill="1"/>
    <xf numFmtId="166" fontId="7" fillId="6" borderId="0" xfId="0" applyNumberFormat="1" applyFont="1" applyFill="1" applyBorder="1" applyAlignment="1">
      <alignment horizontal="center"/>
    </xf>
    <xf numFmtId="165" fontId="3" fillId="4" borderId="0" xfId="0" applyNumberFormat="1" applyFont="1" applyFill="1" applyAlignment="1">
      <alignment horizontal="left"/>
    </xf>
    <xf numFmtId="167" fontId="3" fillId="4" borderId="0" xfId="1" applyNumberFormat="1" applyFont="1" applyFill="1" applyAlignment="1">
      <alignment horizontal="center" vertical="center"/>
    </xf>
    <xf numFmtId="0" fontId="3" fillId="0" borderId="0" xfId="0" applyFont="1" applyFill="1" applyBorder="1"/>
    <xf numFmtId="167" fontId="3" fillId="0" borderId="0" xfId="0" applyNumberFormat="1" applyFont="1"/>
    <xf numFmtId="0" fontId="0" fillId="0" borderId="0" xfId="0" applyAlignment="1">
      <alignment horizontal="left"/>
    </xf>
    <xf numFmtId="167" fontId="3" fillId="0" borderId="0" xfId="1" applyNumberFormat="1" applyFont="1" applyFill="1" applyAlignment="1">
      <alignment horizontal="center"/>
    </xf>
    <xf numFmtId="167" fontId="3" fillId="4" borderId="0" xfId="1" applyNumberFormat="1" applyFont="1" applyFill="1" applyAlignment="1">
      <alignment horizontal="center"/>
    </xf>
    <xf numFmtId="165" fontId="3" fillId="0" borderId="0" xfId="0" applyNumberFormat="1" applyFont="1" applyFill="1" applyBorder="1" applyAlignment="1">
      <alignment horizontal="left"/>
    </xf>
    <xf numFmtId="167" fontId="3" fillId="0" borderId="0" xfId="1" applyNumberFormat="1" applyFont="1" applyFill="1" applyBorder="1"/>
    <xf numFmtId="167" fontId="3" fillId="0" borderId="0" xfId="1" applyNumberFormat="1" applyFont="1" applyFill="1"/>
    <xf numFmtId="49" fontId="5" fillId="2" borderId="11" xfId="0" applyNumberFormat="1" applyFont="1" applyFill="1" applyBorder="1" applyAlignment="1">
      <alignment vertical="center" wrapText="1"/>
    </xf>
    <xf numFmtId="49" fontId="5" fillId="2" borderId="12" xfId="0" applyNumberFormat="1" applyFont="1" applyFill="1" applyBorder="1" applyAlignment="1">
      <alignment horizontal="right" vertical="center" wrapText="1"/>
    </xf>
    <xf numFmtId="164" fontId="3" fillId="4" borderId="12" xfId="0" applyNumberFormat="1" applyFont="1" applyFill="1" applyBorder="1" applyAlignment="1">
      <alignment horizontal="left"/>
    </xf>
    <xf numFmtId="0" fontId="3" fillId="4" borderId="12" xfId="0" applyNumberFormat="1" applyFont="1" applyFill="1" applyBorder="1" applyAlignment="1">
      <alignment horizontal="left"/>
    </xf>
    <xf numFmtId="164" fontId="3" fillId="4" borderId="12" xfId="0" applyNumberFormat="1" applyFont="1" applyFill="1" applyBorder="1" applyAlignment="1">
      <alignment horizontal="right"/>
    </xf>
    <xf numFmtId="164" fontId="3" fillId="0" borderId="4" xfId="0" applyNumberFormat="1" applyFont="1" applyFill="1" applyBorder="1" applyAlignment="1">
      <alignment horizontal="left"/>
    </xf>
    <xf numFmtId="0" fontId="3" fillId="0" borderId="4" xfId="0" applyNumberFormat="1" applyFont="1" applyFill="1" applyBorder="1" applyAlignment="1">
      <alignment horizontal="left"/>
    </xf>
    <xf numFmtId="164" fontId="3" fillId="0" borderId="4" xfId="0" applyNumberFormat="1" applyFont="1" applyFill="1" applyBorder="1" applyAlignment="1">
      <alignment horizontal="right"/>
    </xf>
    <xf numFmtId="164" fontId="4" fillId="0" borderId="13" xfId="0" applyNumberFormat="1" applyFont="1" applyFill="1" applyBorder="1" applyAlignment="1">
      <alignment horizontal="right" vertical="center" wrapText="1"/>
    </xf>
    <xf numFmtId="0" fontId="9" fillId="0" borderId="0" xfId="0" applyFont="1"/>
    <xf numFmtId="0" fontId="1" fillId="0" borderId="0" xfId="0" applyFont="1"/>
    <xf numFmtId="0" fontId="1" fillId="0" borderId="0" xfId="0" applyFont="1" applyAlignment="1">
      <alignment wrapText="1"/>
    </xf>
    <xf numFmtId="0" fontId="10" fillId="0" borderId="0" xfId="0" applyFont="1"/>
    <xf numFmtId="0" fontId="11"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12" fillId="0" borderId="0" xfId="0" applyFont="1"/>
    <xf numFmtId="0" fontId="5" fillId="2" borderId="11" xfId="0" applyNumberFormat="1" applyFont="1" applyFill="1" applyBorder="1" applyAlignment="1">
      <alignment vertical="center" wrapText="1"/>
    </xf>
    <xf numFmtId="0" fontId="13" fillId="0" borderId="0" xfId="0" applyNumberFormat="1" applyFont="1" applyAlignment="1">
      <alignment horizontal="left" wrapText="1"/>
    </xf>
    <xf numFmtId="49" fontId="5" fillId="2" borderId="8" xfId="0" applyNumberFormat="1" applyFont="1" applyFill="1" applyBorder="1" applyAlignment="1">
      <alignment horizontal="center" vertical="center" wrapText="1"/>
    </xf>
    <xf numFmtId="49" fontId="5" fillId="2" borderId="0"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49" fontId="8" fillId="0" borderId="14" xfId="0" applyNumberFormat="1" applyFont="1" applyFill="1" applyBorder="1" applyAlignment="1">
      <alignment horizontal="left" vertical="center" wrapText="1"/>
    </xf>
    <xf numFmtId="49" fontId="8" fillId="0" borderId="15" xfId="0" applyNumberFormat="1"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abSelected="1" zoomScaleNormal="100" workbookViewId="0"/>
  </sheetViews>
  <sheetFormatPr defaultColWidth="9.1796875" defaultRowHeight="14" x14ac:dyDescent="0.3"/>
  <cols>
    <col min="1" max="1" width="41.08984375" style="2" customWidth="1"/>
    <col min="2" max="2" width="7" style="2" customWidth="1"/>
    <col min="3" max="3" width="16" style="2" customWidth="1"/>
    <col min="4" max="4" width="41.1796875" style="2" customWidth="1"/>
    <col min="5" max="5" width="7" style="2" customWidth="1"/>
    <col min="6" max="6" width="15.81640625" style="2" customWidth="1"/>
    <col min="7" max="8" width="9.1796875" style="2"/>
    <col min="9" max="9" width="17" style="2" bestFit="1" customWidth="1"/>
    <col min="10" max="10" width="10.453125" style="2" bestFit="1" customWidth="1"/>
    <col min="11" max="11" width="9.1796875" style="2"/>
    <col min="12" max="12" width="10.7265625" style="2" bestFit="1" customWidth="1"/>
    <col min="13" max="16384" width="9.1796875" style="2"/>
  </cols>
  <sheetData>
    <row r="1" spans="1:13" x14ac:dyDescent="0.3">
      <c r="A1" s="1" t="s">
        <v>98</v>
      </c>
    </row>
    <row r="2" spans="1:13" x14ac:dyDescent="0.3">
      <c r="A2" s="2" t="s">
        <v>103</v>
      </c>
      <c r="B2" s="3"/>
    </row>
    <row r="3" spans="1:13" x14ac:dyDescent="0.3">
      <c r="A3" s="2" t="s">
        <v>104</v>
      </c>
      <c r="B3" s="3"/>
    </row>
    <row r="5" spans="1:13" ht="29.25" customHeight="1" x14ac:dyDescent="0.3">
      <c r="A5" s="4" t="s">
        <v>0</v>
      </c>
      <c r="B5" s="4" t="s">
        <v>1</v>
      </c>
      <c r="C5" s="5" t="s">
        <v>99</v>
      </c>
      <c r="D5" s="6" t="s">
        <v>2</v>
      </c>
      <c r="E5" s="7" t="s">
        <v>1</v>
      </c>
      <c r="F5" s="8" t="str">
        <f>C5</f>
        <v>Week of 1 Jun</v>
      </c>
    </row>
    <row r="6" spans="1:13" ht="14.5" x14ac:dyDescent="0.35">
      <c r="A6" s="9" t="s">
        <v>31</v>
      </c>
      <c r="B6" s="10" t="s">
        <v>25</v>
      </c>
      <c r="C6" s="11">
        <v>165.77413200000001</v>
      </c>
      <c r="D6" s="12" t="s">
        <v>58</v>
      </c>
      <c r="E6" s="12" t="s">
        <v>55</v>
      </c>
      <c r="F6" s="11">
        <v>-67.427635200000012</v>
      </c>
      <c r="H6"/>
      <c r="I6"/>
      <c r="J6"/>
      <c r="K6"/>
      <c r="L6"/>
      <c r="M6"/>
    </row>
    <row r="7" spans="1:13" ht="14.5" x14ac:dyDescent="0.35">
      <c r="A7" s="13" t="s">
        <v>32</v>
      </c>
      <c r="B7" s="14" t="s">
        <v>26</v>
      </c>
      <c r="C7" s="15">
        <v>55.693342000000001</v>
      </c>
      <c r="D7" s="16" t="s">
        <v>48</v>
      </c>
      <c r="E7" s="16" t="s">
        <v>46</v>
      </c>
      <c r="F7" s="15">
        <v>-56.736992000000001</v>
      </c>
      <c r="H7"/>
      <c r="I7"/>
      <c r="J7"/>
      <c r="K7"/>
      <c r="L7"/>
      <c r="M7"/>
    </row>
    <row r="8" spans="1:13" ht="14.5" x14ac:dyDescent="0.35">
      <c r="A8" s="9" t="s">
        <v>75</v>
      </c>
      <c r="B8" s="10" t="s">
        <v>63</v>
      </c>
      <c r="C8" s="11">
        <v>55.523283999999997</v>
      </c>
      <c r="D8" s="12" t="s">
        <v>35</v>
      </c>
      <c r="E8" s="12" t="s">
        <v>29</v>
      </c>
      <c r="F8" s="11">
        <v>-54.832379000000003</v>
      </c>
      <c r="H8"/>
      <c r="I8"/>
      <c r="J8"/>
      <c r="K8"/>
      <c r="L8"/>
      <c r="M8"/>
    </row>
    <row r="9" spans="1:13" ht="14.5" x14ac:dyDescent="0.35">
      <c r="A9" s="13" t="s">
        <v>47</v>
      </c>
      <c r="B9" s="14" t="s">
        <v>45</v>
      </c>
      <c r="C9" s="15">
        <v>40.957252000000004</v>
      </c>
      <c r="D9" s="16" t="s">
        <v>40</v>
      </c>
      <c r="E9" s="16" t="s">
        <v>38</v>
      </c>
      <c r="F9" s="15">
        <v>-34.204392999999996</v>
      </c>
      <c r="H9"/>
      <c r="I9"/>
      <c r="J9"/>
      <c r="K9"/>
      <c r="L9"/>
      <c r="M9"/>
    </row>
    <row r="10" spans="1:13" ht="14.5" x14ac:dyDescent="0.35">
      <c r="A10" s="9" t="s">
        <v>54</v>
      </c>
      <c r="B10" s="10" t="s">
        <v>51</v>
      </c>
      <c r="C10" s="11">
        <v>25.737245999999999</v>
      </c>
      <c r="D10" s="9" t="s">
        <v>83</v>
      </c>
      <c r="E10" s="12" t="s">
        <v>70</v>
      </c>
      <c r="F10" s="11">
        <v>-27.962444999999999</v>
      </c>
      <c r="H10"/>
      <c r="I10"/>
      <c r="J10"/>
      <c r="K10"/>
      <c r="L10"/>
      <c r="M10"/>
    </row>
    <row r="11" spans="1:13" ht="14.5" x14ac:dyDescent="0.35">
      <c r="A11" s="13" t="s">
        <v>105</v>
      </c>
      <c r="B11" s="14" t="s">
        <v>100</v>
      </c>
      <c r="C11" s="15">
        <v>22.285737780000002</v>
      </c>
      <c r="D11" s="16" t="s">
        <v>106</v>
      </c>
      <c r="E11" s="16" t="s">
        <v>101</v>
      </c>
      <c r="F11" s="15">
        <v>-24.016815999999999</v>
      </c>
      <c r="H11"/>
      <c r="I11"/>
      <c r="J11"/>
      <c r="K11"/>
      <c r="L11"/>
      <c r="M11"/>
    </row>
    <row r="12" spans="1:13" ht="14.5" x14ac:dyDescent="0.35">
      <c r="A12" s="9" t="s">
        <v>76</v>
      </c>
      <c r="B12" s="10" t="s">
        <v>57</v>
      </c>
      <c r="C12" s="11">
        <v>22.252358999999998</v>
      </c>
      <c r="D12" s="9" t="s">
        <v>79</v>
      </c>
      <c r="E12" s="12" t="s">
        <v>66</v>
      </c>
      <c r="F12" s="11">
        <v>-14.913758</v>
      </c>
      <c r="H12"/>
      <c r="I12"/>
      <c r="J12"/>
      <c r="K12"/>
      <c r="L12"/>
      <c r="M12"/>
    </row>
    <row r="13" spans="1:13" ht="14.5" x14ac:dyDescent="0.35">
      <c r="A13" s="13" t="s">
        <v>73</v>
      </c>
      <c r="B13" s="14" t="s">
        <v>62</v>
      </c>
      <c r="C13" s="15">
        <v>18.139388499999999</v>
      </c>
      <c r="D13" s="16" t="s">
        <v>108</v>
      </c>
      <c r="E13" s="16" t="s">
        <v>96</v>
      </c>
      <c r="F13" s="15">
        <v>-12.77763</v>
      </c>
      <c r="H13"/>
      <c r="I13"/>
      <c r="J13"/>
      <c r="K13"/>
      <c r="L13"/>
      <c r="M13"/>
    </row>
    <row r="14" spans="1:13" ht="14.5" x14ac:dyDescent="0.35">
      <c r="A14" s="9" t="s">
        <v>33</v>
      </c>
      <c r="B14" s="10" t="s">
        <v>27</v>
      </c>
      <c r="C14" s="11">
        <v>12.808443</v>
      </c>
      <c r="D14" s="12" t="s">
        <v>41</v>
      </c>
      <c r="E14" s="12" t="s">
        <v>39</v>
      </c>
      <c r="F14" s="11">
        <v>-11.359571000000003</v>
      </c>
      <c r="H14"/>
      <c r="I14"/>
      <c r="J14"/>
      <c r="K14"/>
      <c r="L14"/>
      <c r="M14"/>
    </row>
    <row r="15" spans="1:13" ht="14.5" x14ac:dyDescent="0.35">
      <c r="A15" s="17" t="s">
        <v>72</v>
      </c>
      <c r="B15" s="18" t="s">
        <v>60</v>
      </c>
      <c r="C15" s="19">
        <v>11.744858499999999</v>
      </c>
      <c r="D15" s="20" t="s">
        <v>36</v>
      </c>
      <c r="E15" s="20" t="s">
        <v>30</v>
      </c>
      <c r="F15" s="19">
        <v>-10.933</v>
      </c>
      <c r="H15"/>
      <c r="I15"/>
      <c r="J15"/>
      <c r="K15"/>
      <c r="L15"/>
      <c r="M15"/>
    </row>
    <row r="16" spans="1:13" ht="15.5" x14ac:dyDescent="0.35">
      <c r="A16" s="21"/>
      <c r="B16" s="21"/>
      <c r="C16" s="21"/>
      <c r="D16" s="58"/>
      <c r="E16" s="21"/>
      <c r="F16" s="21"/>
    </row>
    <row r="17" spans="1:13" x14ac:dyDescent="0.3">
      <c r="A17" s="21"/>
      <c r="B17" s="21"/>
      <c r="C17" s="21"/>
      <c r="D17" s="21"/>
      <c r="E17" s="21"/>
      <c r="F17" s="21"/>
    </row>
    <row r="18" spans="1:13" ht="28.5" customHeight="1" x14ac:dyDescent="0.3">
      <c r="A18" s="4" t="s">
        <v>3</v>
      </c>
      <c r="B18" s="4" t="s">
        <v>1</v>
      </c>
      <c r="C18" s="5" t="str">
        <f>C5</f>
        <v>Week of 1 Jun</v>
      </c>
      <c r="D18" s="6" t="s">
        <v>4</v>
      </c>
      <c r="E18" s="7" t="s">
        <v>1</v>
      </c>
      <c r="F18" s="8" t="str">
        <f>+C18</f>
        <v>Week of 1 Jun</v>
      </c>
    </row>
    <row r="19" spans="1:13" ht="14.5" x14ac:dyDescent="0.35">
      <c r="A19" s="9" t="s">
        <v>58</v>
      </c>
      <c r="B19" s="10" t="s">
        <v>55</v>
      </c>
      <c r="C19" s="11">
        <v>54.242924000000002</v>
      </c>
      <c r="D19" s="12" t="s">
        <v>31</v>
      </c>
      <c r="E19" s="12" t="s">
        <v>25</v>
      </c>
      <c r="F19" s="11">
        <v>-162.37204800000001</v>
      </c>
      <c r="H19"/>
      <c r="I19"/>
      <c r="J19"/>
      <c r="K19"/>
      <c r="L19"/>
      <c r="M19"/>
    </row>
    <row r="20" spans="1:13" ht="14.5" x14ac:dyDescent="0.35">
      <c r="A20" s="13" t="s">
        <v>83</v>
      </c>
      <c r="B20" s="14" t="s">
        <v>70</v>
      </c>
      <c r="C20" s="15">
        <v>42.540362999999999</v>
      </c>
      <c r="D20" s="13" t="s">
        <v>32</v>
      </c>
      <c r="E20" s="16" t="s">
        <v>26</v>
      </c>
      <c r="F20" s="15">
        <v>-100.834193</v>
      </c>
      <c r="H20"/>
      <c r="I20"/>
      <c r="J20"/>
      <c r="K20"/>
      <c r="L20"/>
      <c r="M20"/>
    </row>
    <row r="21" spans="1:13" ht="14.5" x14ac:dyDescent="0.35">
      <c r="A21" s="9" t="s">
        <v>35</v>
      </c>
      <c r="B21" s="10" t="s">
        <v>29</v>
      </c>
      <c r="C21" s="11">
        <v>39.753864999999998</v>
      </c>
      <c r="D21" s="12" t="s">
        <v>47</v>
      </c>
      <c r="E21" s="12" t="s">
        <v>45</v>
      </c>
      <c r="F21" s="11">
        <v>-38.198740999999998</v>
      </c>
      <c r="H21"/>
      <c r="I21"/>
      <c r="J21"/>
      <c r="K21"/>
      <c r="L21"/>
      <c r="M21"/>
    </row>
    <row r="22" spans="1:13" ht="14.5" x14ac:dyDescent="0.35">
      <c r="A22" s="13" t="s">
        <v>40</v>
      </c>
      <c r="B22" s="22" t="s">
        <v>38</v>
      </c>
      <c r="C22" s="15">
        <v>32.083252999999999</v>
      </c>
      <c r="D22" s="13" t="s">
        <v>75</v>
      </c>
      <c r="E22" s="16" t="s">
        <v>63</v>
      </c>
      <c r="F22" s="15">
        <v>-36.701222999999999</v>
      </c>
      <c r="H22"/>
      <c r="I22"/>
      <c r="J22"/>
      <c r="K22"/>
      <c r="L22"/>
      <c r="M22"/>
    </row>
    <row r="23" spans="1:13" ht="14.5" x14ac:dyDescent="0.35">
      <c r="A23" s="9" t="s">
        <v>106</v>
      </c>
      <c r="B23" s="10" t="s">
        <v>101</v>
      </c>
      <c r="C23" s="11">
        <v>15.648951</v>
      </c>
      <c r="D23" s="12" t="s">
        <v>73</v>
      </c>
      <c r="E23" s="12" t="s">
        <v>62</v>
      </c>
      <c r="F23" s="11">
        <v>-24.022376999999999</v>
      </c>
      <c r="H23"/>
      <c r="I23"/>
      <c r="J23"/>
      <c r="K23"/>
      <c r="L23"/>
      <c r="M23"/>
    </row>
    <row r="24" spans="1:13" ht="14.5" x14ac:dyDescent="0.35">
      <c r="A24" s="13" t="s">
        <v>48</v>
      </c>
      <c r="B24" s="22" t="s">
        <v>46</v>
      </c>
      <c r="C24" s="15">
        <v>11.356282</v>
      </c>
      <c r="D24" s="16" t="s">
        <v>54</v>
      </c>
      <c r="E24" s="16" t="s">
        <v>51</v>
      </c>
      <c r="F24" s="15">
        <v>-23.020085999999999</v>
      </c>
      <c r="H24"/>
      <c r="I24"/>
      <c r="J24"/>
      <c r="K24"/>
      <c r="L24"/>
      <c r="M24"/>
    </row>
    <row r="25" spans="1:13" ht="14.5" x14ac:dyDescent="0.35">
      <c r="A25" s="9" t="s">
        <v>107</v>
      </c>
      <c r="B25" s="10" t="s">
        <v>102</v>
      </c>
      <c r="C25" s="11">
        <v>10.595188</v>
      </c>
      <c r="D25" s="12" t="s">
        <v>105</v>
      </c>
      <c r="E25" s="12" t="s">
        <v>100</v>
      </c>
      <c r="F25" s="11">
        <v>-22.291707779999999</v>
      </c>
      <c r="H25"/>
      <c r="I25"/>
      <c r="J25"/>
      <c r="K25"/>
      <c r="L25"/>
      <c r="M25"/>
    </row>
    <row r="26" spans="1:13" ht="14.5" x14ac:dyDescent="0.35">
      <c r="A26" s="13" t="s">
        <v>79</v>
      </c>
      <c r="B26" s="22" t="s">
        <v>66</v>
      </c>
      <c r="C26" s="15">
        <v>9.214893</v>
      </c>
      <c r="D26" s="16" t="s">
        <v>33</v>
      </c>
      <c r="E26" s="16" t="s">
        <v>27</v>
      </c>
      <c r="F26" s="15">
        <v>-18.035972999999998</v>
      </c>
      <c r="H26"/>
      <c r="I26"/>
      <c r="J26"/>
      <c r="K26"/>
      <c r="L26"/>
      <c r="M26"/>
    </row>
    <row r="27" spans="1:13" ht="14.5" x14ac:dyDescent="0.35">
      <c r="A27" s="9" t="s">
        <v>42</v>
      </c>
      <c r="B27" s="10" t="s">
        <v>37</v>
      </c>
      <c r="C27" s="11">
        <v>7.9452439999999998</v>
      </c>
      <c r="D27" s="9" t="s">
        <v>72</v>
      </c>
      <c r="E27" s="12" t="s">
        <v>60</v>
      </c>
      <c r="F27" s="11">
        <v>-12.160709000000001</v>
      </c>
      <c r="H27"/>
      <c r="I27"/>
      <c r="J27"/>
      <c r="K27"/>
      <c r="L27"/>
      <c r="M27"/>
    </row>
    <row r="28" spans="1:13" ht="14.5" x14ac:dyDescent="0.35">
      <c r="A28" s="20" t="s">
        <v>59</v>
      </c>
      <c r="B28" s="18" t="s">
        <v>56</v>
      </c>
      <c r="C28" s="19">
        <v>7.6965969999999997</v>
      </c>
      <c r="D28" s="20" t="s">
        <v>84</v>
      </c>
      <c r="E28" s="20" t="s">
        <v>71</v>
      </c>
      <c r="F28" s="19">
        <v>-8.2735649999999996</v>
      </c>
      <c r="H28"/>
      <c r="I28"/>
      <c r="J28"/>
      <c r="K28"/>
      <c r="L28"/>
      <c r="M28"/>
    </row>
    <row r="29" spans="1:13" x14ac:dyDescent="0.3">
      <c r="A29" s="21"/>
      <c r="B29" s="21"/>
      <c r="C29" s="21"/>
      <c r="D29" s="21"/>
      <c r="E29" s="21"/>
      <c r="F29" s="21"/>
    </row>
    <row r="30" spans="1:13" ht="14.5" x14ac:dyDescent="0.35">
      <c r="A30" s="23" t="s">
        <v>86</v>
      </c>
      <c r="B30" s="23"/>
      <c r="C30" s="21"/>
      <c r="D30" s="21"/>
      <c r="E30" s="21"/>
      <c r="F30" s="21"/>
    </row>
    <row r="31" spans="1:13" ht="14.5" x14ac:dyDescent="0.35">
      <c r="A31" s="23" t="s">
        <v>6</v>
      </c>
      <c r="B31" s="23"/>
      <c r="C31" s="21"/>
      <c r="D31" s="21"/>
      <c r="E31" s="21"/>
      <c r="F31" s="21"/>
    </row>
    <row r="32" spans="1:13" ht="14.5" x14ac:dyDescent="0.35">
      <c r="A32" s="23" t="s">
        <v>7</v>
      </c>
      <c r="B32" s="23"/>
      <c r="C32" s="21"/>
      <c r="D32" s="21"/>
      <c r="E32" s="21"/>
      <c r="F32" s="21"/>
    </row>
    <row r="33" spans="1:6" ht="14.5" x14ac:dyDescent="0.35">
      <c r="A33" s="23" t="s">
        <v>8</v>
      </c>
      <c r="B33" s="23"/>
      <c r="C33" s="21"/>
      <c r="D33" s="21"/>
      <c r="E33" s="21"/>
      <c r="F33" s="21"/>
    </row>
    <row r="34" spans="1:6" ht="14.5" x14ac:dyDescent="0.35">
      <c r="A34" s="23" t="s">
        <v>97</v>
      </c>
      <c r="B34" s="23"/>
      <c r="C34" s="21"/>
      <c r="D34" s="21"/>
      <c r="E34" s="21"/>
      <c r="F34" s="21"/>
    </row>
    <row r="35" spans="1:6" ht="14.5" x14ac:dyDescent="0.35">
      <c r="A35" s="23"/>
      <c r="B35" s="23"/>
      <c r="C35" s="21"/>
      <c r="D35" s="21"/>
      <c r="E35" s="21"/>
      <c r="F35" s="21"/>
    </row>
    <row r="36" spans="1:6" ht="14.5" x14ac:dyDescent="0.35">
      <c r="A36" s="23"/>
      <c r="B36" s="23"/>
      <c r="C36" s="21"/>
      <c r="D36" s="21"/>
      <c r="E36" s="21"/>
      <c r="F36" s="21"/>
    </row>
    <row r="37" spans="1:6" customFormat="1" ht="15.5" x14ac:dyDescent="0.35">
      <c r="A37" s="50" t="s">
        <v>88</v>
      </c>
      <c r="B37" s="51"/>
      <c r="C37" s="52"/>
      <c r="D37" s="52"/>
      <c r="E37" s="51"/>
      <c r="F37" s="51"/>
    </row>
    <row r="38" spans="1:6" customFormat="1" ht="14.5" x14ac:dyDescent="0.35">
      <c r="A38" s="53" t="s">
        <v>89</v>
      </c>
      <c r="B38" s="51"/>
      <c r="C38" s="52"/>
      <c r="D38" s="52"/>
      <c r="E38" s="51"/>
      <c r="F38" s="51"/>
    </row>
    <row r="39" spans="1:6" s="57" customFormat="1" ht="19" customHeight="1" x14ac:dyDescent="0.35">
      <c r="A39" s="54" t="s">
        <v>90</v>
      </c>
      <c r="B39" s="55"/>
      <c r="C39" s="56"/>
      <c r="D39" s="56"/>
      <c r="E39" s="55"/>
      <c r="F39" s="55"/>
    </row>
    <row r="40" spans="1:6" ht="144.5" customHeight="1" x14ac:dyDescent="0.3">
      <c r="A40" s="60" t="s">
        <v>91</v>
      </c>
      <c r="B40" s="60"/>
      <c r="C40" s="60"/>
      <c r="D40" s="60"/>
      <c r="E40" s="60"/>
      <c r="F40" s="60"/>
    </row>
    <row r="41" spans="1:6" x14ac:dyDescent="0.3">
      <c r="A41" s="21"/>
      <c r="B41" s="21"/>
      <c r="C41" s="21"/>
      <c r="D41" s="21"/>
      <c r="E41" s="21"/>
      <c r="F41" s="21"/>
    </row>
    <row r="42" spans="1:6" x14ac:dyDescent="0.3">
      <c r="A42" s="21"/>
      <c r="B42" s="21"/>
      <c r="C42" s="21"/>
      <c r="D42" s="21"/>
      <c r="E42" s="21"/>
      <c r="F42" s="21"/>
    </row>
    <row r="43" spans="1:6" x14ac:dyDescent="0.3">
      <c r="A43" s="21"/>
      <c r="B43" s="21"/>
      <c r="C43" s="21"/>
      <c r="D43" s="21"/>
      <c r="E43" s="21"/>
      <c r="F43" s="21"/>
    </row>
    <row r="44" spans="1:6" x14ac:dyDescent="0.3">
      <c r="A44" s="21"/>
      <c r="B44" s="21"/>
      <c r="C44" s="21"/>
      <c r="D44" s="21"/>
      <c r="E44" s="21"/>
      <c r="F44" s="21"/>
    </row>
    <row r="45" spans="1:6" x14ac:dyDescent="0.3">
      <c r="A45" s="21"/>
      <c r="B45" s="21"/>
      <c r="C45" s="21"/>
      <c r="D45" s="21"/>
      <c r="E45" s="21"/>
      <c r="F45" s="21"/>
    </row>
    <row r="46" spans="1:6" x14ac:dyDescent="0.3">
      <c r="A46" s="21"/>
      <c r="B46" s="21"/>
      <c r="C46" s="21"/>
      <c r="D46" s="21"/>
      <c r="E46" s="21"/>
      <c r="F46" s="21"/>
    </row>
    <row r="47" spans="1:6" x14ac:dyDescent="0.3">
      <c r="A47" s="21"/>
      <c r="B47" s="21"/>
      <c r="C47" s="21"/>
      <c r="D47" s="21"/>
      <c r="E47" s="21"/>
      <c r="F47" s="21"/>
    </row>
    <row r="48" spans="1:6" x14ac:dyDescent="0.3">
      <c r="A48" s="21"/>
      <c r="B48" s="21"/>
      <c r="C48" s="21"/>
      <c r="D48" s="21"/>
      <c r="E48" s="21"/>
      <c r="F48" s="21"/>
    </row>
    <row r="49" spans="1:6" x14ac:dyDescent="0.3">
      <c r="A49" s="21"/>
      <c r="B49" s="21"/>
      <c r="C49" s="21"/>
      <c r="D49" s="21"/>
      <c r="E49" s="21"/>
      <c r="F49" s="21"/>
    </row>
    <row r="50" spans="1:6" x14ac:dyDescent="0.3">
      <c r="A50" s="24"/>
      <c r="B50" s="24"/>
      <c r="C50" s="24"/>
      <c r="D50" s="24"/>
      <c r="E50" s="24"/>
      <c r="F50" s="24"/>
    </row>
    <row r="51" spans="1:6" x14ac:dyDescent="0.3">
      <c r="A51" s="24"/>
      <c r="B51" s="24"/>
      <c r="C51" s="24"/>
      <c r="D51" s="24"/>
      <c r="E51" s="24"/>
      <c r="F51" s="24"/>
    </row>
    <row r="52" spans="1:6" x14ac:dyDescent="0.3">
      <c r="A52" s="24"/>
      <c r="B52" s="24"/>
      <c r="C52" s="24"/>
      <c r="D52" s="24"/>
      <c r="E52" s="24"/>
      <c r="F52" s="24"/>
    </row>
    <row r="53" spans="1:6" x14ac:dyDescent="0.3">
      <c r="A53" s="24"/>
      <c r="B53" s="24"/>
      <c r="C53" s="24"/>
      <c r="D53" s="24"/>
      <c r="E53" s="24"/>
      <c r="F53" s="24"/>
    </row>
    <row r="54" spans="1:6" x14ac:dyDescent="0.3">
      <c r="A54" s="24"/>
      <c r="B54" s="24"/>
      <c r="C54" s="24"/>
      <c r="D54" s="24"/>
      <c r="E54" s="24"/>
      <c r="F54" s="24"/>
    </row>
    <row r="55" spans="1:6" x14ac:dyDescent="0.3">
      <c r="A55" s="24"/>
      <c r="B55" s="24"/>
      <c r="C55" s="24"/>
      <c r="D55" s="24"/>
      <c r="E55" s="24"/>
      <c r="F55" s="24"/>
    </row>
    <row r="56" spans="1:6" x14ac:dyDescent="0.3">
      <c r="A56" s="24"/>
      <c r="B56" s="24"/>
      <c r="C56" s="24"/>
      <c r="D56" s="24"/>
      <c r="E56" s="24"/>
      <c r="F56" s="24"/>
    </row>
    <row r="57" spans="1:6" x14ac:dyDescent="0.3">
      <c r="A57" s="24"/>
      <c r="B57" s="24"/>
      <c r="C57" s="24"/>
      <c r="D57" s="24"/>
      <c r="E57" s="24"/>
      <c r="F57" s="24"/>
    </row>
  </sheetData>
  <mergeCells count="1">
    <mergeCell ref="A40:F40"/>
  </mergeCells>
  <pageMargins left="0.7" right="0.7" top="0.75" bottom="0.75" header="0.3" footer="0.3"/>
  <pageSetup paperSize="9"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zoomScale="90" zoomScaleNormal="90" workbookViewId="0">
      <selection activeCell="H2" sqref="H2"/>
    </sheetView>
  </sheetViews>
  <sheetFormatPr defaultColWidth="9.1796875" defaultRowHeight="14" x14ac:dyDescent="0.3"/>
  <cols>
    <col min="1" max="1" width="9.1796875" style="3"/>
    <col min="2" max="2" width="12.81640625" style="2" customWidth="1"/>
    <col min="3" max="3" width="10.7265625" style="2" bestFit="1" customWidth="1"/>
    <col min="4" max="4" width="11" style="2" customWidth="1"/>
    <col min="5" max="5" width="10.1796875" style="2" customWidth="1"/>
    <col min="6" max="6" width="9.54296875" style="2" customWidth="1"/>
    <col min="7" max="7" width="7" style="2" bestFit="1" customWidth="1"/>
    <col min="8" max="8" width="11.453125" style="2" bestFit="1" customWidth="1"/>
    <col min="9" max="9" width="12.453125" style="2" bestFit="1" customWidth="1"/>
    <col min="10" max="10" width="9.1796875" style="2" customWidth="1"/>
    <col min="11" max="11" width="7.36328125" style="2" bestFit="1" customWidth="1"/>
    <col min="12" max="12" width="12.08984375" style="2" customWidth="1"/>
    <col min="13" max="13" width="7.26953125" style="2" bestFit="1" customWidth="1"/>
    <col min="14" max="14" width="8.7265625" style="2" bestFit="1" customWidth="1"/>
    <col min="15" max="16384" width="9.1796875" style="3"/>
  </cols>
  <sheetData>
    <row r="1" spans="1:19" ht="15" customHeight="1" x14ac:dyDescent="0.3">
      <c r="A1" s="61" t="s">
        <v>9</v>
      </c>
      <c r="B1" s="25" t="s">
        <v>10</v>
      </c>
      <c r="C1" s="63" t="s">
        <v>11</v>
      </c>
      <c r="D1" s="64"/>
      <c r="E1" s="64"/>
      <c r="F1" s="64"/>
      <c r="G1" s="64"/>
      <c r="H1" s="64"/>
      <c r="I1" s="64"/>
      <c r="J1" s="64"/>
      <c r="K1" s="64"/>
      <c r="L1" s="64"/>
      <c r="M1" s="64"/>
      <c r="N1" s="65"/>
    </row>
    <row r="2" spans="1:19" ht="65.5" customHeight="1" x14ac:dyDescent="0.3">
      <c r="A2" s="62"/>
      <c r="B2" s="25" t="s">
        <v>12</v>
      </c>
      <c r="C2" s="25" t="s">
        <v>13</v>
      </c>
      <c r="D2" s="25" t="s">
        <v>14</v>
      </c>
      <c r="E2" s="25" t="s">
        <v>15</v>
      </c>
      <c r="F2" s="25" t="s">
        <v>16</v>
      </c>
      <c r="G2" s="25" t="s">
        <v>92</v>
      </c>
      <c r="H2" s="25" t="s">
        <v>17</v>
      </c>
      <c r="I2" s="25" t="s">
        <v>18</v>
      </c>
      <c r="J2" s="25" t="s">
        <v>19</v>
      </c>
      <c r="K2" s="25" t="s">
        <v>20</v>
      </c>
      <c r="L2" s="25" t="s">
        <v>21</v>
      </c>
      <c r="M2" s="25" t="s">
        <v>93</v>
      </c>
      <c r="N2" s="25" t="s">
        <v>22</v>
      </c>
    </row>
    <row r="3" spans="1:19" x14ac:dyDescent="0.3">
      <c r="A3" s="26">
        <f>SUM(C3:N3)</f>
        <v>-699.66121869517974</v>
      </c>
      <c r="B3" s="27">
        <v>43962</v>
      </c>
      <c r="C3" s="28">
        <v>-20.565650572799992</v>
      </c>
      <c r="D3" s="28">
        <v>10.312513623700001</v>
      </c>
      <c r="E3" s="28">
        <v>-1.0928887999999999</v>
      </c>
      <c r="F3" s="28">
        <v>-256.78425339999995</v>
      </c>
      <c r="G3" s="28">
        <v>-4.4258633027000007</v>
      </c>
      <c r="H3" s="28">
        <v>-212.53869384857995</v>
      </c>
      <c r="I3" s="28">
        <v>-0.67193739999999991</v>
      </c>
      <c r="J3" s="28">
        <v>-59.175407629299997</v>
      </c>
      <c r="K3" s="28">
        <v>-74.399062485499982</v>
      </c>
      <c r="L3" s="28">
        <v>-30.308997679999997</v>
      </c>
      <c r="M3" s="28">
        <v>-43.1142897</v>
      </c>
      <c r="N3" s="28">
        <v>-6.8966875000000023</v>
      </c>
      <c r="O3" s="29"/>
    </row>
    <row r="4" spans="1:19" x14ac:dyDescent="0.3">
      <c r="A4" s="26">
        <f>SUM(C4:N4)</f>
        <v>-416.23828262855</v>
      </c>
      <c r="B4" s="31">
        <v>43969</v>
      </c>
      <c r="C4" s="32">
        <v>5.2527913586999988</v>
      </c>
      <c r="D4" s="32">
        <v>-24.458643281499985</v>
      </c>
      <c r="E4" s="32">
        <v>0.68375790000000003</v>
      </c>
      <c r="F4" s="32">
        <v>-127.20590739999999</v>
      </c>
      <c r="G4" s="32">
        <v>4.1448720350000006</v>
      </c>
      <c r="H4" s="32">
        <v>-156.69712738770005</v>
      </c>
      <c r="I4" s="32">
        <v>-0.31247330000000006</v>
      </c>
      <c r="J4" s="32">
        <v>-47.078184268700006</v>
      </c>
      <c r="K4" s="32">
        <v>-5.698350466750008</v>
      </c>
      <c r="L4" s="32">
        <v>-21.812476317600002</v>
      </c>
      <c r="M4" s="32">
        <v>-42.186657400000001</v>
      </c>
      <c r="N4" s="32">
        <v>-0.86988410000000027</v>
      </c>
      <c r="O4" s="29"/>
    </row>
    <row r="5" spans="1:19" x14ac:dyDescent="0.3">
      <c r="A5" s="26">
        <f>SUM(C5:N5)</f>
        <v>-260.83346202885002</v>
      </c>
      <c r="B5" s="27">
        <v>43977</v>
      </c>
      <c r="C5" s="28">
        <v>-47.441765883900018</v>
      </c>
      <c r="D5" s="28">
        <v>10.3525334367</v>
      </c>
      <c r="E5" s="28">
        <v>1.7015542000000001</v>
      </c>
      <c r="F5" s="28">
        <v>-174.50827920000003</v>
      </c>
      <c r="G5" s="28">
        <v>4.3052055178000002</v>
      </c>
      <c r="H5" s="28">
        <v>-107.78163581194995</v>
      </c>
      <c r="I5" s="28">
        <v>-0.22985789999999981</v>
      </c>
      <c r="J5" s="28">
        <v>7.9633519106999984</v>
      </c>
      <c r="K5" s="28">
        <v>192.61930241479999</v>
      </c>
      <c r="L5" s="28">
        <v>-0.77424151299999999</v>
      </c>
      <c r="M5" s="28">
        <v>-110.0317823</v>
      </c>
      <c r="N5" s="28">
        <v>-37.007846899999997</v>
      </c>
      <c r="O5" s="29"/>
    </row>
    <row r="6" spans="1:19" x14ac:dyDescent="0.3">
      <c r="A6" s="30">
        <f>SUM(C6:N6)</f>
        <v>38.699443675180063</v>
      </c>
      <c r="B6" s="31">
        <v>43983</v>
      </c>
      <c r="C6" s="32">
        <v>-41.705051748600006</v>
      </c>
      <c r="D6" s="32">
        <v>2.2048139345000002</v>
      </c>
      <c r="E6" s="32">
        <v>-0.31756570000000012</v>
      </c>
      <c r="F6" s="32">
        <v>161.48770900000002</v>
      </c>
      <c r="G6" s="32">
        <v>-15.910273205799999</v>
      </c>
      <c r="H6" s="32">
        <v>58.191526442980091</v>
      </c>
      <c r="I6" s="32">
        <v>-2.5515408000000002</v>
      </c>
      <c r="J6" s="32">
        <v>76.250738801599979</v>
      </c>
      <c r="K6" s="32">
        <v>-136.52734414369999</v>
      </c>
      <c r="L6" s="32">
        <v>20.013490994200005</v>
      </c>
      <c r="M6" s="32">
        <v>-74.552917700000023</v>
      </c>
      <c r="N6" s="32">
        <v>-7.8841421999999985</v>
      </c>
      <c r="O6" s="29"/>
    </row>
    <row r="7" spans="1:19" x14ac:dyDescent="0.3">
      <c r="A7" s="33"/>
      <c r="B7" s="24"/>
      <c r="C7" s="24"/>
      <c r="D7" s="24"/>
      <c r="L7" s="34"/>
    </row>
    <row r="8" spans="1:19" ht="14.5" x14ac:dyDescent="0.35">
      <c r="A8" s="33"/>
      <c r="B8" s="23" t="s">
        <v>5</v>
      </c>
      <c r="C8" s="23"/>
      <c r="D8" s="23"/>
    </row>
    <row r="9" spans="1:19" ht="14.5" x14ac:dyDescent="0.35">
      <c r="A9" s="33"/>
      <c r="B9" s="23" t="s">
        <v>6</v>
      </c>
      <c r="C9" s="23"/>
      <c r="D9" s="23"/>
    </row>
    <row r="10" spans="1:19" ht="14.5" x14ac:dyDescent="0.35">
      <c r="B10" s="23" t="s">
        <v>8</v>
      </c>
      <c r="C10" s="23"/>
      <c r="D10" s="23"/>
    </row>
    <row r="11" spans="1:19" ht="14.5" x14ac:dyDescent="0.35">
      <c r="B11" s="23" t="s">
        <v>97</v>
      </c>
      <c r="C11" s="24"/>
      <c r="D11" s="24"/>
      <c r="I11" s="3"/>
      <c r="J11" s="3"/>
      <c r="K11" s="3"/>
      <c r="L11" s="3"/>
      <c r="M11" s="3"/>
      <c r="N11" s="3"/>
      <c r="S11" s="2"/>
    </row>
    <row r="12" spans="1:19" ht="14.5" x14ac:dyDescent="0.35">
      <c r="B12" s="23"/>
      <c r="C12"/>
      <c r="D12"/>
      <c r="E12"/>
      <c r="F12"/>
      <c r="G12"/>
      <c r="H12"/>
      <c r="I12"/>
      <c r="J12"/>
      <c r="K12"/>
      <c r="L12"/>
      <c r="M12"/>
      <c r="N12"/>
      <c r="O12" s="2"/>
    </row>
    <row r="13" spans="1:19" ht="14.5" x14ac:dyDescent="0.35">
      <c r="C13"/>
      <c r="D13"/>
      <c r="E13"/>
      <c r="F13"/>
      <c r="G13"/>
      <c r="H13"/>
      <c r="I13"/>
      <c r="J13"/>
      <c r="K13"/>
      <c r="L13"/>
      <c r="M13"/>
      <c r="N13"/>
      <c r="O13" s="2"/>
    </row>
    <row r="14" spans="1:19" ht="14.5" x14ac:dyDescent="0.35">
      <c r="C14"/>
      <c r="D14"/>
      <c r="E14"/>
      <c r="F14"/>
      <c r="G14"/>
      <c r="H14"/>
      <c r="I14"/>
      <c r="J14"/>
      <c r="K14"/>
      <c r="L14"/>
      <c r="M14"/>
      <c r="N14"/>
      <c r="O14" s="2"/>
      <c r="P14" s="2"/>
    </row>
    <row r="15" spans="1:19" ht="14.5" x14ac:dyDescent="0.35">
      <c r="C15"/>
      <c r="D15"/>
      <c r="E15"/>
      <c r="F15"/>
      <c r="G15"/>
      <c r="H15"/>
      <c r="I15"/>
      <c r="J15"/>
      <c r="K15"/>
      <c r="L15"/>
      <c r="M15"/>
      <c r="N15"/>
    </row>
    <row r="16" spans="1:19" ht="14.5" x14ac:dyDescent="0.35">
      <c r="C16"/>
      <c r="D16"/>
      <c r="E16"/>
      <c r="F16"/>
      <c r="G16"/>
      <c r="H16"/>
      <c r="I16"/>
      <c r="J16"/>
      <c r="K16"/>
      <c r="L16"/>
      <c r="M16"/>
      <c r="N16"/>
    </row>
    <row r="17" spans="5:14" x14ac:dyDescent="0.3">
      <c r="F17" s="3"/>
      <c r="G17" s="3"/>
      <c r="H17" s="3"/>
      <c r="I17" s="3"/>
      <c r="J17" s="3"/>
      <c r="K17" s="3"/>
      <c r="N17" s="3"/>
    </row>
    <row r="18" spans="5:14" x14ac:dyDescent="0.3">
      <c r="F18" s="3"/>
      <c r="G18" s="3"/>
      <c r="H18" s="3"/>
      <c r="I18" s="3"/>
      <c r="J18" s="3"/>
      <c r="K18" s="3"/>
      <c r="L18" s="3"/>
      <c r="M18" s="3"/>
      <c r="N18" s="3"/>
    </row>
    <row r="19" spans="5:14" x14ac:dyDescent="0.3">
      <c r="E19" s="3"/>
      <c r="F19" s="3"/>
      <c r="G19" s="3"/>
      <c r="H19" s="3"/>
      <c r="I19" s="3"/>
      <c r="J19" s="3"/>
      <c r="K19" s="3"/>
      <c r="L19" s="3"/>
      <c r="M19" s="3"/>
      <c r="N19" s="3"/>
    </row>
    <row r="20" spans="5:14" x14ac:dyDescent="0.3">
      <c r="E20" s="3"/>
      <c r="F20" s="3"/>
      <c r="G20" s="3"/>
      <c r="H20" s="3"/>
      <c r="I20" s="3"/>
      <c r="J20" s="3"/>
      <c r="K20" s="3"/>
      <c r="L20" s="3"/>
      <c r="M20" s="3"/>
      <c r="N20" s="3"/>
    </row>
    <row r="21" spans="5:14" x14ac:dyDescent="0.3">
      <c r="E21" s="3"/>
      <c r="F21" s="3"/>
      <c r="G21" s="3"/>
      <c r="H21" s="3"/>
      <c r="I21" s="3"/>
      <c r="J21" s="3"/>
      <c r="K21" s="3"/>
      <c r="L21" s="3"/>
      <c r="M21" s="3"/>
      <c r="N21" s="3"/>
    </row>
    <row r="22" spans="5:14" x14ac:dyDescent="0.3">
      <c r="E22" s="3"/>
      <c r="F22" s="3"/>
      <c r="G22" s="3"/>
      <c r="H22" s="3"/>
      <c r="I22" s="3"/>
      <c r="J22" s="3"/>
      <c r="K22" s="3"/>
      <c r="L22" s="3"/>
      <c r="M22" s="3"/>
      <c r="N22" s="3"/>
    </row>
    <row r="23" spans="5:14" x14ac:dyDescent="0.3">
      <c r="E23" s="3"/>
      <c r="F23" s="3"/>
      <c r="G23" s="3"/>
      <c r="H23" s="3"/>
      <c r="I23" s="3"/>
      <c r="J23" s="3"/>
      <c r="K23" s="3"/>
      <c r="L23" s="3"/>
      <c r="N23" s="3"/>
    </row>
    <row r="24" spans="5:14" x14ac:dyDescent="0.3">
      <c r="E24" s="3"/>
      <c r="F24" s="3"/>
      <c r="G24" s="3"/>
      <c r="H24" s="3"/>
      <c r="I24" s="3"/>
      <c r="J24" s="3"/>
      <c r="K24" s="3"/>
      <c r="L24" s="3"/>
      <c r="N24" s="3"/>
    </row>
    <row r="26" spans="5:14" x14ac:dyDescent="0.3">
      <c r="F26" s="3"/>
      <c r="G26" s="3"/>
      <c r="H26" s="3"/>
      <c r="I26" s="3"/>
      <c r="J26" s="3"/>
      <c r="K26" s="3"/>
      <c r="L26" s="3"/>
      <c r="M26" s="3"/>
      <c r="N26" s="3"/>
    </row>
    <row r="29" spans="5:14" x14ac:dyDescent="0.3">
      <c r="L29" s="3"/>
    </row>
  </sheetData>
  <mergeCells count="2">
    <mergeCell ref="A1:A2"/>
    <mergeCell ref="C1:N1"/>
  </mergeCells>
  <pageMargins left="0.7" right="0.7" top="0.75" bottom="0.75" header="0.3" footer="0.3"/>
  <pageSetup paperSize="9" orientation="portrait" verticalDpi="0" r:id="rId1"/>
  <ignoredErrors>
    <ignoredError sqref="A3:A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
  <sheetViews>
    <sheetView showGridLines="0" zoomScale="90" zoomScaleNormal="90" workbookViewId="0">
      <selection sqref="A1:A2"/>
    </sheetView>
  </sheetViews>
  <sheetFormatPr defaultColWidth="9.1796875" defaultRowHeight="14" x14ac:dyDescent="0.3"/>
  <cols>
    <col min="1" max="1" width="9.1796875" style="3"/>
    <col min="2" max="2" width="12.7265625" style="2" customWidth="1"/>
    <col min="3" max="3" width="11.26953125" style="2" bestFit="1" customWidth="1"/>
    <col min="4" max="4" width="11.453125" style="2" bestFit="1" customWidth="1"/>
    <col min="5" max="5" width="10.54296875" style="2" bestFit="1" customWidth="1"/>
    <col min="6" max="6" width="10.453125" style="2" bestFit="1" customWidth="1"/>
    <col min="7" max="7" width="8.1796875" style="2" customWidth="1"/>
    <col min="8" max="8" width="11.453125" style="2" bestFit="1" customWidth="1"/>
    <col min="9" max="9" width="12.453125" style="2" bestFit="1" customWidth="1"/>
    <col min="10" max="10" width="8.6328125" style="2" customWidth="1"/>
    <col min="11" max="11" width="6.6328125" style="2" bestFit="1" customWidth="1"/>
    <col min="12" max="12" width="12.81640625" style="2" customWidth="1"/>
    <col min="13" max="13" width="7.26953125" style="2" bestFit="1" customWidth="1"/>
    <col min="14" max="14" width="8.54296875" style="2" bestFit="1" customWidth="1"/>
    <col min="15" max="16384" width="9.1796875" style="3"/>
  </cols>
  <sheetData>
    <row r="1" spans="1:17" ht="21" customHeight="1" x14ac:dyDescent="0.3">
      <c r="A1" s="61" t="s">
        <v>9</v>
      </c>
      <c r="B1" s="25" t="s">
        <v>10</v>
      </c>
      <c r="C1" s="63" t="s">
        <v>11</v>
      </c>
      <c r="D1" s="64"/>
      <c r="E1" s="64"/>
      <c r="F1" s="64"/>
      <c r="G1" s="64"/>
      <c r="H1" s="64"/>
      <c r="I1" s="64"/>
      <c r="J1" s="64"/>
      <c r="K1" s="64"/>
      <c r="L1" s="64"/>
      <c r="M1" s="64"/>
      <c r="N1" s="65"/>
    </row>
    <row r="2" spans="1:17" ht="56" x14ac:dyDescent="0.3">
      <c r="A2" s="62"/>
      <c r="B2" s="25" t="s">
        <v>24</v>
      </c>
      <c r="C2" s="25" t="s">
        <v>13</v>
      </c>
      <c r="D2" s="25" t="s">
        <v>14</v>
      </c>
      <c r="E2" s="25" t="s">
        <v>15</v>
      </c>
      <c r="F2" s="25" t="s">
        <v>16</v>
      </c>
      <c r="G2" s="25" t="s">
        <v>92</v>
      </c>
      <c r="H2" s="25" t="s">
        <v>17</v>
      </c>
      <c r="I2" s="25" t="s">
        <v>18</v>
      </c>
      <c r="J2" s="25" t="s">
        <v>19</v>
      </c>
      <c r="K2" s="25" t="s">
        <v>20</v>
      </c>
      <c r="L2" s="25" t="s">
        <v>21</v>
      </c>
      <c r="M2" s="25" t="s">
        <v>93</v>
      </c>
      <c r="N2" s="25" t="s">
        <v>22</v>
      </c>
    </row>
    <row r="3" spans="1:17" x14ac:dyDescent="0.3">
      <c r="A3" s="30">
        <f>SUM(C3:N3)</f>
        <v>626.19978571896002</v>
      </c>
      <c r="B3" s="27">
        <v>43962</v>
      </c>
      <c r="C3" s="36">
        <v>19.3380701012</v>
      </c>
      <c r="D3" s="36">
        <v>-8.4311361531999971</v>
      </c>
      <c r="E3" s="36">
        <v>1.1298953</v>
      </c>
      <c r="F3" s="36">
        <v>240.32674110000002</v>
      </c>
      <c r="G3" s="36">
        <v>5.6579801955999995</v>
      </c>
      <c r="H3" s="36">
        <v>201.22051128875992</v>
      </c>
      <c r="I3" s="36">
        <v>0.62449269999999979</v>
      </c>
      <c r="J3" s="36">
        <v>60.150168445100014</v>
      </c>
      <c r="K3" s="36">
        <v>52.486444135400006</v>
      </c>
      <c r="L3" s="36">
        <v>22.123350706099995</v>
      </c>
      <c r="M3" s="36">
        <v>25.460282899999999</v>
      </c>
      <c r="N3" s="36">
        <v>6.1129849999999992</v>
      </c>
      <c r="P3" s="29"/>
    </row>
    <row r="4" spans="1:17" x14ac:dyDescent="0.3">
      <c r="A4" s="30">
        <f>SUM(C4:N4)</f>
        <v>369.25040189271999</v>
      </c>
      <c r="B4" s="31">
        <v>43969</v>
      </c>
      <c r="C4" s="37">
        <v>-15.1202737874</v>
      </c>
      <c r="D4" s="37">
        <v>23.838827928999994</v>
      </c>
      <c r="E4" s="37">
        <v>-1.6092667999999999</v>
      </c>
      <c r="F4" s="37">
        <v>157.19502070000001</v>
      </c>
      <c r="G4" s="37">
        <v>-5.9546236919000002</v>
      </c>
      <c r="H4" s="37">
        <v>127.31026479602001</v>
      </c>
      <c r="I4" s="37">
        <v>0.40330170000000004</v>
      </c>
      <c r="J4" s="37">
        <v>46.387230666799994</v>
      </c>
      <c r="K4" s="37">
        <v>-22.768270936400004</v>
      </c>
      <c r="L4" s="37">
        <v>23.7999323166</v>
      </c>
      <c r="M4" s="37">
        <v>34.840414599999995</v>
      </c>
      <c r="N4" s="37">
        <v>0.92784440000000001</v>
      </c>
      <c r="O4" s="29"/>
    </row>
    <row r="5" spans="1:17" x14ac:dyDescent="0.3">
      <c r="A5" s="30">
        <f>SUM(C5:N5)</f>
        <v>292.28214367896004</v>
      </c>
      <c r="B5" s="27">
        <v>43977</v>
      </c>
      <c r="C5" s="36">
        <v>49.034731086300027</v>
      </c>
      <c r="D5" s="36">
        <v>-9.5615258548000011</v>
      </c>
      <c r="E5" s="36">
        <v>-2.7297394000000001</v>
      </c>
      <c r="F5" s="36">
        <v>136.73727930000001</v>
      </c>
      <c r="G5" s="36">
        <v>-3.2954190705999995</v>
      </c>
      <c r="H5" s="36">
        <v>77.877693284559967</v>
      </c>
      <c r="I5" s="36">
        <v>0.2475524999999999</v>
      </c>
      <c r="J5" s="36">
        <v>-15.611380401699996</v>
      </c>
      <c r="K5" s="36">
        <v>-78.318717089800018</v>
      </c>
      <c r="L5" s="36">
        <v>3.1972314250000009</v>
      </c>
      <c r="M5" s="36">
        <v>109.88948550000001</v>
      </c>
      <c r="N5" s="36">
        <v>24.814952400000003</v>
      </c>
      <c r="P5" s="29"/>
    </row>
    <row r="6" spans="1:17" x14ac:dyDescent="0.3">
      <c r="A6" s="26">
        <f>SUM(C6:N6)</f>
        <v>-191.97465923468999</v>
      </c>
      <c r="B6" s="31">
        <v>43983</v>
      </c>
      <c r="C6" s="37">
        <v>54.377746356699994</v>
      </c>
      <c r="D6" s="37">
        <v>-19.699905539800007</v>
      </c>
      <c r="E6" s="37">
        <v>0.72011509999999979</v>
      </c>
      <c r="F6" s="37">
        <v>-216.53794500000004</v>
      </c>
      <c r="G6" s="37">
        <v>13.9174606469</v>
      </c>
      <c r="H6" s="37">
        <v>-49.614143984990001</v>
      </c>
      <c r="I6" s="37">
        <v>2.6731142000000006</v>
      </c>
      <c r="J6" s="37">
        <v>-66.837366392599975</v>
      </c>
      <c r="K6" s="37">
        <v>40.751420059900006</v>
      </c>
      <c r="L6" s="37">
        <v>-15.0524173808</v>
      </c>
      <c r="M6" s="37">
        <v>58.734043000000007</v>
      </c>
      <c r="N6" s="37">
        <v>4.5932196999999997</v>
      </c>
      <c r="P6" s="29"/>
    </row>
    <row r="7" spans="1:17" x14ac:dyDescent="0.3">
      <c r="A7" s="33"/>
      <c r="B7" s="27"/>
      <c r="C7" s="38"/>
      <c r="D7" s="38"/>
      <c r="E7" s="39"/>
      <c r="F7" s="39"/>
      <c r="G7" s="40"/>
      <c r="H7" s="40"/>
      <c r="I7" s="40"/>
      <c r="J7" s="40"/>
      <c r="K7" s="40"/>
      <c r="L7" s="40"/>
      <c r="M7" s="40"/>
      <c r="N7" s="40"/>
    </row>
    <row r="8" spans="1:17" ht="14.5" x14ac:dyDescent="0.35">
      <c r="A8" s="33"/>
      <c r="B8" s="23" t="s">
        <v>5</v>
      </c>
      <c r="C8" s="23"/>
      <c r="D8" s="23"/>
    </row>
    <row r="9" spans="1:17" ht="14.5" x14ac:dyDescent="0.35">
      <c r="B9" s="23" t="s">
        <v>23</v>
      </c>
      <c r="C9" s="23"/>
      <c r="D9" s="23"/>
    </row>
    <row r="10" spans="1:17" ht="14.5" x14ac:dyDescent="0.35">
      <c r="B10" s="23" t="s">
        <v>8</v>
      </c>
      <c r="C10" s="23"/>
      <c r="D10" s="23"/>
    </row>
    <row r="11" spans="1:17" ht="14.5" x14ac:dyDescent="0.35">
      <c r="B11" s="23" t="s">
        <v>97</v>
      </c>
      <c r="C11" s="24"/>
      <c r="D11" s="24"/>
    </row>
    <row r="13" spans="1:17" ht="14.5" x14ac:dyDescent="0.35">
      <c r="B13"/>
      <c r="C13"/>
      <c r="D13"/>
      <c r="E13"/>
      <c r="F13"/>
      <c r="G13"/>
      <c r="H13"/>
      <c r="I13"/>
      <c r="J13"/>
      <c r="K13"/>
      <c r="L13"/>
      <c r="M13"/>
      <c r="N13"/>
      <c r="O13" s="2"/>
      <c r="P13" s="2"/>
      <c r="Q13" s="2"/>
    </row>
    <row r="14" spans="1:17" ht="14.5" x14ac:dyDescent="0.35">
      <c r="B14"/>
      <c r="C14"/>
      <c r="D14"/>
      <c r="E14"/>
      <c r="F14"/>
      <c r="G14"/>
      <c r="H14"/>
      <c r="I14"/>
      <c r="J14"/>
      <c r="K14"/>
      <c r="L14"/>
      <c r="M14"/>
      <c r="N14"/>
    </row>
    <row r="15" spans="1:17" ht="14.5" x14ac:dyDescent="0.35">
      <c r="B15"/>
      <c r="C15"/>
      <c r="D15"/>
      <c r="E15"/>
      <c r="F15"/>
      <c r="G15"/>
      <c r="H15"/>
      <c r="I15"/>
      <c r="J15"/>
      <c r="K15"/>
      <c r="L15"/>
      <c r="M15"/>
      <c r="N15"/>
    </row>
    <row r="17" spans="3:14" ht="14.5" x14ac:dyDescent="0.35">
      <c r="C17" s="35"/>
      <c r="D17" s="35"/>
      <c r="E17" s="35"/>
      <c r="F17" s="35"/>
      <c r="G17" s="35"/>
      <c r="H17" s="35"/>
      <c r="I17" s="35"/>
      <c r="J17" s="35"/>
      <c r="K17" s="35"/>
      <c r="L17" s="35"/>
      <c r="M17" s="35"/>
      <c r="N17" s="35"/>
    </row>
    <row r="19" spans="3:14" x14ac:dyDescent="0.3">
      <c r="N19" s="3"/>
    </row>
  </sheetData>
  <mergeCells count="2">
    <mergeCell ref="A1:A2"/>
    <mergeCell ref="C1:N1"/>
  </mergeCells>
  <pageMargins left="0.7" right="0.7" top="0.75" bottom="0.75" header="0.3" footer="0.3"/>
  <pageSetup paperSize="9" scale="63" fitToHeight="0" orientation="landscape" r:id="rId1"/>
  <ignoredErrors>
    <ignoredError sqref="A3:A6"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4.5" x14ac:dyDescent="0.35"/>
  <cols>
    <col min="1" max="1" width="41.90625" customWidth="1"/>
    <col min="2" max="2" width="8.7265625" customWidth="1"/>
    <col min="3" max="3" width="14.81640625" customWidth="1"/>
    <col min="4" max="4" width="14.6328125" customWidth="1"/>
  </cols>
  <sheetData>
    <row r="1" spans="1:4" ht="56" x14ac:dyDescent="0.35">
      <c r="A1" s="59" t="str">
        <f>CONCATENATE("STI Constituents - ",'Weekly Top 10'!$C$5)</f>
        <v>STI Constituents - Week of 1 Jun</v>
      </c>
      <c r="B1" s="41" t="s">
        <v>1</v>
      </c>
      <c r="C1" s="42" t="s">
        <v>94</v>
      </c>
      <c r="D1" s="42" t="s">
        <v>95</v>
      </c>
    </row>
    <row r="2" spans="1:4" x14ac:dyDescent="0.35">
      <c r="A2" s="43" t="s">
        <v>36</v>
      </c>
      <c r="B2" s="44" t="s">
        <v>30</v>
      </c>
      <c r="C2" s="45">
        <v>-10.933</v>
      </c>
      <c r="D2" s="45">
        <v>-1.2043159999999999</v>
      </c>
    </row>
    <row r="3" spans="1:4" x14ac:dyDescent="0.35">
      <c r="A3" s="46" t="s">
        <v>33</v>
      </c>
      <c r="B3" s="47" t="s">
        <v>27</v>
      </c>
      <c r="C3" s="48">
        <v>12.808443</v>
      </c>
      <c r="D3" s="48">
        <v>-18.035972999999998</v>
      </c>
    </row>
    <row r="4" spans="1:4" x14ac:dyDescent="0.35">
      <c r="A4" s="9" t="s">
        <v>78</v>
      </c>
      <c r="B4" s="12" t="s">
        <v>65</v>
      </c>
      <c r="C4" s="11">
        <v>-4.701630999999999</v>
      </c>
      <c r="D4" s="11">
        <v>2.0549540000000004</v>
      </c>
    </row>
    <row r="5" spans="1:4" x14ac:dyDescent="0.35">
      <c r="A5" s="46" t="s">
        <v>79</v>
      </c>
      <c r="B5" s="47" t="s">
        <v>66</v>
      </c>
      <c r="C5" s="48">
        <v>-14.913758</v>
      </c>
      <c r="D5" s="48">
        <v>9.214893</v>
      </c>
    </row>
    <row r="6" spans="1:4" x14ac:dyDescent="0.35">
      <c r="A6" s="9" t="s">
        <v>75</v>
      </c>
      <c r="B6" s="12" t="s">
        <v>63</v>
      </c>
      <c r="C6" s="11">
        <v>55.523283999999997</v>
      </c>
      <c r="D6" s="11">
        <v>-36.701222999999999</v>
      </c>
    </row>
    <row r="7" spans="1:4" x14ac:dyDescent="0.35">
      <c r="A7" s="46" t="s">
        <v>76</v>
      </c>
      <c r="B7" s="47" t="s">
        <v>57</v>
      </c>
      <c r="C7" s="48">
        <v>22.252358999999998</v>
      </c>
      <c r="D7" s="48">
        <v>5.912166</v>
      </c>
    </row>
    <row r="8" spans="1:4" x14ac:dyDescent="0.35">
      <c r="A8" s="9" t="s">
        <v>80</v>
      </c>
      <c r="B8" s="12" t="s">
        <v>67</v>
      </c>
      <c r="C8" s="11">
        <v>-0.52036996549999992</v>
      </c>
      <c r="D8" s="11">
        <v>-1.6801047398</v>
      </c>
    </row>
    <row r="9" spans="1:4" x14ac:dyDescent="0.35">
      <c r="A9" s="46" t="s">
        <v>31</v>
      </c>
      <c r="B9" s="47" t="s">
        <v>25</v>
      </c>
      <c r="C9" s="48">
        <v>165.77413200000001</v>
      </c>
      <c r="D9" s="48">
        <v>-162.37204800000001</v>
      </c>
    </row>
    <row r="10" spans="1:4" x14ac:dyDescent="0.35">
      <c r="A10" s="9" t="s">
        <v>44</v>
      </c>
      <c r="B10" s="12" t="s">
        <v>43</v>
      </c>
      <c r="C10" s="11">
        <v>-9.6901170000000008</v>
      </c>
      <c r="D10" s="11">
        <v>0.31171350000000003</v>
      </c>
    </row>
    <row r="11" spans="1:4" x14ac:dyDescent="0.35">
      <c r="A11" s="46" t="s">
        <v>77</v>
      </c>
      <c r="B11" s="47" t="s">
        <v>64</v>
      </c>
      <c r="C11" s="48">
        <v>1.2872961016000004</v>
      </c>
      <c r="D11" s="48">
        <v>-4.6984819925999997</v>
      </c>
    </row>
    <row r="12" spans="1:4" x14ac:dyDescent="0.35">
      <c r="A12" s="9" t="s">
        <v>59</v>
      </c>
      <c r="B12" s="12" t="s">
        <v>56</v>
      </c>
      <c r="C12" s="11">
        <v>-0.19128300000000037</v>
      </c>
      <c r="D12" s="11">
        <v>7.6965969999999997</v>
      </c>
    </row>
    <row r="13" spans="1:4" x14ac:dyDescent="0.35">
      <c r="A13" s="46" t="s">
        <v>74</v>
      </c>
      <c r="B13" s="47" t="s">
        <v>61</v>
      </c>
      <c r="C13" s="48">
        <v>-5.8296721979000008</v>
      </c>
      <c r="D13" s="48">
        <v>-2.7468396272</v>
      </c>
    </row>
    <row r="14" spans="1:4" x14ac:dyDescent="0.35">
      <c r="A14" s="9" t="s">
        <v>81</v>
      </c>
      <c r="B14" s="12" t="s">
        <v>68</v>
      </c>
      <c r="C14" s="11">
        <v>1.2176199317000007</v>
      </c>
      <c r="D14" s="11">
        <v>-0.65042816060000008</v>
      </c>
    </row>
    <row r="15" spans="1:4" x14ac:dyDescent="0.35">
      <c r="A15" s="46" t="s">
        <v>41</v>
      </c>
      <c r="B15" s="47" t="s">
        <v>39</v>
      </c>
      <c r="C15" s="48">
        <v>-11.359571000000003</v>
      </c>
      <c r="D15" s="48">
        <v>-4.9110300000000002</v>
      </c>
    </row>
    <row r="16" spans="1:4" x14ac:dyDescent="0.35">
      <c r="A16" s="9" t="s">
        <v>82</v>
      </c>
      <c r="B16" s="12" t="s">
        <v>69</v>
      </c>
      <c r="C16" s="11">
        <v>-4.642602000000001</v>
      </c>
      <c r="D16" s="11">
        <v>-0.82943999999999984</v>
      </c>
    </row>
    <row r="17" spans="1:4" x14ac:dyDescent="0.35">
      <c r="A17" s="46" t="s">
        <v>48</v>
      </c>
      <c r="B17" s="47" t="s">
        <v>46</v>
      </c>
      <c r="C17" s="48">
        <v>-56.736992000000001</v>
      </c>
      <c r="D17" s="48">
        <v>11.356282</v>
      </c>
    </row>
    <row r="18" spans="1:4" x14ac:dyDescent="0.35">
      <c r="A18" s="9" t="s">
        <v>32</v>
      </c>
      <c r="B18" s="12" t="s">
        <v>26</v>
      </c>
      <c r="C18" s="11">
        <v>55.693342000000001</v>
      </c>
      <c r="D18" s="11">
        <v>-100.834193</v>
      </c>
    </row>
    <row r="19" spans="1:4" x14ac:dyDescent="0.35">
      <c r="A19" s="46" t="s">
        <v>42</v>
      </c>
      <c r="B19" s="47" t="s">
        <v>37</v>
      </c>
      <c r="C19" s="48">
        <v>4.7106059999999985</v>
      </c>
      <c r="D19" s="48">
        <v>7.9452439999999998</v>
      </c>
    </row>
    <row r="20" spans="1:4" x14ac:dyDescent="0.35">
      <c r="A20" s="9" t="s">
        <v>53</v>
      </c>
      <c r="B20" s="12" t="s">
        <v>50</v>
      </c>
      <c r="C20" s="11">
        <v>-8.1669539999999987</v>
      </c>
      <c r="D20" s="11">
        <v>7.6317699999999995</v>
      </c>
    </row>
    <row r="21" spans="1:4" x14ac:dyDescent="0.35">
      <c r="A21" s="46" t="s">
        <v>35</v>
      </c>
      <c r="B21" s="47" t="s">
        <v>29</v>
      </c>
      <c r="C21" s="48">
        <v>-54.832379000000003</v>
      </c>
      <c r="D21" s="48">
        <v>39.753864999999998</v>
      </c>
    </row>
    <row r="22" spans="1:4" x14ac:dyDescent="0.35">
      <c r="A22" s="9" t="s">
        <v>40</v>
      </c>
      <c r="B22" s="12" t="s">
        <v>38</v>
      </c>
      <c r="C22" s="11">
        <v>-34.204392999999996</v>
      </c>
      <c r="D22" s="11">
        <v>32.083252999999999</v>
      </c>
    </row>
    <row r="23" spans="1:4" x14ac:dyDescent="0.35">
      <c r="A23" s="46" t="s">
        <v>58</v>
      </c>
      <c r="B23" s="47" t="s">
        <v>55</v>
      </c>
      <c r="C23" s="48">
        <v>-67.427635200000012</v>
      </c>
      <c r="D23" s="48">
        <v>54.242924000000002</v>
      </c>
    </row>
    <row r="24" spans="1:4" x14ac:dyDescent="0.35">
      <c r="A24" s="9" t="s">
        <v>83</v>
      </c>
      <c r="B24" s="12" t="s">
        <v>70</v>
      </c>
      <c r="C24" s="11">
        <v>-27.962444999999999</v>
      </c>
      <c r="D24" s="11">
        <v>42.540362999999999</v>
      </c>
    </row>
    <row r="25" spans="1:4" x14ac:dyDescent="0.35">
      <c r="A25" s="46" t="s">
        <v>47</v>
      </c>
      <c r="B25" s="47" t="s">
        <v>45</v>
      </c>
      <c r="C25" s="48">
        <v>40.957252000000004</v>
      </c>
      <c r="D25" s="48">
        <v>-38.198740999999998</v>
      </c>
    </row>
    <row r="26" spans="1:4" x14ac:dyDescent="0.35">
      <c r="A26" s="9" t="s">
        <v>72</v>
      </c>
      <c r="B26" s="12" t="s">
        <v>60</v>
      </c>
      <c r="C26" s="11">
        <v>11.744858499999999</v>
      </c>
      <c r="D26" s="11">
        <v>-12.160709000000001</v>
      </c>
    </row>
    <row r="27" spans="1:4" x14ac:dyDescent="0.35">
      <c r="A27" s="46" t="s">
        <v>34</v>
      </c>
      <c r="B27" s="47" t="s">
        <v>28</v>
      </c>
      <c r="C27" s="48">
        <v>-4.0912139999999964</v>
      </c>
      <c r="D27" s="48">
        <v>6.0535170000000003</v>
      </c>
    </row>
    <row r="28" spans="1:4" x14ac:dyDescent="0.35">
      <c r="A28" s="9" t="s">
        <v>84</v>
      </c>
      <c r="B28" s="12" t="s">
        <v>71</v>
      </c>
      <c r="C28" s="11">
        <v>9.7943429999999996</v>
      </c>
      <c r="D28" s="11">
        <v>-8.2735649999999996</v>
      </c>
    </row>
    <row r="29" spans="1:4" x14ac:dyDescent="0.35">
      <c r="A29" s="46" t="s">
        <v>54</v>
      </c>
      <c r="B29" s="47" t="s">
        <v>51</v>
      </c>
      <c r="C29" s="48">
        <v>25.737245999999999</v>
      </c>
      <c r="D29" s="48">
        <v>-23.020085999999999</v>
      </c>
    </row>
    <row r="30" spans="1:4" x14ac:dyDescent="0.35">
      <c r="A30" s="9" t="s">
        <v>52</v>
      </c>
      <c r="B30" s="12" t="s">
        <v>49</v>
      </c>
      <c r="C30" s="11">
        <v>-7.9514670000000001</v>
      </c>
      <c r="D30" s="11">
        <v>-5.784802</v>
      </c>
    </row>
    <row r="31" spans="1:4" ht="15" thickBot="1" x14ac:dyDescent="0.4">
      <c r="A31" s="46" t="s">
        <v>73</v>
      </c>
      <c r="B31" s="47" t="s">
        <v>62</v>
      </c>
      <c r="C31" s="48">
        <v>18.139388499999999</v>
      </c>
      <c r="D31" s="48">
        <v>-24.022376999999999</v>
      </c>
    </row>
    <row r="32" spans="1:4" ht="21" customHeight="1" thickBot="1" x14ac:dyDescent="0.4">
      <c r="A32" s="66" t="s">
        <v>85</v>
      </c>
      <c r="B32" s="67"/>
      <c r="C32" s="49">
        <f>SUM(C2:C31)</f>
        <v>101.48468666990003</v>
      </c>
      <c r="D32" s="49">
        <f>SUM(D2:D31)</f>
        <v>-219.3268160202</v>
      </c>
    </row>
    <row r="36" spans="1:1" x14ac:dyDescent="0.35">
      <c r="A36" s="23" t="s">
        <v>86</v>
      </c>
    </row>
    <row r="37" spans="1:1" x14ac:dyDescent="0.35">
      <c r="A37" s="23" t="s">
        <v>6</v>
      </c>
    </row>
    <row r="38" spans="1:1" x14ac:dyDescent="0.35">
      <c r="A38" s="23" t="s">
        <v>7</v>
      </c>
    </row>
    <row r="39" spans="1:1" x14ac:dyDescent="0.35">
      <c r="A39" s="23" t="s">
        <v>87</v>
      </c>
    </row>
    <row r="40" spans="1:1" x14ac:dyDescent="0.35">
      <c r="A40" s="23" t="s">
        <v>97</v>
      </c>
    </row>
  </sheetData>
  <mergeCells count="1">
    <mergeCell ref="A32: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Top 10</vt:lpstr>
      <vt:lpstr>Institutional</vt:lpstr>
      <vt:lpstr>Retail</vt:lpstr>
      <vt:lpstr>STI Constituents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SGX Research</dc:title>
  <dc:creator>Emelia Wan Yi Tan</dc:creator>
  <cp:lastModifiedBy>Candace Li</cp:lastModifiedBy>
  <dcterms:created xsi:type="dcterms:W3CDTF">2020-01-13T01:31:10Z</dcterms:created>
  <dcterms:modified xsi:type="dcterms:W3CDTF">2020-06-08T01:41:36Z</dcterms:modified>
</cp:coreProperties>
</file>