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Research &amp; Products\Production\Insti fund flow tracker files\Draft reports\Final reports\Weekly excel files\"/>
    </mc:Choice>
  </mc:AlternateContent>
  <bookViews>
    <workbookView xWindow="0" yWindow="1680" windowWidth="13215" windowHeight="8160"/>
  </bookViews>
  <sheets>
    <sheet name="Weekly Top 10" sheetId="5" r:id="rId1"/>
    <sheet name="Institutional" sheetId="1" r:id="rId2"/>
    <sheet name="Retail" sheetId="6" r:id="rId3"/>
  </sheets>
  <calcPr calcId="162913"/>
</workbook>
</file>

<file path=xl/calcChain.xml><?xml version="1.0" encoding="utf-8"?>
<calcChain xmlns="http://schemas.openxmlformats.org/spreadsheetml/2006/main">
  <c r="A6" i="6" l="1"/>
  <c r="A6" i="1"/>
  <c r="A5" i="6" l="1"/>
  <c r="A5" i="1"/>
  <c r="A4" i="6" l="1"/>
  <c r="A4" i="1"/>
  <c r="A3" i="6" l="1"/>
  <c r="A3" i="1"/>
  <c r="F5" i="5" l="1"/>
  <c r="C18" i="5" l="1"/>
  <c r="F18" i="5" s="1"/>
</calcChain>
</file>

<file path=xl/sharedStrings.xml><?xml version="1.0" encoding="utf-8"?>
<sst xmlns="http://schemas.openxmlformats.org/spreadsheetml/2006/main" count="144" uniqueCount="85">
  <si>
    <t>Institutional Investors net buy/sell (S$M)</t>
  </si>
  <si>
    <t>Consumer Discretionary</t>
  </si>
  <si>
    <t>Consumer Staples</t>
  </si>
  <si>
    <t>Energy</t>
  </si>
  <si>
    <t>Financials</t>
  </si>
  <si>
    <t>Health Care</t>
  </si>
  <si>
    <t>Industrials</t>
  </si>
  <si>
    <t>Information Technology</t>
  </si>
  <si>
    <t>Materials</t>
  </si>
  <si>
    <t>Utilities</t>
  </si>
  <si>
    <t>Retail Investors net buy/sell (S$M)</t>
  </si>
  <si>
    <t xml:space="preserve">Source: Singapore Exchange </t>
  </si>
  <si>
    <t>Source: Singapore Exchange</t>
  </si>
  <si>
    <t>Note: Fund flow data for all SGX-listed companies only</t>
  </si>
  <si>
    <t>Definition: Institutional fund flow is derived by subtracting retail account flow and MMLP flow from TOTAL ST markets flows. Net buy/sell amount is derived by subtracting total sell amount from total buy amount</t>
  </si>
  <si>
    <t>Definition: Retail fund flow is derived by subtracting institutional investors account flow and MMLP flow from TOTAL ST markets flows. Net buy/sell amount is derived by subtracting total sell amount from total buy amount</t>
  </si>
  <si>
    <t>Sectors - MSCI Global Industry Classification Standard (GICS®)</t>
  </si>
  <si>
    <t>Definition: Retail fund flows derived by subtracting institutional investors account flow and MMLP flow from TOTAL ST markets flows. Net buy/sell amount derived by subtracting total sell amount from total buy amount</t>
  </si>
  <si>
    <t>http://www.sgx.com/wps/portal/sgxweb/home/products/securities/about-securities/market-insights#keysectors</t>
  </si>
  <si>
    <t>REITs*</t>
  </si>
  <si>
    <t>Sectors categorised under MSCI Global Industry Classification Standard (GICS®)</t>
  </si>
  <si>
    <t>*REITs refer to MSCI GICS® Industry - Equity Real Estate Investment</t>
  </si>
  <si>
    <t/>
  </si>
  <si>
    <t>Overall</t>
  </si>
  <si>
    <t>Week of</t>
  </si>
  <si>
    <t>Stock Code</t>
  </si>
  <si>
    <t>Top 10 Institution Net Buy (+) Stocks (S$M)</t>
  </si>
  <si>
    <t>Top 10 Institution Net Sell (-) Stocks (S$M)</t>
  </si>
  <si>
    <t>Top 10 Retail Net Buy (+) Stocks (S$M)</t>
  </si>
  <si>
    <t>Top 10 Retail Net Sell (-) Stocks (S$M)</t>
  </si>
  <si>
    <t>Real Estate (excl. REITs*)</t>
  </si>
  <si>
    <t>Communication Services</t>
  </si>
  <si>
    <t>2018 GICS Changes: Telecommunication Services broadened and renamed as Communication Services https://www.msci.com/documents/1296102/8328554/GICS2018Consultation.pdf/0f246611-27f7-4126-b7f0-02a9255724d5</t>
  </si>
  <si>
    <t>Z74</t>
  </si>
  <si>
    <t>BN4</t>
  </si>
  <si>
    <t>Singtel</t>
  </si>
  <si>
    <t>Keppel Corporation</t>
  </si>
  <si>
    <t>D05</t>
  </si>
  <si>
    <t>DBS</t>
  </si>
  <si>
    <t>O39</t>
  </si>
  <si>
    <t>OCBC</t>
  </si>
  <si>
    <t>U11</t>
  </si>
  <si>
    <t>UOB</t>
  </si>
  <si>
    <t>S68</t>
  </si>
  <si>
    <t>H78</t>
  </si>
  <si>
    <t>SGX</t>
  </si>
  <si>
    <t>Hongkong Land</t>
  </si>
  <si>
    <t>F34</t>
  </si>
  <si>
    <t>CJLU</t>
  </si>
  <si>
    <t>NetLink NBN Trust</t>
  </si>
  <si>
    <t>C38U</t>
  </si>
  <si>
    <t>M44U</t>
  </si>
  <si>
    <t>CapitaLand Mall Trust</t>
  </si>
  <si>
    <t>Mapletree Logistics Trust</t>
  </si>
  <si>
    <t>C07</t>
  </si>
  <si>
    <t>Jardine Cycle &amp; Carriage</t>
  </si>
  <si>
    <t>C6L</t>
  </si>
  <si>
    <t>SIA</t>
  </si>
  <si>
    <t>C52</t>
  </si>
  <si>
    <t>N2IU</t>
  </si>
  <si>
    <t>ComfortDelGro</t>
  </si>
  <si>
    <t>Mapletree Commercial Trust</t>
  </si>
  <si>
    <t>BS6</t>
  </si>
  <si>
    <t>K71U</t>
  </si>
  <si>
    <t>V03</t>
  </si>
  <si>
    <t>Yangzijiang Shipbuilding</t>
  </si>
  <si>
    <t>Keppel REIT</t>
  </si>
  <si>
    <t>Venture Corporation</t>
  </si>
  <si>
    <t>S63</t>
  </si>
  <si>
    <t>Y92</t>
  </si>
  <si>
    <t>ST Engineering</t>
  </si>
  <si>
    <t>Thai Beverage</t>
  </si>
  <si>
    <t>Week of 12 August 2019</t>
  </si>
  <si>
    <t>Week of 12 Aug</t>
  </si>
  <si>
    <t>C61U</t>
  </si>
  <si>
    <t>BUOU</t>
  </si>
  <si>
    <t>CapitaLand Commercial Trust</t>
  </si>
  <si>
    <t>Frasers Logistics &amp; Industrial Trust</t>
  </si>
  <si>
    <t>RW0U</t>
  </si>
  <si>
    <t>Mapletree North Asia Commercial Trust</t>
  </si>
  <si>
    <t xml:space="preserve">Wilmar International </t>
  </si>
  <si>
    <t>OV8</t>
  </si>
  <si>
    <t>Sheng Siong Group</t>
  </si>
  <si>
    <r>
      <t>Institutional investors net</t>
    </r>
    <r>
      <rPr>
        <b/>
        <sz val="11"/>
        <color theme="1"/>
        <rFont val="Arial"/>
        <family val="2"/>
      </rPr>
      <t xml:space="preserve"> sell</t>
    </r>
    <r>
      <rPr>
        <sz val="11"/>
        <color theme="1"/>
        <rFont val="Arial"/>
        <family val="2"/>
      </rPr>
      <t xml:space="preserve"> (-S$51.9m) vs.</t>
    </r>
    <r>
      <rPr>
        <b/>
        <sz val="11"/>
        <color theme="1"/>
        <rFont val="Arial"/>
        <family val="2"/>
      </rPr>
      <t xml:space="preserve"> </t>
    </r>
    <r>
      <rPr>
        <sz val="11"/>
        <color theme="1"/>
        <rFont val="Arial"/>
        <family val="2"/>
      </rPr>
      <t>(-S$171.7m) a week ago</t>
    </r>
  </si>
  <si>
    <r>
      <t>Retail investors net</t>
    </r>
    <r>
      <rPr>
        <b/>
        <sz val="11"/>
        <color theme="1"/>
        <rFont val="Arial"/>
        <family val="2"/>
      </rPr>
      <t xml:space="preserve"> buy</t>
    </r>
    <r>
      <rPr>
        <sz val="11"/>
        <color theme="1"/>
        <rFont val="Arial"/>
        <family val="2"/>
      </rPr>
      <t xml:space="preserve"> (+S$188.4m) vs. (+S$271.9m) a week ago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</si>
</sst>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3" formatCode="_(* #,##0.00_);_(* \(#,##0.00\);_(* &quot;-&quot;??_);_(@_)"/>
    <numFmt numFmtId="164" formatCode="[$-409]d\-mmm\-yy;@"/>
    <numFmt numFmtId="165" formatCode="0.0_);[Red]\(0.0\)"/>
    <numFmt numFmtId="166" formatCode="#,##0.0_);[Red]\(#,##0.0\)"/>
    <numFmt numFmtId="167" formatCode="_(* #,##0.0_);_(* \(#,##0.0\);_(* &quot;-&quot;??_);_(@_)"/>
    <numFmt numFmtId="168" formatCode="#,##0.0_);\(#,##0.0\)"/>
    <numFmt numFmtId="169" formatCode="[$-409]dd\-mmm\-yy;@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indexed="9"/>
      <name val="Arial"/>
      <family val="2"/>
    </font>
    <font>
      <sz val="11"/>
      <color theme="1"/>
      <name val="Arial"/>
      <family val="2"/>
    </font>
    <font>
      <i/>
      <sz val="11"/>
      <color theme="1"/>
      <name val="Arial"/>
      <family val="2"/>
    </font>
    <font>
      <b/>
      <sz val="11"/>
      <color theme="0"/>
      <name val="Arial"/>
      <family val="2"/>
    </font>
    <font>
      <b/>
      <u/>
      <sz val="11"/>
      <color theme="1"/>
      <name val="Arial"/>
      <family val="2"/>
    </font>
    <font>
      <b/>
      <sz val="11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56"/>
        <bgColor indexed="9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9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31"/>
      </right>
      <top style="thin">
        <color indexed="64"/>
      </top>
      <bottom style="thin">
        <color indexed="64"/>
      </bottom>
      <diagonal/>
    </border>
    <border>
      <left/>
      <right style="thin">
        <color indexed="31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9">
    <xf numFmtId="0" fontId="0" fillId="0" borderId="0" xfId="0"/>
    <xf numFmtId="49" fontId="2" fillId="2" borderId="4" xfId="0" applyNumberFormat="1" applyFont="1" applyFill="1" applyBorder="1" applyAlignment="1">
      <alignment vertical="center" wrapText="1"/>
    </xf>
    <xf numFmtId="0" fontId="3" fillId="0" borderId="0" xfId="0" applyFont="1"/>
    <xf numFmtId="0" fontId="3" fillId="0" borderId="2" xfId="0" applyNumberFormat="1" applyFont="1" applyBorder="1" applyAlignment="1">
      <alignment horizontal="left"/>
    </xf>
    <xf numFmtId="165" fontId="3" fillId="0" borderId="5" xfId="0" applyNumberFormat="1" applyFont="1" applyBorder="1" applyAlignment="1">
      <alignment horizontal="right"/>
    </xf>
    <xf numFmtId="0" fontId="3" fillId="0" borderId="3" xfId="0" applyNumberFormat="1" applyFont="1" applyBorder="1" applyAlignment="1">
      <alignment horizontal="left"/>
    </xf>
    <xf numFmtId="165" fontId="3" fillId="0" borderId="6" xfId="0" applyNumberFormat="1" applyFont="1" applyBorder="1" applyAlignment="1">
      <alignment horizontal="right"/>
    </xf>
    <xf numFmtId="0" fontId="3" fillId="0" borderId="0" xfId="0" applyNumberFormat="1" applyFont="1" applyAlignment="1">
      <alignment horizontal="left"/>
    </xf>
    <xf numFmtId="0" fontId="4" fillId="0" borderId="0" xfId="0" applyNumberFormat="1" applyFont="1" applyAlignment="1">
      <alignment horizontal="left"/>
    </xf>
    <xf numFmtId="164" fontId="3" fillId="0" borderId="0" xfId="0" applyNumberFormat="1" applyFont="1" applyAlignment="1">
      <alignment horizontal="left"/>
    </xf>
    <xf numFmtId="49" fontId="2" fillId="4" borderId="7" xfId="0" applyNumberFormat="1" applyFont="1" applyFill="1" applyBorder="1" applyAlignment="1">
      <alignment vertical="center" wrapText="1"/>
    </xf>
    <xf numFmtId="0" fontId="3" fillId="3" borderId="2" xfId="0" applyNumberFormat="1" applyFont="1" applyFill="1" applyBorder="1" applyAlignment="1">
      <alignment horizontal="left"/>
    </xf>
    <xf numFmtId="165" fontId="3" fillId="3" borderId="5" xfId="0" applyNumberFormat="1" applyFont="1" applyFill="1" applyBorder="1" applyAlignment="1">
      <alignment horizontal="right"/>
    </xf>
    <xf numFmtId="49" fontId="2" fillId="2" borderId="1" xfId="0" applyNumberFormat="1" applyFont="1" applyFill="1" applyBorder="1" applyAlignment="1">
      <alignment horizontal="right" vertical="center" wrapText="1"/>
    </xf>
    <xf numFmtId="49" fontId="2" fillId="4" borderId="1" xfId="0" applyNumberFormat="1" applyFont="1" applyFill="1" applyBorder="1" applyAlignment="1">
      <alignment horizontal="right" vertical="center" wrapText="1"/>
    </xf>
    <xf numFmtId="49" fontId="2" fillId="2" borderId="8" xfId="0" applyNumberFormat="1" applyFont="1" applyFill="1" applyBorder="1" applyAlignment="1">
      <alignment horizontal="left" vertical="center" wrapText="1"/>
    </xf>
    <xf numFmtId="0" fontId="3" fillId="0" borderId="0" xfId="0" applyFont="1" applyFill="1"/>
    <xf numFmtId="164" fontId="3" fillId="3" borderId="0" xfId="0" applyNumberFormat="1" applyFont="1" applyFill="1" applyAlignment="1">
      <alignment horizontal="left"/>
    </xf>
    <xf numFmtId="166" fontId="3" fillId="3" borderId="0" xfId="1" applyNumberFormat="1" applyFont="1" applyFill="1"/>
    <xf numFmtId="167" fontId="3" fillId="0" borderId="0" xfId="1" applyNumberFormat="1" applyFont="1"/>
    <xf numFmtId="167" fontId="3" fillId="0" borderId="0" xfId="1" applyNumberFormat="1" applyFont="1" applyFill="1"/>
    <xf numFmtId="164" fontId="3" fillId="0" borderId="0" xfId="0" applyNumberFormat="1" applyFont="1" applyFill="1" applyAlignment="1">
      <alignment horizontal="left"/>
    </xf>
    <xf numFmtId="166" fontId="3" fillId="0" borderId="0" xfId="1" applyNumberFormat="1" applyFont="1" applyFill="1"/>
    <xf numFmtId="166" fontId="3" fillId="0" borderId="0" xfId="0" applyNumberFormat="1" applyFont="1"/>
    <xf numFmtId="164" fontId="4" fillId="0" borderId="0" xfId="0" applyNumberFormat="1" applyFont="1" applyAlignment="1">
      <alignment horizontal="left"/>
    </xf>
    <xf numFmtId="0" fontId="3" fillId="0" borderId="2" xfId="0" applyNumberFormat="1" applyFont="1" applyFill="1" applyBorder="1" applyAlignment="1">
      <alignment horizontal="left"/>
    </xf>
    <xf numFmtId="167" fontId="3" fillId="0" borderId="0" xfId="1" quotePrefix="1" applyNumberFormat="1" applyFont="1"/>
    <xf numFmtId="166" fontId="3" fillId="0" borderId="0" xfId="0" applyNumberFormat="1" applyFont="1" applyFill="1"/>
    <xf numFmtId="0" fontId="3" fillId="0" borderId="0" xfId="0" applyFont="1" applyFill="1" applyBorder="1"/>
    <xf numFmtId="164" fontId="3" fillId="0" borderId="0" xfId="0" applyNumberFormat="1" applyFont="1" applyFill="1" applyBorder="1" applyAlignment="1">
      <alignment horizontal="left"/>
    </xf>
    <xf numFmtId="166" fontId="3" fillId="0" borderId="0" xfId="1" applyNumberFormat="1" applyFont="1" applyFill="1" applyBorder="1"/>
    <xf numFmtId="49" fontId="2" fillId="4" borderId="1" xfId="0" applyNumberFormat="1" applyFont="1" applyFill="1" applyBorder="1" applyAlignment="1">
      <alignment vertical="center" wrapText="1"/>
    </xf>
    <xf numFmtId="0" fontId="3" fillId="3" borderId="5" xfId="0" applyNumberFormat="1" applyFont="1" applyFill="1" applyBorder="1" applyAlignment="1">
      <alignment horizontal="left"/>
    </xf>
    <xf numFmtId="0" fontId="3" fillId="0" borderId="5" xfId="0" applyNumberFormat="1" applyFont="1" applyBorder="1" applyAlignment="1">
      <alignment horizontal="left"/>
    </xf>
    <xf numFmtId="0" fontId="3" fillId="0" borderId="6" xfId="0" applyNumberFormat="1" applyFont="1" applyBorder="1" applyAlignment="1">
      <alignment horizontal="left"/>
    </xf>
    <xf numFmtId="0" fontId="6" fillId="0" borderId="0" xfId="0" applyFont="1"/>
    <xf numFmtId="166" fontId="3" fillId="3" borderId="0" xfId="1" applyNumberFormat="1" applyFont="1" applyFill="1" applyBorder="1"/>
    <xf numFmtId="49" fontId="2" fillId="2" borderId="4" xfId="0" applyNumberFormat="1" applyFont="1" applyFill="1" applyBorder="1" applyAlignment="1">
      <alignment horizontal="left" vertical="center" wrapText="1"/>
    </xf>
    <xf numFmtId="165" fontId="3" fillId="3" borderId="5" xfId="0" applyNumberFormat="1" applyFont="1" applyFill="1" applyBorder="1" applyAlignment="1">
      <alignment horizontal="left"/>
    </xf>
    <xf numFmtId="165" fontId="3" fillId="0" borderId="5" xfId="0" applyNumberFormat="1" applyFont="1" applyBorder="1" applyAlignment="1">
      <alignment horizontal="left"/>
    </xf>
    <xf numFmtId="165" fontId="3" fillId="0" borderId="6" xfId="0" applyNumberFormat="1" applyFont="1" applyBorder="1" applyAlignment="1">
      <alignment horizontal="left"/>
    </xf>
    <xf numFmtId="168" fontId="5" fillId="5" borderId="0" xfId="0" applyNumberFormat="1" applyFont="1" applyFill="1" applyBorder="1" applyAlignment="1">
      <alignment horizontal="center"/>
    </xf>
    <xf numFmtId="169" fontId="3" fillId="0" borderId="0" xfId="0" applyNumberFormat="1" applyFont="1" applyFill="1" applyAlignment="1">
      <alignment horizontal="left"/>
    </xf>
    <xf numFmtId="168" fontId="5" fillId="6" borderId="0" xfId="0" applyNumberFormat="1" applyFont="1" applyFill="1" applyBorder="1" applyAlignment="1">
      <alignment horizontal="center"/>
    </xf>
    <xf numFmtId="49" fontId="2" fillId="2" borderId="4" xfId="0" applyNumberFormat="1" applyFont="1" applyFill="1" applyBorder="1" applyAlignment="1">
      <alignment horizontal="center" vertical="center" wrapText="1"/>
    </xf>
    <xf numFmtId="49" fontId="2" fillId="2" borderId="7" xfId="0" applyNumberFormat="1" applyFont="1" applyFill="1" applyBorder="1" applyAlignment="1">
      <alignment horizontal="center" vertical="center" wrapText="1"/>
    </xf>
    <xf numFmtId="49" fontId="2" fillId="2" borderId="9" xfId="0" applyNumberFormat="1" applyFont="1" applyFill="1" applyBorder="1" applyAlignment="1">
      <alignment horizontal="center" vertical="center" wrapText="1"/>
    </xf>
    <xf numFmtId="49" fontId="2" fillId="2" borderId="10" xfId="0" applyNumberFormat="1" applyFont="1" applyFill="1" applyBorder="1" applyAlignment="1">
      <alignment horizontal="center" vertical="center" wrapText="1"/>
    </xf>
    <xf numFmtId="49" fontId="2" fillId="2" borderId="0" xfId="0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5"/>
  <sheetViews>
    <sheetView showGridLines="0" tabSelected="1" zoomScaleNormal="100" workbookViewId="0"/>
  </sheetViews>
  <sheetFormatPr defaultRowHeight="14.25" x14ac:dyDescent="0.2"/>
  <cols>
    <col min="1" max="1" width="44.42578125" style="2" customWidth="1"/>
    <col min="2" max="2" width="7" style="2" customWidth="1"/>
    <col min="3" max="3" width="22.42578125" style="2" bestFit="1" customWidth="1"/>
    <col min="4" max="4" width="44.42578125" style="2" customWidth="1"/>
    <col min="5" max="5" width="7" style="2" customWidth="1"/>
    <col min="6" max="6" width="22.42578125" style="2" bestFit="1" customWidth="1"/>
    <col min="7" max="8" width="9.140625" style="2"/>
    <col min="9" max="9" width="17" style="2" bestFit="1" customWidth="1"/>
    <col min="10" max="10" width="10.42578125" style="2" bestFit="1" customWidth="1"/>
    <col min="11" max="11" width="9.140625" style="2"/>
    <col min="12" max="12" width="10.7109375" style="2" bestFit="1" customWidth="1"/>
    <col min="13" max="16384" width="9.140625" style="2"/>
  </cols>
  <sheetData>
    <row r="1" spans="1:13" ht="15" x14ac:dyDescent="0.25">
      <c r="A1" s="35" t="s">
        <v>72</v>
      </c>
    </row>
    <row r="2" spans="1:13" ht="15" x14ac:dyDescent="0.25">
      <c r="A2" s="2" t="s">
        <v>83</v>
      </c>
      <c r="B2" s="16"/>
    </row>
    <row r="3" spans="1:13" ht="15" x14ac:dyDescent="0.25">
      <c r="A3" s="2" t="s">
        <v>84</v>
      </c>
      <c r="B3" s="16"/>
    </row>
    <row r="5" spans="1:13" ht="29.25" customHeight="1" x14ac:dyDescent="0.2">
      <c r="A5" s="1" t="s">
        <v>26</v>
      </c>
      <c r="B5" s="1" t="s">
        <v>25</v>
      </c>
      <c r="C5" s="13" t="s">
        <v>73</v>
      </c>
      <c r="D5" s="10" t="s">
        <v>27</v>
      </c>
      <c r="E5" s="31" t="s">
        <v>25</v>
      </c>
      <c r="F5" s="14" t="str">
        <f>C5</f>
        <v>Week of 12 Aug</v>
      </c>
    </row>
    <row r="6" spans="1:13" ht="15" x14ac:dyDescent="0.25">
      <c r="A6" s="38" t="s">
        <v>45</v>
      </c>
      <c r="B6" s="11" t="s">
        <v>43</v>
      </c>
      <c r="C6" s="12">
        <v>42.599198000000001</v>
      </c>
      <c r="D6" s="32" t="s">
        <v>40</v>
      </c>
      <c r="E6" s="32" t="s">
        <v>39</v>
      </c>
      <c r="F6" s="12">
        <v>-70.336640000000003</v>
      </c>
      <c r="H6"/>
      <c r="I6"/>
      <c r="J6"/>
      <c r="K6"/>
      <c r="L6"/>
      <c r="M6"/>
    </row>
    <row r="7" spans="1:13" ht="15" x14ac:dyDescent="0.25">
      <c r="A7" s="39" t="s">
        <v>35</v>
      </c>
      <c r="B7" s="3" t="s">
        <v>33</v>
      </c>
      <c r="C7" s="4">
        <v>27.517158999999999</v>
      </c>
      <c r="D7" s="33" t="s">
        <v>42</v>
      </c>
      <c r="E7" s="33" t="s">
        <v>41</v>
      </c>
      <c r="F7" s="4">
        <v>-24.518142000000001</v>
      </c>
      <c r="H7"/>
      <c r="I7"/>
      <c r="J7"/>
      <c r="K7"/>
      <c r="L7"/>
      <c r="M7"/>
    </row>
    <row r="8" spans="1:13" ht="15" x14ac:dyDescent="0.25">
      <c r="A8" s="38" t="s">
        <v>71</v>
      </c>
      <c r="B8" s="11" t="s">
        <v>69</v>
      </c>
      <c r="C8" s="12">
        <v>17.617784499999999</v>
      </c>
      <c r="D8" s="32" t="s">
        <v>65</v>
      </c>
      <c r="E8" s="32" t="s">
        <v>62</v>
      </c>
      <c r="F8" s="12">
        <v>-20.345630499999999</v>
      </c>
      <c r="H8"/>
      <c r="I8"/>
      <c r="J8"/>
      <c r="K8"/>
      <c r="L8"/>
      <c r="M8"/>
    </row>
    <row r="9" spans="1:13" ht="15" x14ac:dyDescent="0.25">
      <c r="A9" s="39" t="s">
        <v>76</v>
      </c>
      <c r="B9" s="3" t="s">
        <v>74</v>
      </c>
      <c r="C9" s="4">
        <v>17.615897</v>
      </c>
      <c r="D9" s="33" t="s">
        <v>36</v>
      </c>
      <c r="E9" s="33" t="s">
        <v>34</v>
      </c>
      <c r="F9" s="4">
        <v>-20.2352855</v>
      </c>
      <c r="H9"/>
      <c r="I9"/>
      <c r="J9"/>
      <c r="K9"/>
      <c r="L9"/>
      <c r="M9"/>
    </row>
    <row r="10" spans="1:13" ht="15" x14ac:dyDescent="0.25">
      <c r="A10" s="38" t="s">
        <v>52</v>
      </c>
      <c r="B10" s="11" t="s">
        <v>50</v>
      </c>
      <c r="C10" s="12">
        <v>12.340285</v>
      </c>
      <c r="D10" s="32" t="s">
        <v>60</v>
      </c>
      <c r="E10" s="32" t="s">
        <v>58</v>
      </c>
      <c r="F10" s="12">
        <v>-17.644922000000001</v>
      </c>
      <c r="H10"/>
      <c r="I10"/>
      <c r="J10"/>
      <c r="K10"/>
      <c r="L10"/>
      <c r="M10"/>
    </row>
    <row r="11" spans="1:13" ht="15" x14ac:dyDescent="0.25">
      <c r="A11" s="39" t="s">
        <v>77</v>
      </c>
      <c r="B11" s="3" t="s">
        <v>75</v>
      </c>
      <c r="C11" s="4">
        <v>6.648282</v>
      </c>
      <c r="D11" s="33" t="s">
        <v>79</v>
      </c>
      <c r="E11" s="33" t="s">
        <v>78</v>
      </c>
      <c r="F11" s="4">
        <v>-14.944386</v>
      </c>
      <c r="H11"/>
      <c r="I11"/>
      <c r="J11"/>
      <c r="K11"/>
      <c r="L11"/>
      <c r="M11"/>
    </row>
    <row r="12" spans="1:13" ht="15" x14ac:dyDescent="0.25">
      <c r="A12" s="38" t="s">
        <v>53</v>
      </c>
      <c r="B12" s="11" t="s">
        <v>51</v>
      </c>
      <c r="C12" s="12">
        <v>6.1342660000000002</v>
      </c>
      <c r="D12" s="32" t="s">
        <v>57</v>
      </c>
      <c r="E12" s="32" t="s">
        <v>56</v>
      </c>
      <c r="F12" s="12">
        <v>-10.218515</v>
      </c>
      <c r="H12"/>
      <c r="I12"/>
      <c r="J12"/>
      <c r="K12"/>
      <c r="L12"/>
      <c r="M12"/>
    </row>
    <row r="13" spans="1:13" ht="15" x14ac:dyDescent="0.25">
      <c r="A13" s="39" t="s">
        <v>67</v>
      </c>
      <c r="B13" s="3" t="s">
        <v>64</v>
      </c>
      <c r="C13" s="4">
        <v>5.4465820000000003</v>
      </c>
      <c r="D13" s="33" t="s">
        <v>38</v>
      </c>
      <c r="E13" s="33" t="s">
        <v>37</v>
      </c>
      <c r="F13" s="4">
        <v>-9.6510800000000003</v>
      </c>
      <c r="H13"/>
      <c r="I13"/>
      <c r="J13"/>
      <c r="K13"/>
      <c r="L13"/>
      <c r="M13"/>
    </row>
    <row r="14" spans="1:13" ht="15" x14ac:dyDescent="0.25">
      <c r="A14" s="38" t="s">
        <v>49</v>
      </c>
      <c r="B14" s="11" t="s">
        <v>48</v>
      </c>
      <c r="C14" s="12">
        <v>5.3793319999999998</v>
      </c>
      <c r="D14" s="32" t="s">
        <v>80</v>
      </c>
      <c r="E14" s="32" t="s">
        <v>47</v>
      </c>
      <c r="F14" s="12">
        <v>-9.4047420000000006</v>
      </c>
      <c r="H14"/>
      <c r="I14"/>
      <c r="J14"/>
      <c r="K14"/>
      <c r="L14"/>
      <c r="M14"/>
    </row>
    <row r="15" spans="1:13" ht="15" x14ac:dyDescent="0.25">
      <c r="A15" s="40" t="s">
        <v>66</v>
      </c>
      <c r="B15" s="5" t="s">
        <v>63</v>
      </c>
      <c r="C15" s="6">
        <v>5.1519120000000003</v>
      </c>
      <c r="D15" s="34" t="s">
        <v>70</v>
      </c>
      <c r="E15" s="34" t="s">
        <v>68</v>
      </c>
      <c r="F15" s="6">
        <v>-7.3480179999999997</v>
      </c>
      <c r="H15"/>
      <c r="I15"/>
      <c r="J15"/>
      <c r="K15"/>
      <c r="L15"/>
      <c r="M15"/>
    </row>
    <row r="16" spans="1:13" x14ac:dyDescent="0.2">
      <c r="A16" s="7"/>
      <c r="B16" s="7"/>
      <c r="C16" s="7"/>
      <c r="D16" s="7"/>
      <c r="E16" s="7"/>
      <c r="F16" s="7"/>
    </row>
    <row r="17" spans="1:13" x14ac:dyDescent="0.2">
      <c r="A17" s="7"/>
      <c r="B17" s="7"/>
      <c r="C17" s="7"/>
      <c r="D17" s="7"/>
      <c r="E17" s="7"/>
      <c r="F17" s="7"/>
    </row>
    <row r="18" spans="1:13" ht="28.5" customHeight="1" x14ac:dyDescent="0.2">
      <c r="A18" s="1" t="s">
        <v>28</v>
      </c>
      <c r="B18" s="1" t="s">
        <v>25</v>
      </c>
      <c r="C18" s="13" t="str">
        <f>+F5</f>
        <v>Week of 12 Aug</v>
      </c>
      <c r="D18" s="10" t="s">
        <v>29</v>
      </c>
      <c r="E18" s="31" t="s">
        <v>25</v>
      </c>
      <c r="F18" s="14" t="str">
        <f>+C18</f>
        <v>Week of 12 Aug</v>
      </c>
    </row>
    <row r="19" spans="1:13" ht="15" x14ac:dyDescent="0.25">
      <c r="A19" s="32" t="s">
        <v>40</v>
      </c>
      <c r="B19" s="11" t="s">
        <v>39</v>
      </c>
      <c r="C19" s="12">
        <v>94.200929000000002</v>
      </c>
      <c r="D19" s="32" t="s">
        <v>45</v>
      </c>
      <c r="E19" s="32" t="s">
        <v>43</v>
      </c>
      <c r="F19" s="12">
        <v>-34.969264000000003</v>
      </c>
      <c r="H19"/>
      <c r="I19"/>
      <c r="J19"/>
      <c r="K19"/>
      <c r="L19"/>
      <c r="M19"/>
    </row>
    <row r="20" spans="1:13" ht="15" x14ac:dyDescent="0.25">
      <c r="A20" s="3" t="s">
        <v>38</v>
      </c>
      <c r="B20" s="3" t="s">
        <v>37</v>
      </c>
      <c r="C20" s="4">
        <v>45.441302999999998</v>
      </c>
      <c r="D20" s="33" t="s">
        <v>71</v>
      </c>
      <c r="E20" s="33" t="s">
        <v>69</v>
      </c>
      <c r="F20" s="4">
        <v>-22.947619499999998</v>
      </c>
      <c r="H20"/>
      <c r="I20"/>
      <c r="J20"/>
      <c r="K20"/>
      <c r="L20"/>
      <c r="M20"/>
    </row>
    <row r="21" spans="1:13" ht="15" x14ac:dyDescent="0.25">
      <c r="A21" s="11" t="s">
        <v>42</v>
      </c>
      <c r="B21" s="11" t="s">
        <v>41</v>
      </c>
      <c r="C21" s="12">
        <v>31.267955000000001</v>
      </c>
      <c r="D21" s="32" t="s">
        <v>35</v>
      </c>
      <c r="E21" s="32" t="s">
        <v>33</v>
      </c>
      <c r="F21" s="12">
        <v>-8.5728740000000005</v>
      </c>
      <c r="H21"/>
      <c r="I21"/>
      <c r="J21"/>
      <c r="K21"/>
      <c r="L21"/>
      <c r="M21"/>
    </row>
    <row r="22" spans="1:13" ht="15" x14ac:dyDescent="0.25">
      <c r="A22" s="25" t="s">
        <v>36</v>
      </c>
      <c r="B22" s="25" t="s">
        <v>34</v>
      </c>
      <c r="C22" s="4">
        <v>27.321643999999999</v>
      </c>
      <c r="D22" s="33" t="s">
        <v>67</v>
      </c>
      <c r="E22" s="33" t="s">
        <v>64</v>
      </c>
      <c r="F22" s="4">
        <v>-6.0711269999999997</v>
      </c>
      <c r="H22"/>
      <c r="I22"/>
      <c r="J22"/>
      <c r="K22"/>
      <c r="L22"/>
      <c r="M22"/>
    </row>
    <row r="23" spans="1:13" ht="15" x14ac:dyDescent="0.25">
      <c r="A23" s="11" t="s">
        <v>65</v>
      </c>
      <c r="B23" s="11" t="s">
        <v>62</v>
      </c>
      <c r="C23" s="12">
        <v>23.125259</v>
      </c>
      <c r="D23" s="32" t="s">
        <v>49</v>
      </c>
      <c r="E23" s="32" t="s">
        <v>48</v>
      </c>
      <c r="F23" s="12">
        <v>-5.057423</v>
      </c>
      <c r="H23"/>
      <c r="I23"/>
      <c r="J23"/>
      <c r="K23"/>
      <c r="L23"/>
      <c r="M23"/>
    </row>
    <row r="24" spans="1:13" ht="15" x14ac:dyDescent="0.25">
      <c r="A24" s="25" t="s">
        <v>57</v>
      </c>
      <c r="B24" s="25" t="s">
        <v>56</v>
      </c>
      <c r="C24" s="4">
        <v>15.270185</v>
      </c>
      <c r="D24" s="33" t="s">
        <v>52</v>
      </c>
      <c r="E24" s="33" t="s">
        <v>50</v>
      </c>
      <c r="F24" s="4">
        <v>-3.3611019999999998</v>
      </c>
      <c r="H24"/>
      <c r="I24"/>
      <c r="J24"/>
      <c r="K24"/>
      <c r="L24"/>
      <c r="M24"/>
    </row>
    <row r="25" spans="1:13" ht="15" x14ac:dyDescent="0.25">
      <c r="A25" s="11" t="s">
        <v>60</v>
      </c>
      <c r="B25" s="11" t="s">
        <v>58</v>
      </c>
      <c r="C25" s="12">
        <v>14.423651</v>
      </c>
      <c r="D25" s="32" t="s">
        <v>77</v>
      </c>
      <c r="E25" s="32" t="s">
        <v>75</v>
      </c>
      <c r="F25" s="12">
        <v>-3.1233240000000002</v>
      </c>
      <c r="H25"/>
      <c r="I25"/>
      <c r="J25"/>
      <c r="K25"/>
      <c r="L25"/>
      <c r="M25"/>
    </row>
    <row r="26" spans="1:13" ht="15" x14ac:dyDescent="0.25">
      <c r="A26" s="3" t="s">
        <v>70</v>
      </c>
      <c r="B26" s="3" t="s">
        <v>68</v>
      </c>
      <c r="C26" s="4">
        <v>8.689546</v>
      </c>
      <c r="D26" s="33" t="s">
        <v>61</v>
      </c>
      <c r="E26" s="33" t="s">
        <v>59</v>
      </c>
      <c r="F26" s="4">
        <v>-2.8295050000000002</v>
      </c>
      <c r="H26"/>
      <c r="I26"/>
      <c r="J26"/>
      <c r="K26"/>
      <c r="L26"/>
      <c r="M26"/>
    </row>
    <row r="27" spans="1:13" ht="15" x14ac:dyDescent="0.25">
      <c r="A27" s="11" t="s">
        <v>55</v>
      </c>
      <c r="B27" s="11" t="s">
        <v>54</v>
      </c>
      <c r="C27" s="12">
        <v>6.3150740000000001</v>
      </c>
      <c r="D27" s="32" t="s">
        <v>82</v>
      </c>
      <c r="E27" s="32" t="s">
        <v>81</v>
      </c>
      <c r="F27" s="12">
        <v>-2.7786110000000002</v>
      </c>
      <c r="H27"/>
      <c r="I27"/>
      <c r="J27"/>
      <c r="K27"/>
      <c r="L27"/>
      <c r="M27"/>
    </row>
    <row r="28" spans="1:13" ht="15" x14ac:dyDescent="0.25">
      <c r="A28" s="5" t="s">
        <v>46</v>
      </c>
      <c r="B28" s="5" t="s">
        <v>44</v>
      </c>
      <c r="C28" s="6">
        <v>4.3264288062</v>
      </c>
      <c r="D28" s="34" t="s">
        <v>53</v>
      </c>
      <c r="E28" s="34" t="s">
        <v>51</v>
      </c>
      <c r="F28" s="6">
        <v>-2.7163379999999999</v>
      </c>
      <c r="H28"/>
      <c r="I28"/>
      <c r="J28"/>
      <c r="K28"/>
      <c r="L28"/>
      <c r="M28"/>
    </row>
    <row r="29" spans="1:13" x14ac:dyDescent="0.2">
      <c r="A29" s="7"/>
      <c r="B29" s="7"/>
      <c r="C29" s="7"/>
      <c r="D29" s="7"/>
      <c r="E29" s="7"/>
      <c r="F29" s="7"/>
    </row>
    <row r="30" spans="1:13" x14ac:dyDescent="0.2">
      <c r="A30" s="8" t="s">
        <v>12</v>
      </c>
      <c r="B30" s="8"/>
      <c r="C30" s="7"/>
      <c r="D30" s="7"/>
      <c r="E30" s="7"/>
      <c r="F30" s="7"/>
    </row>
    <row r="31" spans="1:13" x14ac:dyDescent="0.2">
      <c r="A31" s="8" t="s">
        <v>14</v>
      </c>
      <c r="B31" s="8"/>
      <c r="C31" s="7"/>
      <c r="D31" s="7"/>
      <c r="E31" s="7"/>
      <c r="F31" s="7"/>
    </row>
    <row r="32" spans="1:13" x14ac:dyDescent="0.2">
      <c r="A32" s="8" t="s">
        <v>15</v>
      </c>
      <c r="B32" s="8"/>
      <c r="C32" s="7"/>
      <c r="D32" s="7"/>
      <c r="E32" s="7"/>
      <c r="F32" s="7"/>
    </row>
    <row r="33" spans="1:6" x14ac:dyDescent="0.2">
      <c r="A33" s="8" t="s">
        <v>13</v>
      </c>
      <c r="B33" s="8"/>
      <c r="C33" s="7"/>
      <c r="D33" s="7"/>
      <c r="E33" s="7"/>
      <c r="F33" s="7"/>
    </row>
    <row r="34" spans="1:6" x14ac:dyDescent="0.2">
      <c r="A34" s="8" t="s">
        <v>18</v>
      </c>
      <c r="B34" s="8"/>
      <c r="C34" s="7"/>
      <c r="D34" s="7"/>
      <c r="E34" s="7"/>
      <c r="F34" s="7"/>
    </row>
    <row r="35" spans="1:6" x14ac:dyDescent="0.2">
      <c r="A35" s="8"/>
      <c r="B35" s="7"/>
      <c r="C35" s="7"/>
      <c r="D35" s="7"/>
      <c r="E35" s="7"/>
      <c r="F35" s="7"/>
    </row>
    <row r="36" spans="1:6" x14ac:dyDescent="0.2">
      <c r="A36" s="7"/>
      <c r="B36" s="7"/>
      <c r="C36" s="7"/>
      <c r="D36" s="7"/>
      <c r="E36" s="7"/>
      <c r="F36" s="7"/>
    </row>
    <row r="37" spans="1:6" x14ac:dyDescent="0.2">
      <c r="A37" s="7"/>
      <c r="B37" s="7"/>
      <c r="C37" s="7"/>
      <c r="D37" s="7"/>
      <c r="E37" s="7"/>
      <c r="F37" s="7"/>
    </row>
    <row r="38" spans="1:6" x14ac:dyDescent="0.2">
      <c r="A38" s="7"/>
      <c r="B38" s="7"/>
      <c r="C38" s="7"/>
      <c r="D38" s="7"/>
      <c r="E38" s="7"/>
      <c r="F38" s="7"/>
    </row>
    <row r="39" spans="1:6" x14ac:dyDescent="0.2">
      <c r="A39" s="7"/>
      <c r="B39" s="7"/>
      <c r="C39" s="7"/>
      <c r="D39" s="7"/>
      <c r="E39" s="7"/>
      <c r="F39" s="7"/>
    </row>
    <row r="40" spans="1:6" x14ac:dyDescent="0.2">
      <c r="A40" s="7"/>
      <c r="B40" s="7"/>
      <c r="C40" s="7"/>
      <c r="D40" s="7"/>
      <c r="E40" s="7"/>
      <c r="F40" s="7"/>
    </row>
    <row r="41" spans="1:6" x14ac:dyDescent="0.2">
      <c r="A41" s="7"/>
      <c r="B41" s="7"/>
      <c r="C41" s="7"/>
      <c r="D41" s="7"/>
      <c r="E41" s="7"/>
      <c r="F41" s="7"/>
    </row>
    <row r="42" spans="1:6" x14ac:dyDescent="0.2">
      <c r="A42" s="7"/>
      <c r="B42" s="7"/>
      <c r="C42" s="7"/>
      <c r="D42" s="7"/>
      <c r="E42" s="7"/>
      <c r="F42" s="7"/>
    </row>
    <row r="43" spans="1:6" x14ac:dyDescent="0.2">
      <c r="A43" s="7"/>
      <c r="B43" s="7"/>
      <c r="C43" s="7"/>
      <c r="D43" s="7"/>
      <c r="E43" s="7"/>
      <c r="F43" s="7"/>
    </row>
    <row r="44" spans="1:6" x14ac:dyDescent="0.2">
      <c r="A44" s="7"/>
      <c r="B44" s="7"/>
      <c r="C44" s="7"/>
      <c r="D44" s="7"/>
      <c r="E44" s="7"/>
      <c r="F44" s="7"/>
    </row>
    <row r="45" spans="1:6" x14ac:dyDescent="0.2">
      <c r="A45" s="7"/>
      <c r="B45" s="7"/>
      <c r="C45" s="7"/>
      <c r="D45" s="7"/>
      <c r="E45" s="7"/>
      <c r="F45" s="7"/>
    </row>
    <row r="46" spans="1:6" x14ac:dyDescent="0.2">
      <c r="A46" s="7"/>
      <c r="B46" s="7"/>
      <c r="C46" s="7"/>
      <c r="D46" s="7"/>
      <c r="E46" s="7"/>
      <c r="F46" s="7"/>
    </row>
    <row r="47" spans="1:6" x14ac:dyDescent="0.2">
      <c r="A47" s="7"/>
      <c r="B47" s="7"/>
      <c r="C47" s="7"/>
      <c r="D47" s="7"/>
      <c r="E47" s="7"/>
      <c r="F47" s="7"/>
    </row>
    <row r="48" spans="1:6" x14ac:dyDescent="0.2">
      <c r="A48" s="9"/>
      <c r="B48" s="9"/>
      <c r="C48" s="9"/>
      <c r="D48" s="9"/>
      <c r="E48" s="9"/>
      <c r="F48" s="9"/>
    </row>
    <row r="49" spans="1:6" x14ac:dyDescent="0.2">
      <c r="A49" s="9"/>
      <c r="B49" s="9"/>
      <c r="C49" s="9"/>
      <c r="D49" s="9"/>
      <c r="E49" s="9"/>
      <c r="F49" s="9"/>
    </row>
    <row r="50" spans="1:6" x14ac:dyDescent="0.2">
      <c r="A50" s="9"/>
      <c r="B50" s="9"/>
      <c r="C50" s="9"/>
      <c r="D50" s="9"/>
      <c r="E50" s="9"/>
      <c r="F50" s="9"/>
    </row>
    <row r="51" spans="1:6" x14ac:dyDescent="0.2">
      <c r="A51" s="9"/>
      <c r="B51" s="9"/>
      <c r="C51" s="9"/>
      <c r="D51" s="9"/>
      <c r="E51" s="9"/>
      <c r="F51" s="9"/>
    </row>
    <row r="52" spans="1:6" x14ac:dyDescent="0.2">
      <c r="A52" s="9"/>
      <c r="B52" s="9"/>
      <c r="C52" s="9"/>
      <c r="D52" s="9"/>
      <c r="E52" s="9"/>
      <c r="F52" s="9"/>
    </row>
    <row r="53" spans="1:6" x14ac:dyDescent="0.2">
      <c r="A53" s="9"/>
      <c r="B53" s="9"/>
      <c r="C53" s="9"/>
      <c r="D53" s="9"/>
      <c r="E53" s="9"/>
      <c r="F53" s="9"/>
    </row>
    <row r="54" spans="1:6" x14ac:dyDescent="0.2">
      <c r="A54" s="9"/>
      <c r="B54" s="9"/>
      <c r="C54" s="9"/>
      <c r="D54" s="9"/>
      <c r="E54" s="9"/>
      <c r="F54" s="9"/>
    </row>
    <row r="55" spans="1:6" x14ac:dyDescent="0.2">
      <c r="A55" s="9"/>
      <c r="B55" s="9"/>
      <c r="C55" s="9"/>
      <c r="D55" s="9"/>
      <c r="E55" s="9"/>
      <c r="F55" s="9"/>
    </row>
  </sheetData>
  <pageMargins left="0.7" right="0.7" top="0.75" bottom="0.75" header="0.3" footer="0.3"/>
  <pageSetup paperSize="9" orientation="portrait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"/>
  <sheetViews>
    <sheetView showGridLines="0" zoomScale="90" zoomScaleNormal="90" workbookViewId="0">
      <selection sqref="A1:A2"/>
    </sheetView>
  </sheetViews>
  <sheetFormatPr defaultRowHeight="14.25" x14ac:dyDescent="0.2"/>
  <cols>
    <col min="1" max="1" width="9.140625" style="16"/>
    <col min="2" max="2" width="23" style="2" customWidth="1"/>
    <col min="3" max="3" width="17.85546875" style="2" customWidth="1"/>
    <col min="4" max="12" width="14.5703125" style="2" customWidth="1"/>
    <col min="13" max="13" width="13.28515625" style="2" customWidth="1"/>
    <col min="14" max="14" width="14.5703125" style="2" customWidth="1"/>
    <col min="15" max="16384" width="9.140625" style="16"/>
  </cols>
  <sheetData>
    <row r="1" spans="1:15" ht="15" customHeight="1" x14ac:dyDescent="0.2">
      <c r="A1" s="47" t="s">
        <v>23</v>
      </c>
      <c r="B1" s="15" t="s">
        <v>24</v>
      </c>
      <c r="C1" s="37"/>
      <c r="D1" s="44" t="s">
        <v>16</v>
      </c>
      <c r="E1" s="45"/>
      <c r="F1" s="45"/>
      <c r="G1" s="45"/>
      <c r="H1" s="45"/>
      <c r="I1" s="45"/>
      <c r="J1" s="45"/>
      <c r="K1" s="45"/>
      <c r="L1" s="45"/>
      <c r="M1" s="45"/>
      <c r="N1" s="46"/>
    </row>
    <row r="2" spans="1:15" ht="30" customHeight="1" x14ac:dyDescent="0.2">
      <c r="A2" s="48"/>
      <c r="B2" s="15" t="s">
        <v>0</v>
      </c>
      <c r="C2" s="15" t="s">
        <v>31</v>
      </c>
      <c r="D2" s="15" t="s">
        <v>1</v>
      </c>
      <c r="E2" s="15" t="s">
        <v>2</v>
      </c>
      <c r="F2" s="15" t="s">
        <v>3</v>
      </c>
      <c r="G2" s="15" t="s">
        <v>4</v>
      </c>
      <c r="H2" s="15" t="s">
        <v>5</v>
      </c>
      <c r="I2" s="15" t="s">
        <v>6</v>
      </c>
      <c r="J2" s="15" t="s">
        <v>7</v>
      </c>
      <c r="K2" s="15" t="s">
        <v>8</v>
      </c>
      <c r="L2" s="15" t="s">
        <v>30</v>
      </c>
      <c r="M2" s="15" t="s">
        <v>19</v>
      </c>
      <c r="N2" s="15" t="s">
        <v>9</v>
      </c>
    </row>
    <row r="3" spans="1:15" ht="15" x14ac:dyDescent="0.25">
      <c r="A3" s="41">
        <f>SUM(C3:N3)</f>
        <v>-64.902753513899967</v>
      </c>
      <c r="B3" s="21">
        <v>43668</v>
      </c>
      <c r="C3" s="22">
        <v>-25.830098122000003</v>
      </c>
      <c r="D3" s="22">
        <v>4.4373238007000015</v>
      </c>
      <c r="E3" s="22">
        <v>14.094160839200001</v>
      </c>
      <c r="F3" s="22">
        <v>-1.6339043000000006</v>
      </c>
      <c r="G3" s="22">
        <v>26.853362199999999</v>
      </c>
      <c r="H3" s="22">
        <v>-7.3297120161999993</v>
      </c>
      <c r="I3" s="22">
        <v>-36.383645102149963</v>
      </c>
      <c r="J3" s="22">
        <v>16.3515977564</v>
      </c>
      <c r="K3" s="22">
        <v>-0.82641969999999998</v>
      </c>
      <c r="L3" s="22">
        <v>-8.6352462405999955</v>
      </c>
      <c r="M3" s="22">
        <v>-47.726447129250005</v>
      </c>
      <c r="N3" s="22">
        <v>1.7262745000000002</v>
      </c>
      <c r="O3" s="27"/>
    </row>
    <row r="4" spans="1:15" ht="15" x14ac:dyDescent="0.25">
      <c r="A4" s="43">
        <f>SUM(C4:N4)</f>
        <v>21.226231448340048</v>
      </c>
      <c r="B4" s="17">
        <v>43675</v>
      </c>
      <c r="C4" s="18">
        <v>51.451964500000003</v>
      </c>
      <c r="D4" s="18">
        <v>-11.903952683600002</v>
      </c>
      <c r="E4" s="18">
        <v>18.369825568100005</v>
      </c>
      <c r="F4" s="18">
        <v>-0.54946799999999996</v>
      </c>
      <c r="G4" s="18">
        <v>39.883900350000005</v>
      </c>
      <c r="H4" s="18">
        <v>-0.21757984814999998</v>
      </c>
      <c r="I4" s="18">
        <v>-70.892450340659963</v>
      </c>
      <c r="J4" s="18">
        <v>-12.408857303200003</v>
      </c>
      <c r="K4" s="18">
        <v>4.307476799999999</v>
      </c>
      <c r="L4" s="18">
        <v>-12.3702919641</v>
      </c>
      <c r="M4" s="18">
        <v>14.196763269950008</v>
      </c>
      <c r="N4" s="18">
        <v>1.3589011</v>
      </c>
      <c r="O4" s="27"/>
    </row>
    <row r="5" spans="1:15" ht="15" x14ac:dyDescent="0.25">
      <c r="A5" s="41">
        <f>SUM(C5:N5)</f>
        <v>-171.69321445742997</v>
      </c>
      <c r="B5" s="21">
        <v>43682</v>
      </c>
      <c r="C5" s="22">
        <v>10.221442849999999</v>
      </c>
      <c r="D5" s="22">
        <v>-21.882720084700004</v>
      </c>
      <c r="E5" s="22">
        <v>15.036454123100008</v>
      </c>
      <c r="F5" s="22">
        <v>-0.68198169999999991</v>
      </c>
      <c r="G5" s="22">
        <v>-65.122054219999981</v>
      </c>
      <c r="H5" s="22">
        <v>3.3130588887500001</v>
      </c>
      <c r="I5" s="22">
        <v>-75.084300258080006</v>
      </c>
      <c r="J5" s="22">
        <v>-17.581673410499999</v>
      </c>
      <c r="K5" s="22">
        <v>2.7655720999999995</v>
      </c>
      <c r="L5" s="22">
        <v>-19.744744365299997</v>
      </c>
      <c r="M5" s="22">
        <v>-1.3645887806999957</v>
      </c>
      <c r="N5" s="22">
        <v>-1.5676796</v>
      </c>
      <c r="O5" s="27"/>
    </row>
    <row r="6" spans="1:15" ht="15" x14ac:dyDescent="0.25">
      <c r="A6" s="41">
        <f>SUM(C6:N6)</f>
        <v>-51.900062437789956</v>
      </c>
      <c r="B6" s="17">
        <v>43689</v>
      </c>
      <c r="C6" s="18">
        <v>32.852007700000001</v>
      </c>
      <c r="D6" s="18">
        <v>-6.7374424846000016</v>
      </c>
      <c r="E6" s="18">
        <v>13.882847381699998</v>
      </c>
      <c r="F6" s="18">
        <v>-6.0800000000000083E-2</v>
      </c>
      <c r="G6" s="18">
        <v>-63.227726099999984</v>
      </c>
      <c r="H6" s="18">
        <v>2.3248195977500004</v>
      </c>
      <c r="I6" s="18">
        <v>-82.280827391689982</v>
      </c>
      <c r="J6" s="18">
        <v>2.9613465269000003</v>
      </c>
      <c r="K6" s="18">
        <v>-0.14415709999999993</v>
      </c>
      <c r="L6" s="18">
        <v>2.0759619970000025</v>
      </c>
      <c r="M6" s="18">
        <v>44.042893135150003</v>
      </c>
      <c r="N6" s="18">
        <v>2.4110143000000002</v>
      </c>
      <c r="O6" s="27"/>
    </row>
    <row r="7" spans="1:15" x14ac:dyDescent="0.2">
      <c r="A7" s="28"/>
      <c r="B7" s="9"/>
      <c r="C7" s="9"/>
      <c r="L7" s="23"/>
    </row>
    <row r="8" spans="1:15" x14ac:dyDescent="0.2">
      <c r="A8" s="28"/>
      <c r="B8" s="8" t="s">
        <v>11</v>
      </c>
      <c r="C8" s="8"/>
    </row>
    <row r="9" spans="1:15" x14ac:dyDescent="0.2">
      <c r="A9" s="28"/>
      <c r="B9" s="8" t="s">
        <v>17</v>
      </c>
      <c r="C9" s="8"/>
    </row>
    <row r="10" spans="1:15" x14ac:dyDescent="0.2">
      <c r="B10" s="8" t="s">
        <v>13</v>
      </c>
      <c r="C10" s="8"/>
    </row>
    <row r="11" spans="1:15" x14ac:dyDescent="0.2">
      <c r="B11" s="24" t="s">
        <v>20</v>
      </c>
      <c r="C11" s="24"/>
    </row>
    <row r="12" spans="1:15" x14ac:dyDescent="0.2">
      <c r="B12" s="24" t="s">
        <v>21</v>
      </c>
      <c r="C12" s="24"/>
    </row>
    <row r="13" spans="1:15" x14ac:dyDescent="0.2">
      <c r="B13" s="9" t="s">
        <v>18</v>
      </c>
      <c r="C13" s="9"/>
    </row>
    <row r="14" spans="1:15" x14ac:dyDescent="0.2">
      <c r="B14" s="8" t="s">
        <v>32</v>
      </c>
      <c r="C14" s="8"/>
    </row>
    <row r="15" spans="1:15" x14ac:dyDescent="0.2">
      <c r="B15" s="8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</row>
    <row r="16" spans="1:15" x14ac:dyDescent="0.2">
      <c r="D16" s="16"/>
      <c r="E16" s="16"/>
      <c r="F16" s="16"/>
      <c r="G16" s="16"/>
      <c r="H16" s="16"/>
      <c r="I16" s="16"/>
      <c r="J16" s="16"/>
      <c r="K16" s="16"/>
      <c r="L16" s="27"/>
      <c r="M16" s="16"/>
      <c r="N16" s="16"/>
    </row>
    <row r="17" spans="4:14" x14ac:dyDescent="0.2"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</row>
    <row r="18" spans="4:14" x14ac:dyDescent="0.2"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</row>
    <row r="19" spans="4:14" x14ac:dyDescent="0.2">
      <c r="D19" s="16"/>
      <c r="E19" s="16"/>
      <c r="F19" s="16"/>
      <c r="G19" s="16"/>
      <c r="H19" s="16"/>
      <c r="I19" s="16"/>
      <c r="J19" s="16"/>
      <c r="K19" s="16"/>
      <c r="N19" s="16"/>
    </row>
    <row r="20" spans="4:14" x14ac:dyDescent="0.2">
      <c r="E20" s="16"/>
      <c r="F20" s="16"/>
      <c r="G20" s="16"/>
      <c r="H20" s="16"/>
      <c r="I20" s="16"/>
      <c r="J20" s="16"/>
      <c r="K20" s="16"/>
      <c r="N20" s="16"/>
    </row>
    <row r="21" spans="4:14" x14ac:dyDescent="0.2">
      <c r="E21" s="16"/>
      <c r="F21" s="16"/>
      <c r="G21" s="16"/>
      <c r="H21" s="16"/>
      <c r="I21" s="16"/>
      <c r="J21" s="16"/>
      <c r="K21" s="16"/>
      <c r="L21" s="16"/>
      <c r="M21" s="16"/>
      <c r="N21" s="16"/>
    </row>
    <row r="22" spans="4:14" x14ac:dyDescent="0.2"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</row>
    <row r="23" spans="4:14" x14ac:dyDescent="0.2"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</row>
    <row r="24" spans="4:14" x14ac:dyDescent="0.2"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</row>
    <row r="25" spans="4:14" x14ac:dyDescent="0.2"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</row>
    <row r="26" spans="4:14" x14ac:dyDescent="0.2">
      <c r="D26" s="16"/>
      <c r="E26" s="16"/>
      <c r="F26" s="16"/>
      <c r="G26" s="16"/>
      <c r="H26" s="16"/>
      <c r="I26" s="16"/>
      <c r="J26" s="16"/>
      <c r="K26" s="16"/>
      <c r="L26" s="16"/>
      <c r="N26" s="16"/>
    </row>
    <row r="27" spans="4:14" x14ac:dyDescent="0.2">
      <c r="D27" s="16"/>
      <c r="E27" s="16"/>
      <c r="F27" s="16"/>
      <c r="G27" s="16"/>
      <c r="H27" s="16"/>
      <c r="I27" s="16"/>
      <c r="J27" s="16"/>
      <c r="K27" s="16"/>
      <c r="L27" s="16"/>
      <c r="N27" s="16"/>
    </row>
    <row r="32" spans="4:14" x14ac:dyDescent="0.2">
      <c r="L32" s="16"/>
    </row>
  </sheetData>
  <mergeCells count="2">
    <mergeCell ref="D1:N1"/>
    <mergeCell ref="A1:A2"/>
  </mergeCells>
  <pageMargins left="0.7" right="0.7" top="0.75" bottom="0.75" header="0.3" footer="0.3"/>
  <pageSetup paperSize="9" orientation="portrait" verticalDpi="0" r:id="rId1"/>
  <ignoredErrors>
    <ignoredError sqref="A6:A7 A3:A5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"/>
  <sheetViews>
    <sheetView showGridLines="0" zoomScale="90" zoomScaleNormal="90" workbookViewId="0">
      <selection sqref="A1:A2"/>
    </sheetView>
  </sheetViews>
  <sheetFormatPr defaultRowHeight="14.25" x14ac:dyDescent="0.2"/>
  <cols>
    <col min="1" max="1" width="9.140625" style="16"/>
    <col min="2" max="2" width="20.7109375" style="2" customWidth="1"/>
    <col min="3" max="3" width="17.85546875" style="2" customWidth="1"/>
    <col min="4" max="11" width="14.5703125" style="2" customWidth="1"/>
    <col min="12" max="12" width="15" style="2" customWidth="1"/>
    <col min="13" max="13" width="12" style="2" customWidth="1"/>
    <col min="14" max="14" width="14.5703125" style="2" customWidth="1"/>
    <col min="15" max="16384" width="9.140625" style="16"/>
  </cols>
  <sheetData>
    <row r="1" spans="1:16" ht="15" x14ac:dyDescent="0.2">
      <c r="A1" s="47" t="s">
        <v>23</v>
      </c>
      <c r="B1" s="15" t="s">
        <v>24</v>
      </c>
      <c r="C1" s="37"/>
      <c r="D1" s="44" t="s">
        <v>16</v>
      </c>
      <c r="E1" s="45"/>
      <c r="F1" s="45"/>
      <c r="G1" s="45"/>
      <c r="H1" s="45"/>
      <c r="I1" s="45"/>
      <c r="J1" s="45"/>
      <c r="K1" s="45"/>
      <c r="L1" s="45"/>
      <c r="M1" s="45"/>
      <c r="N1" s="46"/>
    </row>
    <row r="2" spans="1:16" ht="30" x14ac:dyDescent="0.2">
      <c r="A2" s="48"/>
      <c r="B2" s="15" t="s">
        <v>10</v>
      </c>
      <c r="C2" s="15" t="s">
        <v>31</v>
      </c>
      <c r="D2" s="15" t="s">
        <v>1</v>
      </c>
      <c r="E2" s="15" t="s">
        <v>2</v>
      </c>
      <c r="F2" s="15" t="s">
        <v>3</v>
      </c>
      <c r="G2" s="15" t="s">
        <v>4</v>
      </c>
      <c r="H2" s="15" t="s">
        <v>5</v>
      </c>
      <c r="I2" s="15" t="s">
        <v>6</v>
      </c>
      <c r="J2" s="15" t="s">
        <v>7</v>
      </c>
      <c r="K2" s="15" t="s">
        <v>8</v>
      </c>
      <c r="L2" s="15" t="s">
        <v>30</v>
      </c>
      <c r="M2" s="15" t="s">
        <v>19</v>
      </c>
      <c r="N2" s="15" t="s">
        <v>9</v>
      </c>
    </row>
    <row r="3" spans="1:16" ht="15" x14ac:dyDescent="0.25">
      <c r="A3" s="41">
        <f>SUM(C3:N3)</f>
        <v>-59.691533200649943</v>
      </c>
      <c r="B3" s="42">
        <v>43668</v>
      </c>
      <c r="C3" s="30">
        <v>13.506187422000002</v>
      </c>
      <c r="D3" s="30">
        <v>-6.5873884350999967</v>
      </c>
      <c r="E3" s="30">
        <v>-19.783486123499994</v>
      </c>
      <c r="F3" s="22">
        <v>1.6829098999999998</v>
      </c>
      <c r="G3" s="22">
        <v>-76.48195029999998</v>
      </c>
      <c r="H3" s="22">
        <v>6.6020604049499996</v>
      </c>
      <c r="I3" s="22">
        <v>15.673308970050012</v>
      </c>
      <c r="J3" s="22">
        <v>-16.883135456400002</v>
      </c>
      <c r="K3" s="22">
        <v>0.80247610000000003</v>
      </c>
      <c r="L3" s="22">
        <v>1.4957360233000001</v>
      </c>
      <c r="M3" s="22">
        <v>22.966001294050002</v>
      </c>
      <c r="N3" s="22">
        <v>-2.6842529999999996</v>
      </c>
      <c r="P3" s="27"/>
    </row>
    <row r="4" spans="1:16" ht="15" x14ac:dyDescent="0.25">
      <c r="A4" s="43">
        <f>SUM(C4:N4)</f>
        <v>242.42648210460993</v>
      </c>
      <c r="B4" s="17">
        <v>43675</v>
      </c>
      <c r="C4" s="36">
        <v>-15.958789199999998</v>
      </c>
      <c r="D4" s="36">
        <v>28.792311952599992</v>
      </c>
      <c r="E4" s="36">
        <v>-8.3938438107</v>
      </c>
      <c r="F4" s="18">
        <v>0.7673082</v>
      </c>
      <c r="G4" s="18">
        <v>93.665656299999995</v>
      </c>
      <c r="H4" s="18">
        <v>1.3215545632000001</v>
      </c>
      <c r="I4" s="18">
        <v>95.394545626359957</v>
      </c>
      <c r="J4" s="18">
        <v>15.158519059599998</v>
      </c>
      <c r="K4" s="18">
        <v>-7.6469210000000016</v>
      </c>
      <c r="L4" s="18">
        <v>23.177378296599993</v>
      </c>
      <c r="M4" s="18">
        <v>16.17890071695</v>
      </c>
      <c r="N4" s="18">
        <v>-3.0138600000000015E-2</v>
      </c>
      <c r="P4" s="27"/>
    </row>
    <row r="5" spans="1:16" ht="15" x14ac:dyDescent="0.25">
      <c r="A5" s="43">
        <f>SUM(C5:N5)</f>
        <v>271.88421388565001</v>
      </c>
      <c r="B5" s="21">
        <v>43682</v>
      </c>
      <c r="C5" s="22">
        <v>-13.393886999999999</v>
      </c>
      <c r="D5" s="22">
        <v>32.163305719800007</v>
      </c>
      <c r="E5" s="22">
        <v>-14.356059584200001</v>
      </c>
      <c r="F5" s="22">
        <v>0.64654040000000002</v>
      </c>
      <c r="G5" s="22">
        <v>125.15436410000001</v>
      </c>
      <c r="H5" s="22">
        <v>-2.8629143615000001</v>
      </c>
      <c r="I5" s="22">
        <v>68.368151950599994</v>
      </c>
      <c r="J5" s="22">
        <v>28.433432494099996</v>
      </c>
      <c r="K5" s="22">
        <v>-0.24581669999999997</v>
      </c>
      <c r="L5" s="22">
        <v>38.056426953300004</v>
      </c>
      <c r="M5" s="22">
        <v>9.6432263135499987</v>
      </c>
      <c r="N5" s="22">
        <v>0.27744360000000001</v>
      </c>
      <c r="O5" s="27"/>
    </row>
    <row r="6" spans="1:16" ht="15" x14ac:dyDescent="0.25">
      <c r="A6" s="43">
        <f>SUM(C6:N6)</f>
        <v>188.40076653243</v>
      </c>
      <c r="B6" s="17">
        <v>43689</v>
      </c>
      <c r="C6" s="36">
        <v>-12.363917600000001</v>
      </c>
      <c r="D6" s="36">
        <v>8.2976494930000015</v>
      </c>
      <c r="E6" s="36">
        <v>-25.222979728899997</v>
      </c>
      <c r="F6" s="18">
        <v>0.12015930000000011</v>
      </c>
      <c r="G6" s="18">
        <v>137.98596069999999</v>
      </c>
      <c r="H6" s="18">
        <v>-2.1511315216500004</v>
      </c>
      <c r="I6" s="18">
        <v>96.090199520079992</v>
      </c>
      <c r="J6" s="18">
        <v>-3.1580758381999994</v>
      </c>
      <c r="K6" s="18">
        <v>-0.15867759999999995</v>
      </c>
      <c r="L6" s="18">
        <v>7.2799258062000014</v>
      </c>
      <c r="M6" s="18">
        <v>-16.145253198099997</v>
      </c>
      <c r="N6" s="18">
        <v>-2.1730928</v>
      </c>
      <c r="P6" s="27"/>
    </row>
    <row r="7" spans="1:16" x14ac:dyDescent="0.2">
      <c r="A7" s="28"/>
      <c r="B7" s="29"/>
      <c r="C7" s="29"/>
      <c r="D7" s="30"/>
      <c r="E7" s="30"/>
      <c r="F7" s="22"/>
      <c r="G7" s="22"/>
      <c r="H7" s="22"/>
      <c r="I7" s="22"/>
      <c r="J7" s="22"/>
      <c r="K7" s="22"/>
      <c r="L7" s="22"/>
      <c r="M7" s="22"/>
      <c r="N7" s="22"/>
    </row>
    <row r="8" spans="1:16" x14ac:dyDescent="0.2">
      <c r="A8" s="28"/>
      <c r="B8" s="8" t="s">
        <v>11</v>
      </c>
      <c r="C8" s="8"/>
    </row>
    <row r="9" spans="1:16" x14ac:dyDescent="0.2">
      <c r="B9" s="8" t="s">
        <v>17</v>
      </c>
      <c r="C9" s="8"/>
    </row>
    <row r="10" spans="1:16" x14ac:dyDescent="0.2">
      <c r="B10" s="8" t="s">
        <v>13</v>
      </c>
      <c r="C10" s="8"/>
    </row>
    <row r="11" spans="1:16" x14ac:dyDescent="0.2">
      <c r="B11" s="24" t="s">
        <v>20</v>
      </c>
      <c r="C11" s="24"/>
    </row>
    <row r="12" spans="1:16" x14ac:dyDescent="0.2">
      <c r="B12" s="24" t="s">
        <v>21</v>
      </c>
      <c r="C12" s="24"/>
    </row>
    <row r="13" spans="1:16" x14ac:dyDescent="0.2">
      <c r="B13" s="9" t="s">
        <v>18</v>
      </c>
      <c r="C13" s="9"/>
    </row>
    <row r="14" spans="1:16" x14ac:dyDescent="0.2">
      <c r="B14" s="8" t="s">
        <v>32</v>
      </c>
      <c r="C14" s="8"/>
    </row>
    <row r="15" spans="1:16" x14ac:dyDescent="0.2">
      <c r="B15" s="8"/>
      <c r="C15" s="16"/>
      <c r="D15" s="19"/>
      <c r="E15" s="26" t="s">
        <v>22</v>
      </c>
      <c r="F15" s="19"/>
      <c r="G15" s="19"/>
      <c r="H15" s="19"/>
      <c r="I15" s="19"/>
      <c r="J15" s="19"/>
      <c r="K15" s="19"/>
      <c r="L15" s="19"/>
      <c r="M15" s="19"/>
      <c r="N15" s="20"/>
    </row>
    <row r="20" spans="12:12" x14ac:dyDescent="0.2">
      <c r="L20" s="23"/>
    </row>
  </sheetData>
  <mergeCells count="2">
    <mergeCell ref="D1:N1"/>
    <mergeCell ref="A1:A2"/>
  </mergeCells>
  <pageMargins left="0.7" right="0.7" top="0.75" bottom="0.75" header="0.3" footer="0.3"/>
  <pageSetup paperSize="9" orientation="portrait" verticalDpi="0" r:id="rId1"/>
  <ignoredErrors>
    <ignoredError sqref="A3:A6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Weekly Top 10</vt:lpstr>
      <vt:lpstr>Institutional</vt:lpstr>
      <vt:lpstr>Retail</vt:lpstr>
    </vt:vector>
  </TitlesOfParts>
  <Company>Singapore Exchange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Lionel Lin Yonghan</dc:creator>
  <cp:lastModifiedBy>Lionel Lin</cp:lastModifiedBy>
  <cp:lastPrinted>2019-04-08T00:59:16Z</cp:lastPrinted>
  <dcterms:created xsi:type="dcterms:W3CDTF">2016-10-11T06:40:01Z</dcterms:created>
  <dcterms:modified xsi:type="dcterms:W3CDTF">2019-08-19T01:08:48Z</dcterms:modified>
</cp:coreProperties>
</file>