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search &amp; Products\Production\Insti fund flow tracker files\Draft reports\Final reports\Weekly excel files\"/>
    </mc:Choice>
  </mc:AlternateContent>
  <bookViews>
    <workbookView xWindow="0" yWindow="1680" windowWidth="13215" windowHeight="8160"/>
  </bookViews>
  <sheets>
    <sheet name="Weekly Top 10" sheetId="5" r:id="rId1"/>
    <sheet name="Institutional" sheetId="1" r:id="rId2"/>
    <sheet name="Retail" sheetId="6" r:id="rId3"/>
  </sheets>
  <calcPr calcId="152511"/>
</workbook>
</file>

<file path=xl/calcChain.xml><?xml version="1.0" encoding="utf-8"?>
<calcChain xmlns="http://schemas.openxmlformats.org/spreadsheetml/2006/main">
  <c r="A6" i="1" l="1"/>
  <c r="A6" i="6"/>
  <c r="A5" i="6" l="1"/>
  <c r="A5" i="1"/>
  <c r="A4" i="6" l="1"/>
  <c r="A4" i="1"/>
  <c r="A3" i="6" l="1"/>
  <c r="A3" i="1"/>
  <c r="F5" i="5" l="1"/>
  <c r="C18" i="5" l="1"/>
  <c r="F18" i="5" s="1"/>
</calcChain>
</file>

<file path=xl/sharedStrings.xml><?xml version="1.0" encoding="utf-8"?>
<sst xmlns="http://schemas.openxmlformats.org/spreadsheetml/2006/main" count="144" uniqueCount="95">
  <si>
    <t>Institutional Investors net buy/sell (S$M)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</si>
  <si>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</si>
  <si>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</si>
  <si>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</si>
  <si>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</si>
  <si>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</si>
  <si>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</si>
  <si>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</si>
  <si>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</si>
  <si>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Utilities</t>
  </si>
  <si>
    <t>Retail Investors net buy/sell (S$M)</t>
  </si>
  <si>
    <t xml:space="preserve">Source: Singapore Exchange </t>
  </si>
  <si>
    <t>Source: Singapore Exchange</t>
  </si>
  <si>
    <t>Note: Fund flow data for all SGX-listed companies only</t>
  </si>
  <si>
    <t>Definition: Institutional fund flow is derived by subtracting retail account flow and MMLP flow from TOTAL ST markets flows. Net buy/sell amount is derived by subtracting total sell amount from total buy amount</t>
  </si>
  <si>
    <t>Definition: Retail fund flow is derived by subtracting institutional investors account flow and MMLP flow from TOTAL ST markets flows. Net buy/sell amount is derived by subtracting total sell amount from total buy amount</t>
  </si>
  <si>
    <t>Sectors - MSCI Global Industry Classification Standard (GICS®)</t>
  </si>
  <si>
    <t>Definition: Retail fund flows derived by subtracting institutional investors account flow and MMLP flow from TOTAL ST markets flows. Net buy/sell amount derived by subtracting total sell amount from total buy amount</t>
  </si>
  <si>
    <t>http://www.sgx.com/wps/portal/sgxweb/home/products/securities/about-securities/market-insights#keysectors</t>
  </si>
  <si>
    <t>REITs*</t>
  </si>
  <si>
    <t>Sectors categorised under MSCI Global Industry Classification Standard (GICS®)</t>
  </si>
  <si>
    <t>*REITs refer to MSCI GICS® Industry - Equity Real Estate Investment</t>
  </si>
  <si>
    <t/>
  </si>
  <si>
    <t>Overall</t>
  </si>
  <si>
    <t>Week of</t>
  </si>
  <si>
    <t>Stock Code</t>
  </si>
  <si>
    <t>Top 10 Institution Net Buy (+) Stocks (S$M)</t>
  </si>
  <si>
    <t>Top 10 Institution Net Sell (-) Stocks (S$M)</t>
  </si>
  <si>
    <t>Top 10 Retail Net Buy (+) Stocks (S$M)</t>
  </si>
  <si>
    <t>Top 10 Retail Net Sell (-) Stocks (S$M)</t>
  </si>
  <si>
    <t>Real Estate (excl. REITs*)</t>
  </si>
  <si>
    <t>Communication Services</t>
  </si>
  <si>
    <t>2018 GICS Changes: Telecommunication Services broadened and renamed as Communication Services https://www.msci.com/documents/1296102/8328554/GICS2018Consultation.pdf/0f246611-27f7-4126-b7f0-02a9255724d5</t>
  </si>
  <si>
    <t>D05</t>
  </si>
  <si>
    <t>DBS</t>
  </si>
  <si>
    <t>Z74</t>
  </si>
  <si>
    <t>S68</t>
  </si>
  <si>
    <t>SGX</t>
  </si>
  <si>
    <t>CC3</t>
  </si>
  <si>
    <t>Singtel</t>
  </si>
  <si>
    <t>StarHub</t>
  </si>
  <si>
    <t>BN4</t>
  </si>
  <si>
    <t>V03</t>
  </si>
  <si>
    <t>Keppel Corporation</t>
  </si>
  <si>
    <t>Venture Corporation</t>
  </si>
  <si>
    <t>U11</t>
  </si>
  <si>
    <t>UOB</t>
  </si>
  <si>
    <t>O39</t>
  </si>
  <si>
    <t>OCBC</t>
  </si>
  <si>
    <t>K71U</t>
  </si>
  <si>
    <t>Keppel REIT</t>
  </si>
  <si>
    <t>C52</t>
  </si>
  <si>
    <t>ComfortDelGro</t>
  </si>
  <si>
    <t>C38U</t>
  </si>
  <si>
    <t>CapitaLand Mall Trust</t>
  </si>
  <si>
    <t>D01</t>
  </si>
  <si>
    <t>Dairy Farm International</t>
  </si>
  <si>
    <t>BS6</t>
  </si>
  <si>
    <t>S63</t>
  </si>
  <si>
    <t>C61U</t>
  </si>
  <si>
    <t>Yangzijiang Shipbuilding</t>
  </si>
  <si>
    <t>ST Engineering</t>
  </si>
  <si>
    <t>CapitaLand Commercial Trust</t>
  </si>
  <si>
    <t>Y92</t>
  </si>
  <si>
    <t>H78</t>
  </si>
  <si>
    <t>F34</t>
  </si>
  <si>
    <t>Thai Beverage</t>
  </si>
  <si>
    <t>Hongkong Land</t>
  </si>
  <si>
    <t>Wilmar International</t>
  </si>
  <si>
    <t>Week of 18 March 2019</t>
  </si>
  <si>
    <t>Week of 18 Mar</t>
  </si>
  <si>
    <r>
      <t>Institutional investors net</t>
    </r>
    <r>
      <rPr>
        <b/>
        <sz val="11"/>
        <color theme="1"/>
        <rFont val="Arial"/>
        <family val="2"/>
      </rPr>
      <t xml:space="preserve"> sell</t>
    </r>
    <r>
      <rPr>
        <sz val="11"/>
        <color theme="1"/>
        <rFont val="Arial"/>
        <family val="2"/>
      </rPr>
      <t xml:space="preserve"> (-S$33.5m) vs. (-S$137.1m) a week ago</t>
    </r>
  </si>
  <si>
    <t>U14</t>
  </si>
  <si>
    <t>ME8U</t>
  </si>
  <si>
    <t>C09</t>
  </si>
  <si>
    <t>UOL Group</t>
  </si>
  <si>
    <t>Mapletree Industrial Trust</t>
  </si>
  <si>
    <t>City Developments</t>
  </si>
  <si>
    <t>C07</t>
  </si>
  <si>
    <t>T39</t>
  </si>
  <si>
    <t>SPH</t>
  </si>
  <si>
    <t>J36</t>
  </si>
  <si>
    <t>Jardine Cycle &amp; Carriage</t>
  </si>
  <si>
    <t>Jardine Matheson</t>
  </si>
  <si>
    <t>AW9U</t>
  </si>
  <si>
    <t>H02</t>
  </si>
  <si>
    <t>S20</t>
  </si>
  <si>
    <t>ND8U</t>
  </si>
  <si>
    <t>First REIT</t>
  </si>
  <si>
    <t>Haw Par Corporation</t>
  </si>
  <si>
    <t>Straits Trading</t>
  </si>
  <si>
    <t>Frasers Commercial Trust</t>
  </si>
  <si>
    <t>A17U</t>
  </si>
  <si>
    <t>Ascendas REIT</t>
  </si>
  <si>
    <r>
      <t>Retail investors net</t>
    </r>
    <r>
      <rPr>
        <b/>
        <sz val="11"/>
        <color theme="1"/>
        <rFont val="Arial"/>
        <family val="2"/>
      </rPr>
      <t xml:space="preserve"> sell </t>
    </r>
    <r>
      <rPr>
        <sz val="11"/>
        <color theme="1"/>
        <rFont val="Arial"/>
        <family val="2"/>
      </rPr>
      <t>(-S$89.2m) vs. (+S$118.4m) a week ago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</si>
</sst>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409]d\-mmm\-yy;@"/>
    <numFmt numFmtId="165" formatCode="0.0_);[Red]\(0.0\)"/>
    <numFmt numFmtId="166" formatCode="#,##0.0_);[Red]\(#,##0.0\)"/>
    <numFmt numFmtId="167" formatCode="_(* #,##0.0_);_(* \(#,##0.0\);_(* &quot;-&quot;??_);_(@_)"/>
    <numFmt numFmtId="168" formatCode="#,##0.0_);\(#,##0.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9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49" fontId="2" fillId="2" borderId="4" xfId="0" applyNumberFormat="1" applyFont="1" applyFill="1" applyBorder="1" applyAlignment="1">
      <alignment vertical="center" wrapText="1"/>
    </xf>
    <xf numFmtId="0" fontId="3" fillId="0" borderId="0" xfId="0" applyFont="1"/>
    <xf numFmtId="0" fontId="3" fillId="0" borderId="2" xfId="0" applyNumberFormat="1" applyFont="1" applyBorder="1" applyAlignment="1">
      <alignment horizontal="left"/>
    </xf>
    <xf numFmtId="165" fontId="3" fillId="0" borderId="5" xfId="0" applyNumberFormat="1" applyFont="1" applyBorder="1" applyAlignment="1">
      <alignment horizontal="right"/>
    </xf>
    <xf numFmtId="0" fontId="3" fillId="0" borderId="3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right"/>
    </xf>
    <xf numFmtId="0" fontId="3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49" fontId="2" fillId="4" borderId="7" xfId="0" applyNumberFormat="1" applyFont="1" applyFill="1" applyBorder="1" applyAlignment="1">
      <alignment vertical="center" wrapText="1"/>
    </xf>
    <xf numFmtId="0" fontId="3" fillId="3" borderId="2" xfId="0" applyNumberFormat="1" applyFont="1" applyFill="1" applyBorder="1" applyAlignment="1">
      <alignment horizontal="left"/>
    </xf>
    <xf numFmtId="165" fontId="3" fillId="3" borderId="5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 vertical="center" wrapText="1"/>
    </xf>
    <xf numFmtId="49" fontId="2" fillId="4" borderId="1" xfId="0" applyNumberFormat="1" applyFont="1" applyFill="1" applyBorder="1" applyAlignment="1">
      <alignment horizontal="right" vertical="center" wrapText="1"/>
    </xf>
    <xf numFmtId="49" fontId="2" fillId="2" borderId="8" xfId="0" applyNumberFormat="1" applyFont="1" applyFill="1" applyBorder="1" applyAlignment="1">
      <alignment horizontal="left" vertical="center" wrapText="1"/>
    </xf>
    <xf numFmtId="0" fontId="3" fillId="0" borderId="0" xfId="0" applyFont="1" applyFill="1"/>
    <xf numFmtId="164" fontId="3" fillId="3" borderId="0" xfId="0" applyNumberFormat="1" applyFont="1" applyFill="1" applyAlignment="1">
      <alignment horizontal="left"/>
    </xf>
    <xf numFmtId="166" fontId="3" fillId="3" borderId="0" xfId="1" applyNumberFormat="1" applyFont="1" applyFill="1"/>
    <xf numFmtId="167" fontId="3" fillId="0" borderId="0" xfId="1" applyNumberFormat="1" applyFont="1"/>
    <xf numFmtId="167" fontId="3" fillId="0" borderId="0" xfId="1" applyNumberFormat="1" applyFont="1" applyFill="1"/>
    <xf numFmtId="164" fontId="3" fillId="0" borderId="0" xfId="0" applyNumberFormat="1" applyFont="1" applyFill="1" applyAlignment="1">
      <alignment horizontal="left"/>
    </xf>
    <xf numFmtId="166" fontId="3" fillId="0" borderId="0" xfId="1" applyNumberFormat="1" applyFont="1" applyFill="1"/>
    <xf numFmtId="166" fontId="3" fillId="0" borderId="0" xfId="0" applyNumberFormat="1" applyFont="1"/>
    <xf numFmtId="164" fontId="4" fillId="0" borderId="0" xfId="0" applyNumberFormat="1" applyFont="1" applyAlignment="1">
      <alignment horizontal="left"/>
    </xf>
    <xf numFmtId="0" fontId="3" fillId="0" borderId="2" xfId="0" applyNumberFormat="1" applyFont="1" applyFill="1" applyBorder="1" applyAlignment="1">
      <alignment horizontal="left"/>
    </xf>
    <xf numFmtId="167" fontId="3" fillId="0" borderId="0" xfId="1" quotePrefix="1" applyNumberFormat="1" applyFont="1"/>
    <xf numFmtId="166" fontId="3" fillId="0" borderId="0" xfId="0" applyNumberFormat="1" applyFont="1" applyFill="1"/>
    <xf numFmtId="168" fontId="5" fillId="5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164" fontId="3" fillId="0" borderId="0" xfId="0" applyNumberFormat="1" applyFont="1" applyFill="1" applyBorder="1" applyAlignment="1">
      <alignment horizontal="left"/>
    </xf>
    <xf numFmtId="166" fontId="3" fillId="0" borderId="0" xfId="1" applyNumberFormat="1" applyFont="1" applyFill="1" applyBorder="1"/>
    <xf numFmtId="49" fontId="2" fillId="4" borderId="1" xfId="0" applyNumberFormat="1" applyFont="1" applyFill="1" applyBorder="1" applyAlignment="1">
      <alignment vertical="center" wrapText="1"/>
    </xf>
    <xf numFmtId="0" fontId="3" fillId="3" borderId="5" xfId="0" applyNumberFormat="1" applyFont="1" applyFill="1" applyBorder="1" applyAlignment="1">
      <alignment horizontal="left"/>
    </xf>
    <xf numFmtId="0" fontId="3" fillId="0" borderId="5" xfId="0" applyNumberFormat="1" applyFont="1" applyBorder="1" applyAlignment="1">
      <alignment horizontal="left"/>
    </xf>
    <xf numFmtId="0" fontId="3" fillId="0" borderId="6" xfId="0" applyNumberFormat="1" applyFont="1" applyBorder="1" applyAlignment="1">
      <alignment horizontal="left"/>
    </xf>
    <xf numFmtId="0" fontId="6" fillId="0" borderId="0" xfId="0" applyFont="1"/>
    <xf numFmtId="168" fontId="5" fillId="6" borderId="0" xfId="0" applyNumberFormat="1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left"/>
    </xf>
    <xf numFmtId="166" fontId="3" fillId="3" borderId="0" xfId="1" applyNumberFormat="1" applyFont="1" applyFill="1" applyBorder="1"/>
    <xf numFmtId="49" fontId="2" fillId="2" borderId="4" xfId="0" applyNumberFormat="1" applyFont="1" applyFill="1" applyBorder="1" applyAlignment="1">
      <alignment horizontal="left" vertical="center" wrapText="1"/>
    </xf>
    <xf numFmtId="165" fontId="3" fillId="3" borderId="5" xfId="0" applyNumberFormat="1" applyFont="1" applyFill="1" applyBorder="1" applyAlignment="1">
      <alignment horizontal="left"/>
    </xf>
    <xf numFmtId="165" fontId="3" fillId="0" borderId="5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left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tabSelected="1" zoomScaleNormal="100" workbookViewId="0"/>
  </sheetViews>
  <sheetFormatPr defaultRowHeight="14.25" x14ac:dyDescent="0.2"/>
  <cols>
    <col min="1" max="1" width="44.42578125" style="2" customWidth="1"/>
    <col min="2" max="2" width="7" style="2" customWidth="1"/>
    <col min="3" max="3" width="22.42578125" style="2" bestFit="1" customWidth="1"/>
    <col min="4" max="4" width="44.42578125" style="2" customWidth="1"/>
    <col min="5" max="5" width="7" style="2" customWidth="1"/>
    <col min="6" max="6" width="22.42578125" style="2" bestFit="1" customWidth="1"/>
    <col min="7" max="8" width="9.140625" style="2"/>
    <col min="9" max="9" width="11.28515625" style="2" bestFit="1" customWidth="1"/>
    <col min="10" max="10" width="10.42578125" style="2" bestFit="1" customWidth="1"/>
    <col min="11" max="11" width="9.140625" style="2"/>
    <col min="12" max="12" width="10.7109375" style="2" bestFit="1" customWidth="1"/>
    <col min="13" max="16384" width="9.140625" style="2"/>
  </cols>
  <sheetData>
    <row r="1" spans="1:13" ht="15" x14ac:dyDescent="0.25">
      <c r="A1" s="36" t="s">
        <v>69</v>
      </c>
    </row>
    <row r="2" spans="1:13" ht="15" x14ac:dyDescent="0.25">
      <c r="A2" s="2" t="s">
        <v>71</v>
      </c>
      <c r="B2" s="16"/>
    </row>
    <row r="3" spans="1:13" ht="15" x14ac:dyDescent="0.25">
      <c r="A3" s="2" t="s">
        <v>94</v>
      </c>
      <c r="B3" s="16"/>
    </row>
    <row r="5" spans="1:13" ht="29.25" customHeight="1" x14ac:dyDescent="0.2">
      <c r="A5" s="1" t="s">
        <v>26</v>
      </c>
      <c r="B5" s="1" t="s">
        <v>25</v>
      </c>
      <c r="C5" s="13" t="s">
        <v>70</v>
      </c>
      <c r="D5" s="10" t="s">
        <v>27</v>
      </c>
      <c r="E5" s="32" t="s">
        <v>25</v>
      </c>
      <c r="F5" s="14" t="str">
        <f>C5</f>
        <v>Week of 18 Mar</v>
      </c>
    </row>
    <row r="6" spans="1:13" ht="15" x14ac:dyDescent="0.25">
      <c r="A6" s="41" t="s">
        <v>60</v>
      </c>
      <c r="B6" s="11" t="s">
        <v>57</v>
      </c>
      <c r="C6" s="12">
        <v>32.24297</v>
      </c>
      <c r="D6" s="33" t="s">
        <v>39</v>
      </c>
      <c r="E6" s="33" t="s">
        <v>35</v>
      </c>
      <c r="F6" s="12">
        <v>-34.960608000000001</v>
      </c>
      <c r="H6"/>
      <c r="I6"/>
      <c r="J6"/>
      <c r="K6"/>
      <c r="L6"/>
      <c r="M6"/>
    </row>
    <row r="7" spans="1:13" ht="15" x14ac:dyDescent="0.25">
      <c r="A7" s="42" t="s">
        <v>75</v>
      </c>
      <c r="B7" s="3" t="s">
        <v>72</v>
      </c>
      <c r="C7" s="4">
        <v>13.301240999999999</v>
      </c>
      <c r="D7" s="34" t="s">
        <v>46</v>
      </c>
      <c r="E7" s="34" t="s">
        <v>45</v>
      </c>
      <c r="F7" s="4">
        <v>-26.852067999999999</v>
      </c>
      <c r="H7"/>
      <c r="I7"/>
      <c r="J7"/>
      <c r="K7"/>
      <c r="L7"/>
      <c r="M7"/>
    </row>
    <row r="8" spans="1:13" ht="15" x14ac:dyDescent="0.25">
      <c r="A8" s="41" t="s">
        <v>52</v>
      </c>
      <c r="B8" s="11" t="s">
        <v>51</v>
      </c>
      <c r="C8" s="12">
        <v>10.567587</v>
      </c>
      <c r="D8" s="33" t="s">
        <v>62</v>
      </c>
      <c r="E8" s="33" t="s">
        <v>59</v>
      </c>
      <c r="F8" s="12">
        <v>-12.488984</v>
      </c>
      <c r="H8"/>
      <c r="I8"/>
      <c r="J8"/>
      <c r="K8"/>
      <c r="L8"/>
      <c r="M8"/>
    </row>
    <row r="9" spans="1:13" ht="15" x14ac:dyDescent="0.25">
      <c r="A9" s="42" t="s">
        <v>44</v>
      </c>
      <c r="B9" s="3" t="s">
        <v>42</v>
      </c>
      <c r="C9" s="4">
        <v>6.38375</v>
      </c>
      <c r="D9" s="34" t="s">
        <v>82</v>
      </c>
      <c r="E9" s="34" t="s">
        <v>78</v>
      </c>
      <c r="F9" s="4">
        <v>-11.050101</v>
      </c>
      <c r="H9"/>
      <c r="I9"/>
      <c r="J9"/>
      <c r="K9"/>
      <c r="L9"/>
      <c r="M9"/>
    </row>
    <row r="10" spans="1:13" ht="15" x14ac:dyDescent="0.25">
      <c r="A10" s="41" t="s">
        <v>54</v>
      </c>
      <c r="B10" s="11" t="s">
        <v>53</v>
      </c>
      <c r="C10" s="12">
        <v>6.2062299999999997</v>
      </c>
      <c r="D10" s="33" t="s">
        <v>80</v>
      </c>
      <c r="E10" s="33" t="s">
        <v>79</v>
      </c>
      <c r="F10" s="12">
        <v>-9.3526430000000005</v>
      </c>
      <c r="H10"/>
      <c r="I10"/>
      <c r="J10"/>
      <c r="K10"/>
      <c r="L10"/>
      <c r="M10"/>
    </row>
    <row r="11" spans="1:13" ht="15" x14ac:dyDescent="0.25">
      <c r="A11" s="42" t="s">
        <v>43</v>
      </c>
      <c r="B11" s="3" t="s">
        <v>41</v>
      </c>
      <c r="C11" s="4">
        <v>5.7355619999999998</v>
      </c>
      <c r="D11" s="34" t="s">
        <v>37</v>
      </c>
      <c r="E11" s="34" t="s">
        <v>36</v>
      </c>
      <c r="F11" s="4">
        <v>-7.6120830000000002</v>
      </c>
      <c r="H11"/>
      <c r="I11"/>
      <c r="J11"/>
      <c r="K11"/>
      <c r="L11"/>
      <c r="M11"/>
    </row>
    <row r="12" spans="1:13" ht="15" x14ac:dyDescent="0.25">
      <c r="A12" s="41" t="s">
        <v>56</v>
      </c>
      <c r="B12" s="11" t="s">
        <v>55</v>
      </c>
      <c r="C12" s="12">
        <v>5.5793538420999997</v>
      </c>
      <c r="D12" s="33" t="s">
        <v>61</v>
      </c>
      <c r="E12" s="33" t="s">
        <v>58</v>
      </c>
      <c r="F12" s="12">
        <v>-6.6025080000000003</v>
      </c>
      <c r="H12"/>
      <c r="I12"/>
      <c r="J12"/>
      <c r="K12"/>
      <c r="L12"/>
      <c r="M12"/>
    </row>
    <row r="13" spans="1:13" ht="15" x14ac:dyDescent="0.25">
      <c r="A13" s="42" t="s">
        <v>76</v>
      </c>
      <c r="B13" s="3" t="s">
        <v>73</v>
      </c>
      <c r="C13" s="4">
        <v>5.5546509999999998</v>
      </c>
      <c r="D13" s="34" t="s">
        <v>67</v>
      </c>
      <c r="E13" s="34" t="s">
        <v>64</v>
      </c>
      <c r="F13" s="4">
        <v>-4.9087693268999999</v>
      </c>
      <c r="H13"/>
      <c r="I13"/>
      <c r="J13"/>
      <c r="K13"/>
      <c r="L13"/>
      <c r="M13"/>
    </row>
    <row r="14" spans="1:13" ht="15" x14ac:dyDescent="0.25">
      <c r="A14" s="41" t="s">
        <v>77</v>
      </c>
      <c r="B14" s="11" t="s">
        <v>74</v>
      </c>
      <c r="C14" s="12">
        <v>4.6013609999999998</v>
      </c>
      <c r="D14" s="33" t="s">
        <v>68</v>
      </c>
      <c r="E14" s="33" t="s">
        <v>65</v>
      </c>
      <c r="F14" s="12">
        <v>-4.5836600000000001</v>
      </c>
      <c r="H14"/>
      <c r="I14"/>
      <c r="J14"/>
      <c r="K14"/>
      <c r="L14"/>
      <c r="M14"/>
    </row>
    <row r="15" spans="1:13" ht="15" x14ac:dyDescent="0.25">
      <c r="A15" s="43" t="s">
        <v>50</v>
      </c>
      <c r="B15" s="5" t="s">
        <v>49</v>
      </c>
      <c r="C15" s="6">
        <v>4.5130379999999999</v>
      </c>
      <c r="D15" s="35" t="s">
        <v>83</v>
      </c>
      <c r="E15" s="35" t="s">
        <v>81</v>
      </c>
      <c r="F15" s="6">
        <v>-4.4516949147000009</v>
      </c>
      <c r="H15"/>
      <c r="I15"/>
      <c r="J15"/>
      <c r="K15"/>
      <c r="L15"/>
      <c r="M15"/>
    </row>
    <row r="16" spans="1:13" x14ac:dyDescent="0.2">
      <c r="A16" s="7"/>
      <c r="B16" s="7"/>
      <c r="C16" s="7"/>
      <c r="D16" s="7"/>
      <c r="E16" s="7"/>
      <c r="F16" s="7"/>
    </row>
    <row r="17" spans="1:13" x14ac:dyDescent="0.2">
      <c r="A17" s="7"/>
      <c r="B17" s="7"/>
      <c r="C17" s="7"/>
      <c r="D17" s="7"/>
      <c r="E17" s="7"/>
      <c r="F17" s="7"/>
    </row>
    <row r="18" spans="1:13" ht="28.5" customHeight="1" x14ac:dyDescent="0.2">
      <c r="A18" s="1" t="s">
        <v>28</v>
      </c>
      <c r="B18" s="1" t="s">
        <v>25</v>
      </c>
      <c r="C18" s="13" t="str">
        <f>+F5</f>
        <v>Week of 18 Mar</v>
      </c>
      <c r="D18" s="10" t="s">
        <v>29</v>
      </c>
      <c r="E18" s="32" t="s">
        <v>25</v>
      </c>
      <c r="F18" s="14" t="str">
        <f>+C18</f>
        <v>Week of 18 Mar</v>
      </c>
    </row>
    <row r="19" spans="1:13" ht="15" x14ac:dyDescent="0.25">
      <c r="A19" s="33" t="s">
        <v>82</v>
      </c>
      <c r="B19" s="11" t="s">
        <v>78</v>
      </c>
      <c r="C19" s="12">
        <v>7.285069</v>
      </c>
      <c r="D19" s="33" t="s">
        <v>60</v>
      </c>
      <c r="E19" s="33" t="s">
        <v>57</v>
      </c>
      <c r="F19" s="12">
        <v>-18.11665</v>
      </c>
      <c r="H19"/>
      <c r="I19"/>
      <c r="J19"/>
      <c r="K19"/>
      <c r="L19"/>
      <c r="M19"/>
    </row>
    <row r="20" spans="1:13" ht="15" x14ac:dyDescent="0.25">
      <c r="A20" s="3" t="s">
        <v>37</v>
      </c>
      <c r="B20" s="3" t="s">
        <v>36</v>
      </c>
      <c r="C20" s="4">
        <v>7.0299389999999997</v>
      </c>
      <c r="D20" s="34" t="s">
        <v>48</v>
      </c>
      <c r="E20" s="34" t="s">
        <v>47</v>
      </c>
      <c r="F20" s="4">
        <v>-14.645376000000001</v>
      </c>
      <c r="H20"/>
      <c r="I20"/>
      <c r="J20"/>
      <c r="K20"/>
      <c r="L20"/>
      <c r="M20"/>
    </row>
    <row r="21" spans="1:13" ht="15" x14ac:dyDescent="0.25">
      <c r="A21" s="11" t="s">
        <v>40</v>
      </c>
      <c r="B21" s="11" t="s">
        <v>38</v>
      </c>
      <c r="C21" s="12">
        <v>4.8281640000000001</v>
      </c>
      <c r="D21" s="33" t="s">
        <v>34</v>
      </c>
      <c r="E21" s="33" t="s">
        <v>33</v>
      </c>
      <c r="F21" s="12">
        <v>-14.129671</v>
      </c>
      <c r="H21"/>
      <c r="I21"/>
      <c r="J21"/>
      <c r="K21"/>
      <c r="L21"/>
      <c r="M21"/>
    </row>
    <row r="22" spans="1:13" ht="15" x14ac:dyDescent="0.25">
      <c r="A22" s="25" t="s">
        <v>88</v>
      </c>
      <c r="B22" s="25" t="s">
        <v>84</v>
      </c>
      <c r="C22" s="4">
        <v>4.3824005000000001</v>
      </c>
      <c r="D22" s="34" t="s">
        <v>52</v>
      </c>
      <c r="E22" s="34" t="s">
        <v>51</v>
      </c>
      <c r="F22" s="4">
        <v>-13.653691999999999</v>
      </c>
      <c r="H22"/>
      <c r="I22"/>
      <c r="J22"/>
      <c r="K22"/>
      <c r="L22"/>
      <c r="M22"/>
    </row>
    <row r="23" spans="1:13" ht="15" x14ac:dyDescent="0.25">
      <c r="A23" s="11" t="s">
        <v>39</v>
      </c>
      <c r="B23" s="11" t="s">
        <v>35</v>
      </c>
      <c r="C23" s="12">
        <v>3.8557239999999999</v>
      </c>
      <c r="D23" s="33" t="s">
        <v>43</v>
      </c>
      <c r="E23" s="33" t="s">
        <v>41</v>
      </c>
      <c r="F23" s="12">
        <v>-10.948074999999999</v>
      </c>
      <c r="H23"/>
      <c r="I23"/>
      <c r="J23"/>
      <c r="K23"/>
      <c r="L23"/>
      <c r="M23"/>
    </row>
    <row r="24" spans="1:13" ht="15" x14ac:dyDescent="0.25">
      <c r="A24" s="25" t="s">
        <v>80</v>
      </c>
      <c r="B24" s="25" t="s">
        <v>79</v>
      </c>
      <c r="C24" s="4">
        <v>3.2574619999999999</v>
      </c>
      <c r="D24" s="34" t="s">
        <v>66</v>
      </c>
      <c r="E24" s="34" t="s">
        <v>63</v>
      </c>
      <c r="F24" s="4">
        <v>-8.4049265000000002</v>
      </c>
      <c r="H24"/>
      <c r="I24"/>
      <c r="J24"/>
      <c r="K24"/>
      <c r="L24"/>
      <c r="M24"/>
    </row>
    <row r="25" spans="1:13" ht="15" x14ac:dyDescent="0.25">
      <c r="A25" s="11" t="s">
        <v>89</v>
      </c>
      <c r="B25" s="11" t="s">
        <v>85</v>
      </c>
      <c r="C25" s="12">
        <v>3.0308579999999998</v>
      </c>
      <c r="D25" s="33" t="s">
        <v>75</v>
      </c>
      <c r="E25" s="33" t="s">
        <v>72</v>
      </c>
      <c r="F25" s="12">
        <v>-8.3199889999999996</v>
      </c>
      <c r="H25"/>
      <c r="I25"/>
      <c r="J25"/>
      <c r="K25"/>
      <c r="L25"/>
      <c r="M25"/>
    </row>
    <row r="26" spans="1:13" ht="15" x14ac:dyDescent="0.25">
      <c r="A26" s="3" t="s">
        <v>90</v>
      </c>
      <c r="B26" s="3" t="s">
        <v>86</v>
      </c>
      <c r="C26" s="4">
        <v>2.5449799999999998</v>
      </c>
      <c r="D26" s="34" t="s">
        <v>54</v>
      </c>
      <c r="E26" s="34" t="s">
        <v>53</v>
      </c>
      <c r="F26" s="4">
        <v>-5.2818750000000003</v>
      </c>
      <c r="H26"/>
      <c r="I26"/>
      <c r="J26"/>
      <c r="K26"/>
      <c r="L26"/>
      <c r="M26"/>
    </row>
    <row r="27" spans="1:13" ht="15" x14ac:dyDescent="0.25">
      <c r="A27" s="11" t="s">
        <v>46</v>
      </c>
      <c r="B27" s="11" t="s">
        <v>45</v>
      </c>
      <c r="C27" s="12">
        <v>2.4886650000000001</v>
      </c>
      <c r="D27" s="33" t="s">
        <v>93</v>
      </c>
      <c r="E27" s="33" t="s">
        <v>92</v>
      </c>
      <c r="F27" s="12">
        <v>-4.4891100000000002</v>
      </c>
      <c r="H27"/>
      <c r="I27"/>
      <c r="J27"/>
      <c r="K27"/>
      <c r="L27"/>
      <c r="M27"/>
    </row>
    <row r="28" spans="1:13" ht="15" x14ac:dyDescent="0.25">
      <c r="A28" s="5" t="s">
        <v>91</v>
      </c>
      <c r="B28" s="5" t="s">
        <v>87</v>
      </c>
      <c r="C28" s="6">
        <v>2.4560200000000001</v>
      </c>
      <c r="D28" s="35" t="s">
        <v>77</v>
      </c>
      <c r="E28" s="35" t="s">
        <v>74</v>
      </c>
      <c r="F28" s="6">
        <v>-4.1085019999999997</v>
      </c>
      <c r="H28"/>
      <c r="I28"/>
      <c r="J28"/>
      <c r="K28"/>
      <c r="L28"/>
      <c r="M28"/>
    </row>
    <row r="29" spans="1:13" x14ac:dyDescent="0.2">
      <c r="A29" s="7"/>
      <c r="B29" s="7"/>
      <c r="C29" s="7"/>
      <c r="D29" s="7"/>
      <c r="E29" s="7"/>
      <c r="F29" s="7"/>
    </row>
    <row r="30" spans="1:13" x14ac:dyDescent="0.2">
      <c r="A30" s="8" t="s">
        <v>12</v>
      </c>
      <c r="B30" s="8"/>
      <c r="C30" s="7"/>
      <c r="D30" s="7"/>
      <c r="E30" s="7"/>
      <c r="F30" s="7"/>
    </row>
    <row r="31" spans="1:13" x14ac:dyDescent="0.2">
      <c r="A31" s="8" t="s">
        <v>14</v>
      </c>
      <c r="B31" s="8"/>
      <c r="C31" s="7"/>
      <c r="D31" s="7"/>
      <c r="E31" s="7"/>
      <c r="F31" s="7"/>
    </row>
    <row r="32" spans="1:13" x14ac:dyDescent="0.2">
      <c r="A32" s="8" t="s">
        <v>15</v>
      </c>
      <c r="B32" s="8"/>
      <c r="C32" s="7"/>
      <c r="D32" s="7"/>
      <c r="E32" s="7"/>
      <c r="F32" s="7"/>
    </row>
    <row r="33" spans="1:6" x14ac:dyDescent="0.2">
      <c r="A33" s="8" t="s">
        <v>13</v>
      </c>
      <c r="B33" s="8"/>
      <c r="C33" s="7"/>
      <c r="D33" s="7"/>
      <c r="E33" s="7"/>
      <c r="F33" s="7"/>
    </row>
    <row r="34" spans="1:6" x14ac:dyDescent="0.2">
      <c r="A34" s="8" t="s">
        <v>18</v>
      </c>
      <c r="B34" s="8"/>
      <c r="C34" s="7"/>
      <c r="D34" s="7"/>
      <c r="E34" s="7"/>
      <c r="F34" s="7"/>
    </row>
    <row r="35" spans="1:6" x14ac:dyDescent="0.2">
      <c r="A35" s="8"/>
      <c r="B35" s="7"/>
      <c r="C35" s="7"/>
      <c r="D35" s="7"/>
      <c r="E35" s="7"/>
      <c r="F35" s="7"/>
    </row>
    <row r="36" spans="1:6" x14ac:dyDescent="0.2">
      <c r="A36" s="7"/>
      <c r="B36" s="7"/>
      <c r="C36" s="7"/>
      <c r="D36" s="7"/>
      <c r="E36" s="7"/>
      <c r="F36" s="7"/>
    </row>
    <row r="37" spans="1:6" x14ac:dyDescent="0.2">
      <c r="A37" s="7"/>
      <c r="B37" s="7"/>
      <c r="C37" s="7"/>
      <c r="D37" s="7"/>
      <c r="E37" s="7"/>
      <c r="F37" s="7"/>
    </row>
    <row r="38" spans="1:6" x14ac:dyDescent="0.2">
      <c r="A38" s="7"/>
      <c r="B38" s="7"/>
      <c r="C38" s="7"/>
      <c r="D38" s="7"/>
      <c r="E38" s="7"/>
      <c r="F38" s="7"/>
    </row>
    <row r="39" spans="1:6" x14ac:dyDescent="0.2">
      <c r="A39" s="7"/>
      <c r="B39" s="7"/>
      <c r="C39" s="7"/>
      <c r="D39" s="7"/>
      <c r="E39" s="7"/>
      <c r="F39" s="7"/>
    </row>
    <row r="40" spans="1:6" x14ac:dyDescent="0.2">
      <c r="A40" s="7"/>
      <c r="B40" s="7"/>
      <c r="C40" s="7"/>
      <c r="D40" s="7"/>
      <c r="E40" s="7"/>
      <c r="F40" s="7"/>
    </row>
    <row r="41" spans="1:6" x14ac:dyDescent="0.2">
      <c r="A41" s="7"/>
      <c r="B41" s="7"/>
      <c r="C41" s="7"/>
      <c r="D41" s="7"/>
      <c r="E41" s="7"/>
      <c r="F41" s="7"/>
    </row>
    <row r="42" spans="1:6" x14ac:dyDescent="0.2">
      <c r="A42" s="7"/>
      <c r="B42" s="7"/>
      <c r="C42" s="7"/>
      <c r="D42" s="7"/>
      <c r="E42" s="7"/>
      <c r="F42" s="7"/>
    </row>
    <row r="43" spans="1:6" x14ac:dyDescent="0.2">
      <c r="A43" s="7"/>
      <c r="B43" s="7"/>
      <c r="C43" s="7"/>
      <c r="D43" s="7"/>
      <c r="E43" s="7"/>
      <c r="F43" s="7"/>
    </row>
    <row r="44" spans="1:6" x14ac:dyDescent="0.2">
      <c r="A44" s="7"/>
      <c r="B44" s="7"/>
      <c r="C44" s="7"/>
      <c r="D44" s="7"/>
      <c r="E44" s="7"/>
      <c r="F44" s="7"/>
    </row>
    <row r="45" spans="1:6" x14ac:dyDescent="0.2">
      <c r="A45" s="7"/>
      <c r="B45" s="7"/>
      <c r="C45" s="7"/>
      <c r="D45" s="7"/>
      <c r="E45" s="7"/>
      <c r="F45" s="7"/>
    </row>
    <row r="46" spans="1:6" x14ac:dyDescent="0.2">
      <c r="A46" s="7"/>
      <c r="B46" s="7"/>
      <c r="C46" s="7"/>
      <c r="D46" s="7"/>
      <c r="E46" s="7"/>
      <c r="F46" s="7"/>
    </row>
    <row r="47" spans="1:6" x14ac:dyDescent="0.2">
      <c r="A47" s="7"/>
      <c r="B47" s="7"/>
      <c r="C47" s="7"/>
      <c r="D47" s="7"/>
      <c r="E47" s="7"/>
      <c r="F47" s="7"/>
    </row>
    <row r="48" spans="1:6" x14ac:dyDescent="0.2">
      <c r="A48" s="9"/>
      <c r="B48" s="9"/>
      <c r="C48" s="9"/>
      <c r="D48" s="9"/>
      <c r="E48" s="9"/>
      <c r="F48" s="9"/>
    </row>
    <row r="49" spans="1:6" x14ac:dyDescent="0.2">
      <c r="A49" s="9"/>
      <c r="B49" s="9"/>
      <c r="C49" s="9"/>
      <c r="D49" s="9"/>
      <c r="E49" s="9"/>
      <c r="F49" s="9"/>
    </row>
    <row r="50" spans="1:6" x14ac:dyDescent="0.2">
      <c r="A50" s="9"/>
      <c r="B50" s="9"/>
      <c r="C50" s="9"/>
      <c r="D50" s="9"/>
      <c r="E50" s="9"/>
      <c r="F50" s="9"/>
    </row>
    <row r="51" spans="1:6" x14ac:dyDescent="0.2">
      <c r="A51" s="9"/>
      <c r="B51" s="9"/>
      <c r="C51" s="9"/>
      <c r="D51" s="9"/>
      <c r="E51" s="9"/>
      <c r="F51" s="9"/>
    </row>
    <row r="52" spans="1:6" x14ac:dyDescent="0.2">
      <c r="A52" s="9"/>
      <c r="B52" s="9"/>
      <c r="C52" s="9"/>
      <c r="D52" s="9"/>
      <c r="E52" s="9"/>
      <c r="F52" s="9"/>
    </row>
    <row r="53" spans="1:6" x14ac:dyDescent="0.2">
      <c r="A53" s="9"/>
      <c r="B53" s="9"/>
      <c r="C53" s="9"/>
      <c r="D53" s="9"/>
      <c r="E53" s="9"/>
      <c r="F53" s="9"/>
    </row>
    <row r="54" spans="1:6" x14ac:dyDescent="0.2">
      <c r="A54" s="9"/>
      <c r="B54" s="9"/>
      <c r="C54" s="9"/>
      <c r="D54" s="9"/>
      <c r="E54" s="9"/>
      <c r="F54" s="9"/>
    </row>
    <row r="55" spans="1:6" x14ac:dyDescent="0.2">
      <c r="A55" s="9"/>
      <c r="B55" s="9"/>
      <c r="C55" s="9"/>
      <c r="D55" s="9"/>
      <c r="E55" s="9"/>
      <c r="F55" s="9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showGridLines="0" zoomScale="90" zoomScaleNormal="90" workbookViewId="0">
      <selection activeCell="A5" sqref="A5"/>
    </sheetView>
  </sheetViews>
  <sheetFormatPr defaultRowHeight="14.25" x14ac:dyDescent="0.2"/>
  <cols>
    <col min="1" max="1" width="9.140625" style="16"/>
    <col min="2" max="2" width="23" style="2" customWidth="1"/>
    <col min="3" max="3" width="17.85546875" style="2" customWidth="1"/>
    <col min="4" max="12" width="14.5703125" style="2" customWidth="1"/>
    <col min="13" max="13" width="13.28515625" style="2" customWidth="1"/>
    <col min="14" max="14" width="14.5703125" style="2" customWidth="1"/>
    <col min="15" max="16384" width="9.140625" style="16"/>
  </cols>
  <sheetData>
    <row r="1" spans="1:15" ht="15" customHeight="1" x14ac:dyDescent="0.2">
      <c r="A1" s="47" t="s">
        <v>23</v>
      </c>
      <c r="B1" s="15" t="s">
        <v>24</v>
      </c>
      <c r="C1" s="40"/>
      <c r="D1" s="44" t="s">
        <v>16</v>
      </c>
      <c r="E1" s="45"/>
      <c r="F1" s="45"/>
      <c r="G1" s="45"/>
      <c r="H1" s="45"/>
      <c r="I1" s="45"/>
      <c r="J1" s="45"/>
      <c r="K1" s="45"/>
      <c r="L1" s="45"/>
      <c r="M1" s="45"/>
      <c r="N1" s="46"/>
    </row>
    <row r="2" spans="1:15" ht="30" customHeight="1" x14ac:dyDescent="0.2">
      <c r="A2" s="48"/>
      <c r="B2" s="15" t="s">
        <v>0</v>
      </c>
      <c r="C2" s="15" t="s">
        <v>31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30</v>
      </c>
      <c r="M2" s="15" t="s">
        <v>19</v>
      </c>
      <c r="N2" s="15" t="s">
        <v>9</v>
      </c>
    </row>
    <row r="3" spans="1:15" ht="15" x14ac:dyDescent="0.25">
      <c r="A3" s="28">
        <f>SUM(C3:N3)</f>
        <v>-184.81659218925</v>
      </c>
      <c r="B3" s="17">
        <v>43521</v>
      </c>
      <c r="C3" s="18">
        <v>-35.701735459999995</v>
      </c>
      <c r="D3" s="18">
        <v>-45.898109355099983</v>
      </c>
      <c r="E3" s="18">
        <v>-33.26252818590001</v>
      </c>
      <c r="F3" s="18">
        <v>-1.4367128</v>
      </c>
      <c r="G3" s="18">
        <v>-116.17937810000001</v>
      </c>
      <c r="H3" s="18">
        <v>-2.0076207228499987</v>
      </c>
      <c r="I3" s="18">
        <v>-14.338406952199987</v>
      </c>
      <c r="J3" s="18">
        <v>64.618039119799988</v>
      </c>
      <c r="K3" s="18">
        <v>-0.74127509999999996</v>
      </c>
      <c r="L3" s="18">
        <v>-13.130035053300013</v>
      </c>
      <c r="M3" s="18">
        <v>12.805881520299998</v>
      </c>
      <c r="N3" s="18">
        <v>0.4552889</v>
      </c>
      <c r="O3" s="27"/>
    </row>
    <row r="4" spans="1:15" ht="15" x14ac:dyDescent="0.25">
      <c r="A4" s="28">
        <f>SUM(C4:N4)</f>
        <v>-3.6299821999000135</v>
      </c>
      <c r="B4" s="21">
        <v>43528</v>
      </c>
      <c r="C4" s="22">
        <v>-39.4224538</v>
      </c>
      <c r="D4" s="22">
        <v>-10.866022988700001</v>
      </c>
      <c r="E4" s="22">
        <v>-4.1063174622000007</v>
      </c>
      <c r="F4" s="22">
        <v>5.6624999999999974E-2</v>
      </c>
      <c r="G4" s="22">
        <v>22.411600800000009</v>
      </c>
      <c r="H4" s="22">
        <v>-1.5623055553999998</v>
      </c>
      <c r="I4" s="22">
        <v>-3.5682019774500016</v>
      </c>
      <c r="J4" s="22">
        <v>21.386652894599997</v>
      </c>
      <c r="K4" s="22">
        <v>-5.2400932000000013</v>
      </c>
      <c r="L4" s="22">
        <v>8.7871828236999967</v>
      </c>
      <c r="M4" s="22">
        <v>11.052402465549996</v>
      </c>
      <c r="N4" s="22">
        <v>-2.5590511999999994</v>
      </c>
      <c r="O4" s="27"/>
    </row>
    <row r="5" spans="1:15" ht="15" x14ac:dyDescent="0.25">
      <c r="A5" s="28">
        <f>SUM(C5:N5)</f>
        <v>-137.10925507519997</v>
      </c>
      <c r="B5" s="17">
        <v>43535</v>
      </c>
      <c r="C5" s="18">
        <v>-4.5017925015999953</v>
      </c>
      <c r="D5" s="18">
        <v>-8.0285960788999997</v>
      </c>
      <c r="E5" s="18">
        <v>5.7118062098999998</v>
      </c>
      <c r="F5" s="18">
        <v>0.65096059999999978</v>
      </c>
      <c r="G5" s="18">
        <v>-143.01646459999998</v>
      </c>
      <c r="H5" s="18">
        <v>4.8399443942500007</v>
      </c>
      <c r="I5" s="18">
        <v>-8.0741354754000021</v>
      </c>
      <c r="J5" s="18">
        <v>-27.810563858799998</v>
      </c>
      <c r="K5" s="18">
        <v>-2.8767974999999995</v>
      </c>
      <c r="L5" s="18">
        <v>-15.153882288800002</v>
      </c>
      <c r="M5" s="18">
        <v>65.297042224150005</v>
      </c>
      <c r="N5" s="18">
        <v>-4.1467761999999997</v>
      </c>
      <c r="O5" s="27"/>
    </row>
    <row r="6" spans="1:15" ht="15" x14ac:dyDescent="0.25">
      <c r="A6" s="28">
        <f>SUM(C6:N6)</f>
        <v>-33.542175674700019</v>
      </c>
      <c r="B6" s="21">
        <v>43542</v>
      </c>
      <c r="C6" s="22">
        <v>-47.958965599999999</v>
      </c>
      <c r="D6" s="22">
        <v>-12.467983983400002</v>
      </c>
      <c r="E6" s="22">
        <v>1.715549242099998</v>
      </c>
      <c r="F6" s="22">
        <v>-1.4675808000000001</v>
      </c>
      <c r="G6" s="22">
        <v>-30.213998799999999</v>
      </c>
      <c r="H6" s="22">
        <v>-1.7706583477499991</v>
      </c>
      <c r="I6" s="22">
        <v>28.928140692949999</v>
      </c>
      <c r="J6" s="22">
        <v>6.6911773868000006</v>
      </c>
      <c r="K6" s="22">
        <v>-3.9017412</v>
      </c>
      <c r="L6" s="22">
        <v>14.637663473099998</v>
      </c>
      <c r="M6" s="22">
        <v>9.7311140615000031</v>
      </c>
      <c r="N6" s="22">
        <v>2.5351081999999998</v>
      </c>
      <c r="O6" s="27"/>
    </row>
    <row r="7" spans="1:15" x14ac:dyDescent="0.2">
      <c r="A7" s="29"/>
      <c r="B7" s="9"/>
      <c r="C7" s="9"/>
      <c r="L7" s="23"/>
    </row>
    <row r="8" spans="1:15" x14ac:dyDescent="0.2">
      <c r="A8" s="29"/>
      <c r="B8" s="8" t="s">
        <v>11</v>
      </c>
      <c r="C8" s="8"/>
    </row>
    <row r="9" spans="1:15" x14ac:dyDescent="0.2">
      <c r="A9" s="29"/>
      <c r="B9" s="8" t="s">
        <v>17</v>
      </c>
      <c r="C9" s="8"/>
    </row>
    <row r="10" spans="1:15" x14ac:dyDescent="0.2">
      <c r="B10" s="8" t="s">
        <v>13</v>
      </c>
      <c r="C10" s="8"/>
    </row>
    <row r="11" spans="1:15" x14ac:dyDescent="0.2">
      <c r="B11" s="24" t="s">
        <v>20</v>
      </c>
      <c r="C11" s="24"/>
    </row>
    <row r="12" spans="1:15" x14ac:dyDescent="0.2">
      <c r="B12" s="24" t="s">
        <v>21</v>
      </c>
      <c r="C12" s="24"/>
    </row>
    <row r="13" spans="1:15" x14ac:dyDescent="0.2">
      <c r="B13" s="9" t="s">
        <v>18</v>
      </c>
      <c r="C13" s="9"/>
    </row>
    <row r="14" spans="1:15" x14ac:dyDescent="0.2">
      <c r="B14" s="8" t="s">
        <v>32</v>
      </c>
      <c r="C14" s="8"/>
    </row>
    <row r="15" spans="1:15" x14ac:dyDescent="0.2">
      <c r="B15" s="8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5" x14ac:dyDescent="0.2">
      <c r="D16" s="16"/>
      <c r="E16" s="16"/>
      <c r="F16" s="16"/>
      <c r="G16" s="16"/>
      <c r="H16" s="16"/>
      <c r="I16" s="16"/>
      <c r="J16" s="16"/>
      <c r="K16" s="16"/>
      <c r="L16" s="27"/>
      <c r="M16" s="16"/>
      <c r="N16" s="16"/>
    </row>
    <row r="17" spans="4:14" x14ac:dyDescent="0.2"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4:14" x14ac:dyDescent="0.2"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4:14" x14ac:dyDescent="0.2">
      <c r="D19" s="16"/>
      <c r="E19" s="16"/>
      <c r="F19" s="16"/>
      <c r="G19" s="16"/>
      <c r="H19" s="16"/>
      <c r="I19" s="16"/>
      <c r="J19" s="16"/>
      <c r="K19" s="16"/>
      <c r="N19" s="16"/>
    </row>
    <row r="20" spans="4:14" x14ac:dyDescent="0.2">
      <c r="E20" s="16"/>
      <c r="F20" s="16"/>
      <c r="G20" s="16"/>
      <c r="H20" s="16"/>
      <c r="I20" s="16"/>
      <c r="J20" s="16"/>
      <c r="K20" s="16"/>
      <c r="N20" s="16"/>
    </row>
    <row r="21" spans="4:14" x14ac:dyDescent="0.2"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4:14" x14ac:dyDescent="0.2"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4:14" x14ac:dyDescent="0.2"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spans="4:14" x14ac:dyDescent="0.2"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spans="4:14" x14ac:dyDescent="0.2"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spans="4:14" x14ac:dyDescent="0.2">
      <c r="D26" s="16"/>
      <c r="E26" s="16"/>
      <c r="F26" s="16"/>
      <c r="G26" s="16"/>
      <c r="H26" s="16"/>
      <c r="I26" s="16"/>
      <c r="J26" s="16"/>
      <c r="K26" s="16"/>
      <c r="L26" s="16"/>
      <c r="N26" s="16"/>
    </row>
    <row r="27" spans="4:14" x14ac:dyDescent="0.2">
      <c r="D27" s="16"/>
      <c r="E27" s="16"/>
      <c r="F27" s="16"/>
      <c r="G27" s="16"/>
      <c r="H27" s="16"/>
      <c r="I27" s="16"/>
      <c r="J27" s="16"/>
      <c r="K27" s="16"/>
      <c r="L27" s="16"/>
      <c r="N27" s="16"/>
    </row>
    <row r="32" spans="4:14" x14ac:dyDescent="0.2">
      <c r="L32" s="16"/>
    </row>
  </sheetData>
  <mergeCells count="2">
    <mergeCell ref="D1:N1"/>
    <mergeCell ref="A1:A2"/>
  </mergeCells>
  <pageMargins left="0.7" right="0.7" top="0.75" bottom="0.75" header="0.3" footer="0.3"/>
  <pageSetup paperSize="9" orientation="portrait" verticalDpi="0" r:id="rId1"/>
  <ignoredErrors>
    <ignoredError sqref="A6:A7 A3:A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showGridLines="0" zoomScale="90" zoomScaleNormal="90" workbookViewId="0">
      <selection sqref="A1:A2"/>
    </sheetView>
  </sheetViews>
  <sheetFormatPr defaultRowHeight="14.25" x14ac:dyDescent="0.2"/>
  <cols>
    <col min="1" max="1" width="9.140625" style="16"/>
    <col min="2" max="2" width="20.7109375" style="2" customWidth="1"/>
    <col min="3" max="3" width="17.85546875" style="2" customWidth="1"/>
    <col min="4" max="11" width="14.5703125" style="2" customWidth="1"/>
    <col min="12" max="12" width="15" style="2" customWidth="1"/>
    <col min="13" max="13" width="12" style="2" customWidth="1"/>
    <col min="14" max="14" width="14.5703125" style="2" customWidth="1"/>
    <col min="15" max="16384" width="9.140625" style="16"/>
  </cols>
  <sheetData>
    <row r="1" spans="1:16" ht="15" x14ac:dyDescent="0.2">
      <c r="A1" s="47" t="s">
        <v>23</v>
      </c>
      <c r="B1" s="15" t="s">
        <v>24</v>
      </c>
      <c r="C1" s="40"/>
      <c r="D1" s="44" t="s">
        <v>16</v>
      </c>
      <c r="E1" s="45"/>
      <c r="F1" s="45"/>
      <c r="G1" s="45"/>
      <c r="H1" s="45"/>
      <c r="I1" s="45"/>
      <c r="J1" s="45"/>
      <c r="K1" s="45"/>
      <c r="L1" s="45"/>
      <c r="M1" s="45"/>
      <c r="N1" s="46"/>
    </row>
    <row r="2" spans="1:16" ht="30" x14ac:dyDescent="0.2">
      <c r="A2" s="48"/>
      <c r="B2" s="15" t="s">
        <v>10</v>
      </c>
      <c r="C2" s="15" t="s">
        <v>31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30</v>
      </c>
      <c r="M2" s="15" t="s">
        <v>19</v>
      </c>
      <c r="N2" s="15" t="s">
        <v>9</v>
      </c>
    </row>
    <row r="3" spans="1:16" ht="15" x14ac:dyDescent="0.25">
      <c r="A3" s="37">
        <f>SUM(C3:N3)</f>
        <v>192.52595210105002</v>
      </c>
      <c r="B3" s="38">
        <v>43521</v>
      </c>
      <c r="C3" s="39">
        <v>31.607870982400001</v>
      </c>
      <c r="D3" s="39">
        <v>47.426724357100007</v>
      </c>
      <c r="E3" s="39">
        <v>31.338670515200004</v>
      </c>
      <c r="F3" s="18">
        <v>2.077180499999999</v>
      </c>
      <c r="G3" s="18">
        <v>126.4400117</v>
      </c>
      <c r="H3" s="18">
        <v>2.0249896989000002</v>
      </c>
      <c r="I3" s="18">
        <v>14.874615401399996</v>
      </c>
      <c r="J3" s="18">
        <v>-74.177967219799996</v>
      </c>
      <c r="K3" s="18">
        <v>1.4432531</v>
      </c>
      <c r="L3" s="18">
        <v>20.632099410100011</v>
      </c>
      <c r="M3" s="18">
        <v>-11.096255444250001</v>
      </c>
      <c r="N3" s="18">
        <v>-6.5240899999999991E-2</v>
      </c>
      <c r="P3" s="27"/>
    </row>
    <row r="4" spans="1:16" ht="15" x14ac:dyDescent="0.25">
      <c r="A4" s="37">
        <f>SUM(C4:N4)</f>
        <v>22.768755661700009</v>
      </c>
      <c r="B4" s="21">
        <v>43528</v>
      </c>
      <c r="C4" s="31">
        <v>29.957169460000003</v>
      </c>
      <c r="D4" s="31">
        <v>6.3932314106999986</v>
      </c>
      <c r="E4" s="31">
        <v>3.5029937923999981</v>
      </c>
      <c r="F4" s="22">
        <v>0.60383159999999991</v>
      </c>
      <c r="G4" s="22">
        <v>-6.9607282000000037</v>
      </c>
      <c r="H4" s="22">
        <v>0.90400067380000015</v>
      </c>
      <c r="I4" s="22">
        <v>19.298411729600012</v>
      </c>
      <c r="J4" s="22">
        <v>-7.6677141953999968</v>
      </c>
      <c r="K4" s="22">
        <v>6.6485740000000009</v>
      </c>
      <c r="L4" s="22">
        <v>-2.3561901569999995</v>
      </c>
      <c r="M4" s="22">
        <v>-30.606744652400003</v>
      </c>
      <c r="N4" s="22">
        <v>3.0519202000000001</v>
      </c>
      <c r="P4" s="27"/>
    </row>
    <row r="5" spans="1:16" ht="15" x14ac:dyDescent="0.25">
      <c r="A5" s="37">
        <f>SUM(C5:N5)</f>
        <v>118.37741702824998</v>
      </c>
      <c r="B5" s="38">
        <v>43535</v>
      </c>
      <c r="C5" s="39">
        <v>-8.1463110684000011</v>
      </c>
      <c r="D5" s="39">
        <v>6.0132737878999993</v>
      </c>
      <c r="E5" s="39">
        <v>-1.0654134864999989</v>
      </c>
      <c r="F5" s="18">
        <v>-1.6132503999999999</v>
      </c>
      <c r="G5" s="18">
        <v>103.34312269999998</v>
      </c>
      <c r="H5" s="18">
        <v>-1.9463404161500009</v>
      </c>
      <c r="I5" s="18">
        <v>6.0082454336500017</v>
      </c>
      <c r="J5" s="18">
        <v>17.500028048099999</v>
      </c>
      <c r="K5" s="18">
        <v>2.3587422999999998</v>
      </c>
      <c r="L5" s="18">
        <v>-3.2842803168999994</v>
      </c>
      <c r="M5" s="18">
        <v>-8.3154527534499998</v>
      </c>
      <c r="N5" s="18">
        <v>7.5250532000000003</v>
      </c>
      <c r="P5" s="27"/>
    </row>
    <row r="6" spans="1:16" ht="15" x14ac:dyDescent="0.25">
      <c r="A6" s="28">
        <f>SUM(C6:N6)</f>
        <v>-89.217499080700023</v>
      </c>
      <c r="B6" s="21">
        <v>43542</v>
      </c>
      <c r="C6" s="31">
        <v>11.705634699999999</v>
      </c>
      <c r="D6" s="31">
        <v>4.9331866275999978</v>
      </c>
      <c r="E6" s="31">
        <v>-12.6267310915</v>
      </c>
      <c r="F6" s="22">
        <v>2.2228691000000005</v>
      </c>
      <c r="G6" s="22">
        <v>-18.579727699999999</v>
      </c>
      <c r="H6" s="22">
        <v>2.1400691156499994</v>
      </c>
      <c r="I6" s="22">
        <v>-42.544074512400016</v>
      </c>
      <c r="J6" s="22">
        <v>-4.7093347860000003</v>
      </c>
      <c r="K6" s="22">
        <v>3.7119505999999998</v>
      </c>
      <c r="L6" s="22">
        <v>-14.676932378100002</v>
      </c>
      <c r="M6" s="22">
        <v>-17.816093055950002</v>
      </c>
      <c r="N6" s="22">
        <v>-2.9783157</v>
      </c>
      <c r="P6" s="27"/>
    </row>
    <row r="7" spans="1:16" x14ac:dyDescent="0.2">
      <c r="A7" s="29"/>
      <c r="B7" s="30"/>
      <c r="C7" s="30"/>
      <c r="D7" s="31"/>
      <c r="E7" s="31"/>
      <c r="F7" s="22"/>
      <c r="G7" s="22"/>
      <c r="H7" s="22"/>
      <c r="I7" s="22"/>
      <c r="J7" s="22"/>
      <c r="K7" s="22"/>
      <c r="L7" s="22"/>
      <c r="M7" s="22"/>
      <c r="N7" s="22"/>
    </row>
    <row r="8" spans="1:16" x14ac:dyDescent="0.2">
      <c r="A8" s="29"/>
      <c r="B8" s="8" t="s">
        <v>11</v>
      </c>
      <c r="C8" s="8"/>
    </row>
    <row r="9" spans="1:16" x14ac:dyDescent="0.2">
      <c r="B9" s="8" t="s">
        <v>17</v>
      </c>
      <c r="C9" s="8"/>
    </row>
    <row r="10" spans="1:16" x14ac:dyDescent="0.2">
      <c r="B10" s="8" t="s">
        <v>13</v>
      </c>
      <c r="C10" s="8"/>
    </row>
    <row r="11" spans="1:16" x14ac:dyDescent="0.2">
      <c r="B11" s="24" t="s">
        <v>20</v>
      </c>
      <c r="C11" s="24"/>
    </row>
    <row r="12" spans="1:16" x14ac:dyDescent="0.2">
      <c r="B12" s="24" t="s">
        <v>21</v>
      </c>
      <c r="C12" s="24"/>
    </row>
    <row r="13" spans="1:16" x14ac:dyDescent="0.2">
      <c r="B13" s="9" t="s">
        <v>18</v>
      </c>
      <c r="C13" s="9"/>
    </row>
    <row r="14" spans="1:16" x14ac:dyDescent="0.2">
      <c r="B14" s="8" t="s">
        <v>32</v>
      </c>
      <c r="C14" s="8"/>
    </row>
    <row r="15" spans="1:16" x14ac:dyDescent="0.2">
      <c r="B15" s="8"/>
      <c r="C15" s="16"/>
      <c r="D15" s="19"/>
      <c r="E15" s="26" t="s">
        <v>22</v>
      </c>
      <c r="F15" s="19"/>
      <c r="G15" s="19"/>
      <c r="H15" s="19"/>
      <c r="I15" s="19"/>
      <c r="J15" s="19"/>
      <c r="K15" s="19"/>
      <c r="L15" s="19"/>
      <c r="M15" s="19"/>
      <c r="N15" s="20"/>
    </row>
    <row r="20" spans="12:12" x14ac:dyDescent="0.2">
      <c r="L20" s="23"/>
    </row>
  </sheetData>
  <mergeCells count="2">
    <mergeCell ref="D1:N1"/>
    <mergeCell ref="A1:A2"/>
  </mergeCells>
  <pageMargins left="0.7" right="0.7" top="0.75" bottom="0.75" header="0.3" footer="0.3"/>
  <pageSetup paperSize="9" orientation="portrait" verticalDpi="0" r:id="rId1"/>
  <ignoredErrors>
    <ignoredError sqref="A3:A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Top 10</vt:lpstr>
      <vt:lpstr>Institutional</vt:lpstr>
      <vt:lpstr>Retail</vt:lpstr>
    </vt:vector>
  </TitlesOfParts>
  <Company>Singapore Exchange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Lin Yonghan</dc:creator>
  <cp:lastModifiedBy>Lionel Lin</cp:lastModifiedBy>
  <cp:lastPrinted>2019-01-21T06:50:56Z</cp:lastPrinted>
  <dcterms:created xsi:type="dcterms:W3CDTF">2016-10-11T06:40:01Z</dcterms:created>
  <dcterms:modified xsi:type="dcterms:W3CDTF">2019-03-25T01:22:22Z</dcterms:modified>
</cp:coreProperties>
</file>