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 &amp; Products\Production\Insti fund flow tracker files\Draft reports\Final reports\Weekly excel files\"/>
    </mc:Choice>
  </mc:AlternateContent>
  <bookViews>
    <workbookView xWindow="0" yWindow="1680" windowWidth="13215" windowHeight="8160"/>
  </bookViews>
  <sheets>
    <sheet name="Weekly Top 10" sheetId="5" r:id="rId1"/>
    <sheet name="Institutional" sheetId="1" r:id="rId2"/>
    <sheet name="Retail" sheetId="6" r:id="rId3"/>
  </sheets>
  <calcPr calcId="162913"/>
</workbook>
</file>

<file path=xl/calcChain.xml><?xml version="1.0" encoding="utf-8"?>
<calcChain xmlns="http://schemas.openxmlformats.org/spreadsheetml/2006/main">
  <c r="A6" i="6" l="1"/>
  <c r="A6" i="1"/>
  <c r="A5" i="6" l="1"/>
  <c r="A5" i="1"/>
  <c r="A4" i="6" l="1"/>
  <c r="A4" i="1"/>
  <c r="A3" i="6" l="1"/>
  <c r="A3" i="1"/>
  <c r="F5" i="5" l="1"/>
  <c r="C18" i="5" l="1"/>
  <c r="F18" i="5" s="1"/>
</calcChain>
</file>

<file path=xl/sharedStrings.xml><?xml version="1.0" encoding="utf-8"?>
<sst xmlns="http://schemas.openxmlformats.org/spreadsheetml/2006/main" count="144" uniqueCount="89">
  <si>
    <t>Institutional Investors net buy/sell (S$M)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</si>
  <si>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</si>
  <si>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</si>
  <si>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</si>
  <si>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</si>
  <si>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</si>
  <si>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</si>
  <si>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</si>
  <si>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</si>
  <si>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Utilities</t>
  </si>
  <si>
    <t>Retail Investors net buy/sell (S$M)</t>
  </si>
  <si>
    <t xml:space="preserve">Source: Singapore Exchange </t>
  </si>
  <si>
    <t>Source: Singapore Exchange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</si>
  <si>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</si>
  <si>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</si>
  <si>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</si>
  <si>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Sectors - MSCI Global Industry Classification Standard (GICS®)</t>
  </si>
  <si>
    <t>Definition: Retail fund flows derived by subtracting institutional investors account flow and MMLP flow from TOTAL ST markets flows. Net buy/sell amount derived by subtracting total sell amount from total buy amount</t>
  </si>
  <si>
    <t>REITs*</t>
  </si>
  <si>
    <t>Sectors categorised under MSCI Global Industry Classification Standard (GICS®)</t>
  </si>
  <si>
    <t>*REITs refer to MSCI GICS® Industry - Equity Real Estate Investment</t>
  </si>
  <si>
    <t/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</si>
  <si>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</si>
  <si>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</si>
  <si>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</si>
  <si>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</si>
  <si>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</si>
  <si>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</si>
  <si>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</si>
  <si>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Real Estate (excl. REITs*)</t>
  </si>
  <si>
    <t>2018 GICS Changes: Telecommunication Services broadened and renamed as Communication Services https://www.msci.com/documents/1296102/8328554/GICS2018Consultation.pdf/0f246611-27f7-4126-b7f0-02a9255724d5</t>
  </si>
  <si>
    <t>Z74</t>
  </si>
  <si>
    <t>BN4</t>
  </si>
  <si>
    <t>Singtel</t>
  </si>
  <si>
    <t>Keppel Corporation</t>
  </si>
  <si>
    <t>D05</t>
  </si>
  <si>
    <t>DBS</t>
  </si>
  <si>
    <t>O39</t>
  </si>
  <si>
    <t>OCBC</t>
  </si>
  <si>
    <t>U11</t>
  </si>
  <si>
    <t>UOB</t>
  </si>
  <si>
    <t>S68</t>
  </si>
  <si>
    <t>SGX</t>
  </si>
  <si>
    <t>F34</t>
  </si>
  <si>
    <t>CJLU</t>
  </si>
  <si>
    <t>NetLink NBN Trust</t>
  </si>
  <si>
    <t>C6L</t>
  </si>
  <si>
    <t>SIA</t>
  </si>
  <si>
    <t>C52</t>
  </si>
  <si>
    <t>N2IU</t>
  </si>
  <si>
    <t>ComfortDelGro</t>
  </si>
  <si>
    <t>Mapletree Commercial Trust</t>
  </si>
  <si>
    <t>BS6</t>
  </si>
  <si>
    <t>V03</t>
  </si>
  <si>
    <t>Yangzijiang Shipbuilding</t>
  </si>
  <si>
    <t>Venture Corporation</t>
  </si>
  <si>
    <t>S63</t>
  </si>
  <si>
    <t>Y92</t>
  </si>
  <si>
    <t>ST Engineering</t>
  </si>
  <si>
    <t>Thai Beverage</t>
  </si>
  <si>
    <t>Week of 19 August 2019</t>
  </si>
  <si>
    <t>H15</t>
  </si>
  <si>
    <t>T82U</t>
  </si>
  <si>
    <t>C09</t>
  </si>
  <si>
    <t>J36</t>
  </si>
  <si>
    <t>Hotel Properties</t>
  </si>
  <si>
    <t>Suntec REIT</t>
  </si>
  <si>
    <t>Wilmar International</t>
  </si>
  <si>
    <t>City Developments</t>
  </si>
  <si>
    <t>Jardine Matheson</t>
  </si>
  <si>
    <t>U96</t>
  </si>
  <si>
    <t>G13</t>
  </si>
  <si>
    <t>U14</t>
  </si>
  <si>
    <t>Sembcorp Industries</t>
  </si>
  <si>
    <t>Genting Singapore</t>
  </si>
  <si>
    <t>UOL Group</t>
  </si>
  <si>
    <t>A68U</t>
  </si>
  <si>
    <t>A7RU</t>
  </si>
  <si>
    <t>Q1P</t>
  </si>
  <si>
    <t>Ascott Residence Trust</t>
  </si>
  <si>
    <t>Keppel Infrastructure Trust</t>
  </si>
  <si>
    <t>Ascendas Hospitality Trust</t>
  </si>
  <si>
    <t>T39</t>
  </si>
  <si>
    <t>SPH</t>
  </si>
  <si>
    <t>Week of 19 Aug</t>
  </si>
  <si>
    <r>
      <t>Institutional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(-S$96.4m) vs.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(-S$51.9m) a week ago</t>
    </r>
  </si>
  <si>
    <r>
      <t>Retail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(+S$128.9m) vs. (+S$188.4m) a week ago</t>
    </r>
  </si>
  <si>
    <t>https://www2.sgx.com/research-education/fund-flow-reports</t>
  </si>
  <si>
    <t>Comm.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</si>
</sst>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_(* #,##0.0_);_(* \(#,##0.0\);_(* &quot;-&quot;??_);_(@_)"/>
    <numFmt numFmtId="168" formatCode="#,##0.0_);\(#,##0.0\)"/>
    <numFmt numFmtId="169" formatCode="[$-409]d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6" fontId="3" fillId="3" borderId="0" xfId="1" applyNumberFormat="1" applyFont="1" applyFill="1"/>
    <xf numFmtId="167" fontId="3" fillId="0" borderId="0" xfId="1" applyNumberFormat="1" applyFont="1"/>
    <xf numFmtId="167" fontId="3" fillId="0" borderId="0" xfId="1" applyNumberFormat="1" applyFont="1" applyFill="1"/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164" fontId="4" fillId="0" borderId="0" xfId="0" applyNumberFormat="1" applyFont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7" fontId="3" fillId="0" borderId="0" xfId="1" quotePrefix="1" applyNumberFormat="1" applyFont="1"/>
    <xf numFmtId="166" fontId="3" fillId="0" borderId="0" xfId="0" applyNumberFormat="1" applyFont="1" applyFill="1"/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6" fontId="3" fillId="3" borderId="0" xfId="1" applyNumberFormat="1" applyFont="1" applyFill="1" applyBorder="1"/>
    <xf numFmtId="49" fontId="2" fillId="2" borderId="4" xfId="0" applyNumberFormat="1" applyFont="1" applyFill="1" applyBorder="1" applyAlignment="1">
      <alignment horizontal="left" vertical="center" wrapText="1"/>
    </xf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168" fontId="5" fillId="5" borderId="0" xfId="0" applyNumberFormat="1" applyFont="1" applyFill="1" applyBorder="1" applyAlignment="1">
      <alignment horizontal="center"/>
    </xf>
    <xf numFmtId="169" fontId="3" fillId="0" borderId="0" xfId="0" applyNumberFormat="1" applyFont="1" applyFill="1" applyAlignment="1">
      <alignment horizontal="left"/>
    </xf>
    <xf numFmtId="168" fontId="5" fillId="6" borderId="0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RowHeight="14.25" x14ac:dyDescent="0.2"/>
  <cols>
    <col min="1" max="1" width="44.42578125" style="2" customWidth="1"/>
    <col min="2" max="2" width="7" style="2" customWidth="1"/>
    <col min="3" max="3" width="22.42578125" style="2" bestFit="1" customWidth="1"/>
    <col min="4" max="4" width="44.42578125" style="2" customWidth="1"/>
    <col min="5" max="5" width="7" style="2" customWidth="1"/>
    <col min="6" max="6" width="22.42578125" style="2" bestFit="1" customWidth="1"/>
    <col min="7" max="8" width="9.140625" style="2"/>
    <col min="9" max="9" width="17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5" t="s">
        <v>60</v>
      </c>
    </row>
    <row r="2" spans="1:13" ht="15" x14ac:dyDescent="0.25">
      <c r="A2" s="2" t="s">
        <v>85</v>
      </c>
      <c r="B2" s="16"/>
    </row>
    <row r="3" spans="1:13" ht="15" x14ac:dyDescent="0.25">
      <c r="A3" s="2" t="s">
        <v>86</v>
      </c>
      <c r="B3" s="16"/>
    </row>
    <row r="5" spans="1:13" ht="29.25" customHeight="1" x14ac:dyDescent="0.2">
      <c r="A5" s="1" t="s">
        <v>25</v>
      </c>
      <c r="B5" s="1" t="s">
        <v>24</v>
      </c>
      <c r="C5" s="13" t="s">
        <v>84</v>
      </c>
      <c r="D5" s="10" t="s">
        <v>26</v>
      </c>
      <c r="E5" s="31" t="s">
        <v>24</v>
      </c>
      <c r="F5" s="14" t="str">
        <f>C5</f>
        <v>Week of 19 Aug</v>
      </c>
    </row>
    <row r="6" spans="1:13" ht="15" x14ac:dyDescent="0.25">
      <c r="A6" s="38" t="s">
        <v>59</v>
      </c>
      <c r="B6" s="11" t="s">
        <v>57</v>
      </c>
      <c r="C6" s="12">
        <v>25.142153499999999</v>
      </c>
      <c r="D6" s="32" t="s">
        <v>36</v>
      </c>
      <c r="E6" s="32" t="s">
        <v>35</v>
      </c>
      <c r="F6" s="12">
        <v>-73.465022000000005</v>
      </c>
      <c r="H6"/>
      <c r="I6"/>
      <c r="J6"/>
      <c r="K6"/>
      <c r="L6"/>
      <c r="M6"/>
    </row>
    <row r="7" spans="1:13" ht="15" x14ac:dyDescent="0.25">
      <c r="A7" s="39" t="s">
        <v>33</v>
      </c>
      <c r="B7" s="3" t="s">
        <v>31</v>
      </c>
      <c r="C7" s="4">
        <v>21.483516999999999</v>
      </c>
      <c r="D7" s="33" t="s">
        <v>40</v>
      </c>
      <c r="E7" s="33" t="s">
        <v>39</v>
      </c>
      <c r="F7" s="4">
        <v>-30.596629</v>
      </c>
      <c r="H7"/>
      <c r="I7"/>
      <c r="J7"/>
      <c r="K7"/>
      <c r="L7"/>
      <c r="M7"/>
    </row>
    <row r="8" spans="1:13" ht="15" x14ac:dyDescent="0.25">
      <c r="A8" s="38" t="s">
        <v>51</v>
      </c>
      <c r="B8" s="11" t="s">
        <v>49</v>
      </c>
      <c r="C8" s="12">
        <v>13.420093</v>
      </c>
      <c r="D8" s="32" t="s">
        <v>34</v>
      </c>
      <c r="E8" s="32" t="s">
        <v>32</v>
      </c>
      <c r="F8" s="12">
        <v>-24.257846000000001</v>
      </c>
      <c r="H8"/>
      <c r="I8"/>
      <c r="J8"/>
      <c r="K8"/>
      <c r="L8"/>
      <c r="M8"/>
    </row>
    <row r="9" spans="1:13" ht="15" x14ac:dyDescent="0.25">
      <c r="A9" s="39" t="s">
        <v>65</v>
      </c>
      <c r="B9" s="3" t="s">
        <v>61</v>
      </c>
      <c r="C9" s="4">
        <v>10.974659000000001</v>
      </c>
      <c r="D9" s="33" t="s">
        <v>54</v>
      </c>
      <c r="E9" s="33" t="s">
        <v>52</v>
      </c>
      <c r="F9" s="4">
        <v>-24.230644000000002</v>
      </c>
      <c r="H9"/>
      <c r="I9"/>
      <c r="J9"/>
      <c r="K9"/>
      <c r="L9"/>
      <c r="M9"/>
    </row>
    <row r="10" spans="1:13" ht="15" x14ac:dyDescent="0.25">
      <c r="A10" s="38" t="s">
        <v>66</v>
      </c>
      <c r="B10" s="11" t="s">
        <v>62</v>
      </c>
      <c r="C10" s="12">
        <v>10.548991900000001</v>
      </c>
      <c r="D10" s="32" t="s">
        <v>38</v>
      </c>
      <c r="E10" s="32" t="s">
        <v>37</v>
      </c>
      <c r="F10" s="12">
        <v>-20.783608000000001</v>
      </c>
      <c r="H10"/>
      <c r="I10"/>
      <c r="J10"/>
      <c r="K10"/>
      <c r="L10"/>
      <c r="M10"/>
    </row>
    <row r="11" spans="1:13" ht="15" x14ac:dyDescent="0.25">
      <c r="A11" s="39" t="s">
        <v>67</v>
      </c>
      <c r="B11" s="3" t="s">
        <v>43</v>
      </c>
      <c r="C11" s="4">
        <v>10.173403</v>
      </c>
      <c r="D11" s="33" t="s">
        <v>47</v>
      </c>
      <c r="E11" s="33" t="s">
        <v>46</v>
      </c>
      <c r="F11" s="4">
        <v>-13.901293000000001</v>
      </c>
      <c r="H11"/>
      <c r="I11"/>
      <c r="J11"/>
      <c r="K11"/>
      <c r="L11"/>
      <c r="M11"/>
    </row>
    <row r="12" spans="1:13" ht="15" x14ac:dyDescent="0.25">
      <c r="A12" s="38" t="s">
        <v>50</v>
      </c>
      <c r="B12" s="11" t="s">
        <v>48</v>
      </c>
      <c r="C12" s="12">
        <v>8.4080700000000004</v>
      </c>
      <c r="D12" s="32" t="s">
        <v>73</v>
      </c>
      <c r="E12" s="32" t="s">
        <v>70</v>
      </c>
      <c r="F12" s="12">
        <v>-6.2698669999999996</v>
      </c>
      <c r="H12"/>
      <c r="I12"/>
      <c r="J12"/>
      <c r="K12"/>
      <c r="L12"/>
      <c r="M12"/>
    </row>
    <row r="13" spans="1:13" ht="15" x14ac:dyDescent="0.25">
      <c r="A13" s="39" t="s">
        <v>68</v>
      </c>
      <c r="B13" s="3" t="s">
        <v>63</v>
      </c>
      <c r="C13" s="4">
        <v>5.9226010000000002</v>
      </c>
      <c r="D13" s="33" t="s">
        <v>74</v>
      </c>
      <c r="E13" s="33" t="s">
        <v>71</v>
      </c>
      <c r="F13" s="4">
        <v>-5.8843825000000001</v>
      </c>
      <c r="H13"/>
      <c r="I13"/>
      <c r="J13"/>
      <c r="K13"/>
      <c r="L13"/>
      <c r="M13"/>
    </row>
    <row r="14" spans="1:13" ht="15" x14ac:dyDescent="0.25">
      <c r="A14" s="38" t="s">
        <v>69</v>
      </c>
      <c r="B14" s="11" t="s">
        <v>64</v>
      </c>
      <c r="C14" s="12">
        <v>4.631265849400001</v>
      </c>
      <c r="D14" s="32" t="s">
        <v>58</v>
      </c>
      <c r="E14" s="32" t="s">
        <v>56</v>
      </c>
      <c r="F14" s="12">
        <v>-5.502904</v>
      </c>
      <c r="H14"/>
      <c r="I14"/>
      <c r="J14"/>
      <c r="K14"/>
      <c r="L14"/>
      <c r="M14"/>
    </row>
    <row r="15" spans="1:13" ht="15" x14ac:dyDescent="0.25">
      <c r="A15" s="40" t="s">
        <v>45</v>
      </c>
      <c r="B15" s="5" t="s">
        <v>44</v>
      </c>
      <c r="C15" s="6">
        <v>4.1440099999999997</v>
      </c>
      <c r="D15" s="34" t="s">
        <v>75</v>
      </c>
      <c r="E15" s="34" t="s">
        <v>72</v>
      </c>
      <c r="F15" s="6">
        <v>-4.4889910000000004</v>
      </c>
      <c r="H15"/>
      <c r="I15"/>
      <c r="J15"/>
      <c r="K15"/>
      <c r="L15"/>
      <c r="M15"/>
    </row>
    <row r="16" spans="1:13" x14ac:dyDescent="0.2">
      <c r="A16" s="7"/>
      <c r="B16" s="7"/>
      <c r="C16" s="7"/>
      <c r="D16" s="7"/>
      <c r="E16" s="7"/>
      <c r="F16" s="7"/>
    </row>
    <row r="17" spans="1:13" x14ac:dyDescent="0.2">
      <c r="A17" s="7"/>
      <c r="B17" s="7"/>
      <c r="C17" s="7"/>
      <c r="D17" s="7"/>
      <c r="E17" s="7"/>
      <c r="F17" s="7"/>
    </row>
    <row r="18" spans="1:13" ht="28.5" customHeight="1" x14ac:dyDescent="0.2">
      <c r="A18" s="1" t="s">
        <v>27</v>
      </c>
      <c r="B18" s="1" t="s">
        <v>24</v>
      </c>
      <c r="C18" s="13" t="str">
        <f>+F5</f>
        <v>Week of 19 Aug</v>
      </c>
      <c r="D18" s="10" t="s">
        <v>28</v>
      </c>
      <c r="E18" s="31" t="s">
        <v>24</v>
      </c>
      <c r="F18" s="14" t="str">
        <f>+C18</f>
        <v>Week of 19 Aug</v>
      </c>
    </row>
    <row r="19" spans="1:13" ht="15" x14ac:dyDescent="0.25">
      <c r="A19" s="32" t="s">
        <v>36</v>
      </c>
      <c r="B19" s="11" t="s">
        <v>35</v>
      </c>
      <c r="C19" s="12">
        <v>51.761032999999998</v>
      </c>
      <c r="D19" s="32" t="s">
        <v>59</v>
      </c>
      <c r="E19" s="32" t="s">
        <v>57</v>
      </c>
      <c r="F19" s="12">
        <v>-26.148999</v>
      </c>
      <c r="H19"/>
      <c r="I19"/>
      <c r="J19"/>
      <c r="K19"/>
      <c r="L19"/>
      <c r="M19"/>
    </row>
    <row r="20" spans="1:13" ht="15" x14ac:dyDescent="0.25">
      <c r="A20" s="3" t="s">
        <v>54</v>
      </c>
      <c r="B20" s="3" t="s">
        <v>52</v>
      </c>
      <c r="C20" s="4">
        <v>37.635764999999999</v>
      </c>
      <c r="D20" s="33" t="s">
        <v>65</v>
      </c>
      <c r="E20" s="33" t="s">
        <v>61</v>
      </c>
      <c r="F20" s="4">
        <v>-10.974679999999999</v>
      </c>
      <c r="H20"/>
      <c r="I20"/>
      <c r="J20"/>
      <c r="K20"/>
      <c r="L20"/>
      <c r="M20"/>
    </row>
    <row r="21" spans="1:13" ht="15" x14ac:dyDescent="0.25">
      <c r="A21" s="11" t="s">
        <v>38</v>
      </c>
      <c r="B21" s="11" t="s">
        <v>37</v>
      </c>
      <c r="C21" s="12">
        <v>30.996932000000001</v>
      </c>
      <c r="D21" s="32" t="s">
        <v>42</v>
      </c>
      <c r="E21" s="32" t="s">
        <v>41</v>
      </c>
      <c r="F21" s="12">
        <v>-9.35473</v>
      </c>
      <c r="H21"/>
      <c r="I21"/>
      <c r="J21"/>
      <c r="K21"/>
      <c r="L21"/>
      <c r="M21"/>
    </row>
    <row r="22" spans="1:13" ht="15" x14ac:dyDescent="0.25">
      <c r="A22" s="25" t="s">
        <v>40</v>
      </c>
      <c r="B22" s="25" t="s">
        <v>39</v>
      </c>
      <c r="C22" s="4">
        <v>22.283860000000001</v>
      </c>
      <c r="D22" s="33" t="s">
        <v>33</v>
      </c>
      <c r="E22" s="33" t="s">
        <v>31</v>
      </c>
      <c r="F22" s="4">
        <v>-5.3001829999999996</v>
      </c>
      <c r="H22"/>
      <c r="I22"/>
      <c r="J22"/>
      <c r="K22"/>
      <c r="L22"/>
      <c r="M22"/>
    </row>
    <row r="23" spans="1:13" ht="15" x14ac:dyDescent="0.25">
      <c r="A23" s="11" t="s">
        <v>34</v>
      </c>
      <c r="B23" s="11" t="s">
        <v>32</v>
      </c>
      <c r="C23" s="12">
        <v>21.93863</v>
      </c>
      <c r="D23" s="32" t="s">
        <v>68</v>
      </c>
      <c r="E23" s="32" t="s">
        <v>63</v>
      </c>
      <c r="F23" s="12">
        <v>-4.0351249999999999</v>
      </c>
      <c r="H23"/>
      <c r="I23"/>
      <c r="J23"/>
      <c r="K23"/>
      <c r="L23"/>
      <c r="M23"/>
    </row>
    <row r="24" spans="1:13" ht="15" x14ac:dyDescent="0.25">
      <c r="A24" s="25" t="s">
        <v>58</v>
      </c>
      <c r="B24" s="25" t="s">
        <v>56</v>
      </c>
      <c r="C24" s="4">
        <v>9.3332510000000006</v>
      </c>
      <c r="D24" s="33" t="s">
        <v>67</v>
      </c>
      <c r="E24" s="33" t="s">
        <v>43</v>
      </c>
      <c r="F24" s="4">
        <v>-4.0072650000000003</v>
      </c>
      <c r="H24"/>
      <c r="I24"/>
      <c r="J24"/>
      <c r="K24"/>
      <c r="L24"/>
      <c r="M24"/>
    </row>
    <row r="25" spans="1:13" ht="15" x14ac:dyDescent="0.25">
      <c r="A25" s="11" t="s">
        <v>73</v>
      </c>
      <c r="B25" s="11" t="s">
        <v>70</v>
      </c>
      <c r="C25" s="12">
        <v>7.8588760000000004</v>
      </c>
      <c r="D25" s="32" t="s">
        <v>79</v>
      </c>
      <c r="E25" s="32" t="s">
        <v>76</v>
      </c>
      <c r="F25" s="12">
        <v>-3.3078639999999999</v>
      </c>
      <c r="H25"/>
      <c r="I25"/>
      <c r="J25"/>
      <c r="K25"/>
      <c r="L25"/>
      <c r="M25"/>
    </row>
    <row r="26" spans="1:13" ht="15" x14ac:dyDescent="0.25">
      <c r="A26" s="3" t="s">
        <v>47</v>
      </c>
      <c r="B26" s="3" t="s">
        <v>46</v>
      </c>
      <c r="C26" s="4">
        <v>7.3293210000000002</v>
      </c>
      <c r="D26" s="33" t="s">
        <v>80</v>
      </c>
      <c r="E26" s="33" t="s">
        <v>77</v>
      </c>
      <c r="F26" s="4">
        <v>-2.9321994999999998</v>
      </c>
      <c r="H26"/>
      <c r="I26"/>
      <c r="J26"/>
      <c r="K26"/>
      <c r="L26"/>
      <c r="M26"/>
    </row>
    <row r="27" spans="1:13" ht="15" x14ac:dyDescent="0.25">
      <c r="A27" s="11" t="s">
        <v>83</v>
      </c>
      <c r="B27" s="11" t="s">
        <v>82</v>
      </c>
      <c r="C27" s="12">
        <v>3.6962920000000001</v>
      </c>
      <c r="D27" s="32" t="s">
        <v>74</v>
      </c>
      <c r="E27" s="32" t="s">
        <v>71</v>
      </c>
      <c r="F27" s="12">
        <v>-2.8189614999999999</v>
      </c>
      <c r="H27"/>
      <c r="I27"/>
      <c r="J27"/>
      <c r="K27"/>
      <c r="L27"/>
      <c r="M27"/>
    </row>
    <row r="28" spans="1:13" ht="15" x14ac:dyDescent="0.25">
      <c r="A28" s="5" t="s">
        <v>55</v>
      </c>
      <c r="B28" s="5" t="s">
        <v>53</v>
      </c>
      <c r="C28" s="6">
        <v>2.7916340000000002</v>
      </c>
      <c r="D28" s="34" t="s">
        <v>81</v>
      </c>
      <c r="E28" s="34" t="s">
        <v>78</v>
      </c>
      <c r="F28" s="6">
        <v>-2.797444</v>
      </c>
      <c r="H28"/>
      <c r="I28"/>
      <c r="J28"/>
      <c r="K28"/>
      <c r="L28"/>
      <c r="M28"/>
    </row>
    <row r="29" spans="1:13" x14ac:dyDescent="0.2">
      <c r="A29" s="7"/>
      <c r="B29" s="7"/>
      <c r="C29" s="7"/>
      <c r="D29" s="7"/>
      <c r="E29" s="7"/>
      <c r="F29" s="7"/>
    </row>
    <row r="30" spans="1:13" x14ac:dyDescent="0.2">
      <c r="A30" s="8" t="s">
        <v>12</v>
      </c>
      <c r="B30" s="8"/>
      <c r="C30" s="7"/>
      <c r="D30" s="7"/>
      <c r="E30" s="7"/>
      <c r="F30" s="7"/>
    </row>
    <row r="31" spans="1:13" x14ac:dyDescent="0.2">
      <c r="A31" s="8" t="s">
        <v>14</v>
      </c>
      <c r="B31" s="8"/>
      <c r="C31" s="7"/>
      <c r="D31" s="7"/>
      <c r="E31" s="7"/>
      <c r="F31" s="7"/>
    </row>
    <row r="32" spans="1:13" x14ac:dyDescent="0.2">
      <c r="A32" s="8" t="s">
        <v>15</v>
      </c>
      <c r="B32" s="8"/>
      <c r="C32" s="7"/>
      <c r="D32" s="7"/>
      <c r="E32" s="7"/>
      <c r="F32" s="7"/>
    </row>
    <row r="33" spans="1:6" x14ac:dyDescent="0.2">
      <c r="A33" s="8" t="s">
        <v>13</v>
      </c>
      <c r="B33" s="8"/>
      <c r="C33" s="7"/>
      <c r="D33" s="7"/>
      <c r="E33" s="7"/>
      <c r="F33" s="7"/>
    </row>
    <row r="34" spans="1:6" x14ac:dyDescent="0.2">
      <c r="A34" s="8" t="s">
        <v>87</v>
      </c>
      <c r="B34" s="8"/>
      <c r="C34" s="7"/>
      <c r="D34" s="7"/>
      <c r="E34" s="7"/>
      <c r="F34" s="7"/>
    </row>
    <row r="35" spans="1:6" x14ac:dyDescent="0.2">
      <c r="A35" s="8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9"/>
      <c r="B48" s="9"/>
      <c r="C48" s="9"/>
      <c r="D48" s="9"/>
      <c r="E48" s="9"/>
      <c r="F48" s="9"/>
    </row>
    <row r="49" spans="1:6" x14ac:dyDescent="0.2">
      <c r="A49" s="9"/>
      <c r="B49" s="9"/>
      <c r="C49" s="9"/>
      <c r="D49" s="9"/>
      <c r="E49" s="9"/>
      <c r="F49" s="9"/>
    </row>
    <row r="50" spans="1:6" x14ac:dyDescent="0.2">
      <c r="A50" s="9"/>
      <c r="B50" s="9"/>
      <c r="C50" s="9"/>
      <c r="D50" s="9"/>
      <c r="E50" s="9"/>
      <c r="F50" s="9"/>
    </row>
    <row r="51" spans="1:6" x14ac:dyDescent="0.2">
      <c r="A51" s="9"/>
      <c r="B51" s="9"/>
      <c r="C51" s="9"/>
      <c r="D51" s="9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15.28515625" style="2" customWidth="1"/>
    <col min="3" max="3" width="10" style="2" bestFit="1" customWidth="1"/>
    <col min="4" max="4" width="14.5703125" style="2" customWidth="1"/>
    <col min="5" max="5" width="11.42578125" style="2" bestFit="1" customWidth="1"/>
    <col min="6" max="6" width="8.5703125" style="2" customWidth="1"/>
    <col min="7" max="7" width="11.42578125" style="2" bestFit="1" customWidth="1"/>
    <col min="8" max="8" width="13.140625" style="2" bestFit="1" customWidth="1"/>
    <col min="9" max="9" width="11.5703125" style="2" bestFit="1" customWidth="1"/>
    <col min="10" max="10" width="12.85546875" style="2" bestFit="1" customWidth="1"/>
    <col min="11" max="11" width="10.28515625" style="2" bestFit="1" customWidth="1"/>
    <col min="12" max="12" width="14.28515625" style="2" bestFit="1" customWidth="1"/>
    <col min="13" max="13" width="10.85546875" style="2" customWidth="1"/>
    <col min="14" max="14" width="11.42578125" style="2" customWidth="1"/>
    <col min="15" max="16384" width="9.140625" style="16"/>
  </cols>
  <sheetData>
    <row r="1" spans="1:15" ht="15" customHeight="1" x14ac:dyDescent="0.2">
      <c r="A1" s="47" t="s">
        <v>22</v>
      </c>
      <c r="B1" s="15" t="s">
        <v>23</v>
      </c>
      <c r="C1" s="37"/>
      <c r="D1" s="44" t="s">
        <v>16</v>
      </c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5" ht="60" customHeight="1" x14ac:dyDescent="0.2">
      <c r="A2" s="48"/>
      <c r="B2" s="15" t="s">
        <v>0</v>
      </c>
      <c r="C2" s="15" t="s">
        <v>88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29</v>
      </c>
      <c r="M2" s="15" t="s">
        <v>18</v>
      </c>
      <c r="N2" s="15" t="s">
        <v>9</v>
      </c>
    </row>
    <row r="3" spans="1:15" ht="15" x14ac:dyDescent="0.25">
      <c r="A3" s="43">
        <f>SUM(C3:N3)</f>
        <v>21.226231448340048</v>
      </c>
      <c r="B3" s="21">
        <v>43675</v>
      </c>
      <c r="C3" s="22">
        <v>51.451964500000003</v>
      </c>
      <c r="D3" s="22">
        <v>-11.903952683600002</v>
      </c>
      <c r="E3" s="22">
        <v>18.369825568100005</v>
      </c>
      <c r="F3" s="22">
        <v>-0.54946799999999996</v>
      </c>
      <c r="G3" s="22">
        <v>39.883900350000005</v>
      </c>
      <c r="H3" s="22">
        <v>-0.21757984814999998</v>
      </c>
      <c r="I3" s="22">
        <v>-70.892450340659963</v>
      </c>
      <c r="J3" s="22">
        <v>-12.408857303200003</v>
      </c>
      <c r="K3" s="22">
        <v>4.307476799999999</v>
      </c>
      <c r="L3" s="22">
        <v>-12.3702919641</v>
      </c>
      <c r="M3" s="22">
        <v>14.196763269950008</v>
      </c>
      <c r="N3" s="22">
        <v>1.3589011</v>
      </c>
      <c r="O3" s="27"/>
    </row>
    <row r="4" spans="1:15" ht="15" x14ac:dyDescent="0.25">
      <c r="A4" s="41">
        <f>SUM(C4:N4)</f>
        <v>-171.69321445742997</v>
      </c>
      <c r="B4" s="17">
        <v>43682</v>
      </c>
      <c r="C4" s="18">
        <v>10.221442849999999</v>
      </c>
      <c r="D4" s="18">
        <v>-21.882720084700004</v>
      </c>
      <c r="E4" s="18">
        <v>15.036454123100008</v>
      </c>
      <c r="F4" s="18">
        <v>-0.68198169999999991</v>
      </c>
      <c r="G4" s="18">
        <v>-65.122054219999981</v>
      </c>
      <c r="H4" s="18">
        <v>3.3130588887500001</v>
      </c>
      <c r="I4" s="18">
        <v>-75.084300258080006</v>
      </c>
      <c r="J4" s="18">
        <v>-17.581673410499999</v>
      </c>
      <c r="K4" s="18">
        <v>2.7655720999999995</v>
      </c>
      <c r="L4" s="18">
        <v>-19.744744365299997</v>
      </c>
      <c r="M4" s="18">
        <v>-1.3645887806999957</v>
      </c>
      <c r="N4" s="18">
        <v>-1.5676796</v>
      </c>
      <c r="O4" s="27"/>
    </row>
    <row r="5" spans="1:15" ht="15" x14ac:dyDescent="0.25">
      <c r="A5" s="41">
        <f>SUM(C5:N5)</f>
        <v>-51.900062437789956</v>
      </c>
      <c r="B5" s="21">
        <v>43689</v>
      </c>
      <c r="C5" s="22">
        <v>32.852007700000001</v>
      </c>
      <c r="D5" s="22">
        <v>-6.7374424846000016</v>
      </c>
      <c r="E5" s="22">
        <v>13.882847381699998</v>
      </c>
      <c r="F5" s="22">
        <v>-6.0800000000000083E-2</v>
      </c>
      <c r="G5" s="22">
        <v>-63.227726099999984</v>
      </c>
      <c r="H5" s="22">
        <v>2.3248195977500004</v>
      </c>
      <c r="I5" s="22">
        <v>-82.280827391689982</v>
      </c>
      <c r="J5" s="22">
        <v>2.9613465269000003</v>
      </c>
      <c r="K5" s="22">
        <v>-0.14415709999999993</v>
      </c>
      <c r="L5" s="22">
        <v>2.0759619970000025</v>
      </c>
      <c r="M5" s="22">
        <v>44.042893135150003</v>
      </c>
      <c r="N5" s="22">
        <v>2.4110143000000002</v>
      </c>
      <c r="O5" s="27"/>
    </row>
    <row r="6" spans="1:15" ht="15" x14ac:dyDescent="0.25">
      <c r="A6" s="41">
        <f>SUM(C6:N6)</f>
        <v>-96.434640648327957</v>
      </c>
      <c r="B6" s="17">
        <v>43696</v>
      </c>
      <c r="C6" s="18">
        <v>22.844594408999999</v>
      </c>
      <c r="D6" s="18">
        <v>5.3968025817999994</v>
      </c>
      <c r="E6" s="18">
        <v>36.8231463742</v>
      </c>
      <c r="F6" s="18">
        <v>0.34755190000000014</v>
      </c>
      <c r="G6" s="18">
        <v>-123.426878</v>
      </c>
      <c r="H6" s="18">
        <v>0.33382585190000014</v>
      </c>
      <c r="I6" s="18">
        <v>-69.909079583539963</v>
      </c>
      <c r="J6" s="18">
        <v>-5.2688693600000835E-2</v>
      </c>
      <c r="K6" s="18">
        <v>-0.6786340000000004</v>
      </c>
      <c r="L6" s="18">
        <v>2.4011295687120011</v>
      </c>
      <c r="M6" s="18">
        <v>28.486269743200005</v>
      </c>
      <c r="N6" s="18">
        <v>0.99931919999999996</v>
      </c>
      <c r="O6" s="27"/>
    </row>
    <row r="7" spans="1:15" x14ac:dyDescent="0.2">
      <c r="A7" s="28"/>
      <c r="B7" s="9"/>
      <c r="C7" s="9"/>
      <c r="L7" s="23"/>
    </row>
    <row r="8" spans="1:15" x14ac:dyDescent="0.2">
      <c r="A8" s="28"/>
      <c r="B8" s="8" t="s">
        <v>11</v>
      </c>
      <c r="C8" s="8"/>
    </row>
    <row r="9" spans="1:15" x14ac:dyDescent="0.2">
      <c r="A9" s="28"/>
      <c r="B9" s="8" t="s">
        <v>17</v>
      </c>
      <c r="C9" s="8"/>
    </row>
    <row r="10" spans="1:15" x14ac:dyDescent="0.2">
      <c r="B10" s="8" t="s">
        <v>13</v>
      </c>
      <c r="C10" s="8"/>
    </row>
    <row r="11" spans="1:15" x14ac:dyDescent="0.2">
      <c r="B11" s="24" t="s">
        <v>19</v>
      </c>
      <c r="C11" s="24"/>
    </row>
    <row r="12" spans="1:15" x14ac:dyDescent="0.2">
      <c r="B12" s="24" t="s">
        <v>20</v>
      </c>
      <c r="C12" s="24"/>
    </row>
    <row r="13" spans="1:15" x14ac:dyDescent="0.2">
      <c r="B13" s="8" t="s">
        <v>87</v>
      </c>
      <c r="C13" s="9"/>
    </row>
    <row r="14" spans="1:15" x14ac:dyDescent="0.2">
      <c r="B14" s="8" t="s">
        <v>30</v>
      </c>
      <c r="C14" s="8"/>
    </row>
    <row r="15" spans="1:15" x14ac:dyDescent="0.2">
      <c r="B15" s="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5" x14ac:dyDescent="0.2">
      <c r="D16" s="16"/>
      <c r="E16" s="16"/>
      <c r="F16" s="16"/>
      <c r="G16" s="16"/>
      <c r="H16" s="16"/>
      <c r="I16" s="16"/>
      <c r="J16" s="16"/>
      <c r="K16" s="16"/>
      <c r="L16" s="27"/>
      <c r="M16" s="16"/>
      <c r="N16" s="16"/>
    </row>
    <row r="17" spans="4:14" x14ac:dyDescent="0.2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4:14" x14ac:dyDescent="0.2"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4:14" x14ac:dyDescent="0.2">
      <c r="D19" s="16"/>
      <c r="E19" s="16"/>
      <c r="F19" s="16"/>
      <c r="G19" s="16"/>
      <c r="H19" s="16"/>
      <c r="I19" s="16"/>
      <c r="J19" s="16"/>
      <c r="K19" s="16"/>
      <c r="N19" s="16"/>
    </row>
    <row r="20" spans="4:14" x14ac:dyDescent="0.2">
      <c r="E20" s="16"/>
      <c r="F20" s="16"/>
      <c r="G20" s="16"/>
      <c r="H20" s="16"/>
      <c r="I20" s="16"/>
      <c r="J20" s="16"/>
      <c r="K20" s="16"/>
      <c r="N20" s="16"/>
    </row>
    <row r="21" spans="4:14" x14ac:dyDescent="0.2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4:14" x14ac:dyDescent="0.2"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4:14" x14ac:dyDescent="0.2"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4:14" x14ac:dyDescent="0.2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4:14" x14ac:dyDescent="0.2"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4:14" x14ac:dyDescent="0.2">
      <c r="D26" s="16"/>
      <c r="E26" s="16"/>
      <c r="F26" s="16"/>
      <c r="G26" s="16"/>
      <c r="H26" s="16"/>
      <c r="I26" s="16"/>
      <c r="J26" s="16"/>
      <c r="K26" s="16"/>
      <c r="L26" s="16"/>
      <c r="N26" s="16"/>
    </row>
    <row r="27" spans="4:14" x14ac:dyDescent="0.2">
      <c r="D27" s="16"/>
      <c r="E27" s="16"/>
      <c r="F27" s="16"/>
      <c r="G27" s="16"/>
      <c r="H27" s="16"/>
      <c r="I27" s="16"/>
      <c r="J27" s="16"/>
      <c r="K27" s="16"/>
      <c r="L27" s="16"/>
      <c r="N27" s="16"/>
    </row>
    <row r="32" spans="4:14" x14ac:dyDescent="0.2">
      <c r="L32" s="16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15.140625" style="2" customWidth="1"/>
    <col min="3" max="3" width="10" style="2" bestFit="1" customWidth="1"/>
    <col min="4" max="4" width="14.5703125" style="2" customWidth="1"/>
    <col min="5" max="5" width="11.42578125" style="2" bestFit="1" customWidth="1"/>
    <col min="6" max="6" width="9.28515625" style="2" customWidth="1"/>
    <col min="7" max="7" width="11.42578125" style="2" bestFit="1" customWidth="1"/>
    <col min="8" max="8" width="13.140625" style="2" bestFit="1" customWidth="1"/>
    <col min="9" max="9" width="11.5703125" style="2" bestFit="1" customWidth="1"/>
    <col min="10" max="10" width="12.85546875" style="2" bestFit="1" customWidth="1"/>
    <col min="11" max="11" width="10.28515625" style="2" bestFit="1" customWidth="1"/>
    <col min="12" max="12" width="15" style="2" customWidth="1"/>
    <col min="13" max="13" width="9.42578125" style="2" customWidth="1"/>
    <col min="14" max="14" width="11.140625" style="2" customWidth="1"/>
    <col min="15" max="16384" width="9.140625" style="16"/>
  </cols>
  <sheetData>
    <row r="1" spans="1:16" ht="15" x14ac:dyDescent="0.2">
      <c r="A1" s="47" t="s">
        <v>22</v>
      </c>
      <c r="B1" s="15" t="s">
        <v>23</v>
      </c>
      <c r="C1" s="37"/>
      <c r="D1" s="44" t="s">
        <v>16</v>
      </c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6" ht="60" x14ac:dyDescent="0.2">
      <c r="A2" s="48"/>
      <c r="B2" s="15" t="s">
        <v>10</v>
      </c>
      <c r="C2" s="15" t="s">
        <v>88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29</v>
      </c>
      <c r="M2" s="15" t="s">
        <v>18</v>
      </c>
      <c r="N2" s="15" t="s">
        <v>9</v>
      </c>
    </row>
    <row r="3" spans="1:16" ht="15" x14ac:dyDescent="0.25">
      <c r="A3" s="43">
        <f>SUM(C3:N3)</f>
        <v>242.42648210460993</v>
      </c>
      <c r="B3" s="42">
        <v>43675</v>
      </c>
      <c r="C3" s="30">
        <v>-15.958789199999998</v>
      </c>
      <c r="D3" s="30">
        <v>28.792311952599992</v>
      </c>
      <c r="E3" s="30">
        <v>-8.3938438107</v>
      </c>
      <c r="F3" s="22">
        <v>0.7673082</v>
      </c>
      <c r="G3" s="22">
        <v>93.665656299999995</v>
      </c>
      <c r="H3" s="22">
        <v>1.3215545632000001</v>
      </c>
      <c r="I3" s="22">
        <v>95.394545626359957</v>
      </c>
      <c r="J3" s="22">
        <v>15.158519059599998</v>
      </c>
      <c r="K3" s="22">
        <v>-7.6469210000000016</v>
      </c>
      <c r="L3" s="22">
        <v>23.177378296599993</v>
      </c>
      <c r="M3" s="22">
        <v>16.17890071695</v>
      </c>
      <c r="N3" s="22">
        <v>-3.0138600000000015E-2</v>
      </c>
      <c r="P3" s="27"/>
    </row>
    <row r="4" spans="1:16" ht="15" x14ac:dyDescent="0.25">
      <c r="A4" s="43">
        <f>SUM(C4:N4)</f>
        <v>271.88421388565001</v>
      </c>
      <c r="B4" s="17">
        <v>43682</v>
      </c>
      <c r="C4" s="36">
        <v>-13.393886999999999</v>
      </c>
      <c r="D4" s="36">
        <v>32.163305719800007</v>
      </c>
      <c r="E4" s="36">
        <v>-14.356059584200001</v>
      </c>
      <c r="F4" s="18">
        <v>0.64654040000000002</v>
      </c>
      <c r="G4" s="18">
        <v>125.15436410000001</v>
      </c>
      <c r="H4" s="18">
        <v>-2.8629143615000001</v>
      </c>
      <c r="I4" s="18">
        <v>68.368151950599994</v>
      </c>
      <c r="J4" s="18">
        <v>28.433432494099996</v>
      </c>
      <c r="K4" s="18">
        <v>-0.24581669999999997</v>
      </c>
      <c r="L4" s="18">
        <v>38.056426953300004</v>
      </c>
      <c r="M4" s="18">
        <v>9.6432263135499987</v>
      </c>
      <c r="N4" s="18">
        <v>0.27744360000000001</v>
      </c>
      <c r="P4" s="27"/>
    </row>
    <row r="5" spans="1:16" ht="15" x14ac:dyDescent="0.25">
      <c r="A5" s="43">
        <f>SUM(C5:N5)</f>
        <v>188.40076653243</v>
      </c>
      <c r="B5" s="21">
        <v>43689</v>
      </c>
      <c r="C5" s="22">
        <v>-12.363917600000001</v>
      </c>
      <c r="D5" s="22">
        <v>8.2976494930000015</v>
      </c>
      <c r="E5" s="22">
        <v>-25.222979728899997</v>
      </c>
      <c r="F5" s="22">
        <v>0.12015930000000011</v>
      </c>
      <c r="G5" s="22">
        <v>137.98596069999999</v>
      </c>
      <c r="H5" s="22">
        <v>-2.1511315216500004</v>
      </c>
      <c r="I5" s="22">
        <v>96.090199520079992</v>
      </c>
      <c r="J5" s="22">
        <v>-3.1580758381999994</v>
      </c>
      <c r="K5" s="22">
        <v>-0.15867759999999995</v>
      </c>
      <c r="L5" s="22">
        <v>7.2799258062000014</v>
      </c>
      <c r="M5" s="22">
        <v>-16.145253198099997</v>
      </c>
      <c r="N5" s="22">
        <v>-2.1730928</v>
      </c>
      <c r="O5" s="27"/>
    </row>
    <row r="6" spans="1:16" ht="15" x14ac:dyDescent="0.25">
      <c r="A6" s="43">
        <f>SUM(C6:N6)</f>
        <v>128.85863032590993</v>
      </c>
      <c r="B6" s="17">
        <v>43696</v>
      </c>
      <c r="C6" s="36">
        <v>-1.3786484089999989</v>
      </c>
      <c r="D6" s="36">
        <v>-11.762041891399997</v>
      </c>
      <c r="E6" s="36">
        <v>-30.934033056000001</v>
      </c>
      <c r="F6" s="18">
        <v>-0.80144780000000004</v>
      </c>
      <c r="G6" s="18">
        <v>96.302549899999988</v>
      </c>
      <c r="H6" s="18">
        <v>-0.55728804659999964</v>
      </c>
      <c r="I6" s="18">
        <v>88.804121610059966</v>
      </c>
      <c r="J6" s="18">
        <v>2.9342331936000017</v>
      </c>
      <c r="K6" s="18">
        <v>0.61891200000000013</v>
      </c>
      <c r="L6" s="18">
        <v>1.8578661026000027</v>
      </c>
      <c r="M6" s="18">
        <v>-12.943564577349999</v>
      </c>
      <c r="N6" s="18">
        <v>-3.2820286999999997</v>
      </c>
      <c r="P6" s="27"/>
    </row>
    <row r="7" spans="1:16" x14ac:dyDescent="0.2">
      <c r="A7" s="28"/>
      <c r="B7" s="29"/>
      <c r="C7" s="29"/>
      <c r="D7" s="30"/>
      <c r="E7" s="30"/>
      <c r="F7" s="22"/>
      <c r="G7" s="22"/>
      <c r="H7" s="22"/>
      <c r="I7" s="22"/>
      <c r="J7" s="22"/>
      <c r="K7" s="22"/>
      <c r="L7" s="22"/>
      <c r="M7" s="22"/>
      <c r="N7" s="22"/>
    </row>
    <row r="8" spans="1:16" x14ac:dyDescent="0.2">
      <c r="A8" s="28"/>
      <c r="B8" s="8" t="s">
        <v>11</v>
      </c>
      <c r="C8" s="8"/>
    </row>
    <row r="9" spans="1:16" x14ac:dyDescent="0.2">
      <c r="B9" s="8" t="s">
        <v>17</v>
      </c>
      <c r="C9" s="8"/>
    </row>
    <row r="10" spans="1:16" x14ac:dyDescent="0.2">
      <c r="B10" s="8" t="s">
        <v>13</v>
      </c>
      <c r="C10" s="8"/>
    </row>
    <row r="11" spans="1:16" x14ac:dyDescent="0.2">
      <c r="B11" s="24" t="s">
        <v>19</v>
      </c>
      <c r="C11" s="24"/>
    </row>
    <row r="12" spans="1:16" x14ac:dyDescent="0.2">
      <c r="B12" s="24" t="s">
        <v>20</v>
      </c>
      <c r="C12" s="24"/>
    </row>
    <row r="13" spans="1:16" x14ac:dyDescent="0.2">
      <c r="B13" s="8" t="s">
        <v>87</v>
      </c>
      <c r="C13" s="9"/>
    </row>
    <row r="14" spans="1:16" x14ac:dyDescent="0.2">
      <c r="B14" s="8" t="s">
        <v>30</v>
      </c>
      <c r="C14" s="8"/>
    </row>
    <row r="15" spans="1:16" x14ac:dyDescent="0.2">
      <c r="B15" s="8"/>
      <c r="C15" s="16"/>
      <c r="D15" s="19"/>
      <c r="E15" s="26" t="s">
        <v>21</v>
      </c>
      <c r="F15" s="19"/>
      <c r="G15" s="19"/>
      <c r="H15" s="19"/>
      <c r="I15" s="19"/>
      <c r="J15" s="19"/>
      <c r="K15" s="19"/>
      <c r="L15" s="19"/>
      <c r="M15" s="19"/>
      <c r="N15" s="20"/>
    </row>
    <row r="20" spans="12:12" x14ac:dyDescent="0.2">
      <c r="L20" s="23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Emelia Wan Yi Tan</cp:lastModifiedBy>
  <cp:lastPrinted>2019-04-08T00:59:16Z</cp:lastPrinted>
  <dcterms:created xsi:type="dcterms:W3CDTF">2016-10-11T06:40:01Z</dcterms:created>
  <dcterms:modified xsi:type="dcterms:W3CDTF">2019-08-26T02:00:47Z</dcterms:modified>
</cp:coreProperties>
</file>