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Research &amp; Retail &amp; Intermed\Research\Production\Insti fund flow tracker files\Draft reports\Final reports\Weekly excel files\"/>
    </mc:Choice>
  </mc:AlternateContent>
  <bookViews>
    <workbookView xWindow="0" yWindow="3780" windowWidth="28800" windowHeight="12000"/>
  </bookViews>
  <sheets>
    <sheet name="Weekly Top 10" sheetId="1" r:id="rId1"/>
    <sheet name="Institutional" sheetId="2" r:id="rId2"/>
    <sheet name="Retail" sheetId="3" r:id="rId3"/>
    <sheet name="STI Constituents" sheetId="4" r:id="rId4"/>
  </sheets>
  <definedNames>
    <definedName name="_xlnm._FilterDatabase" localSheetId="3" hidden="1">'STI Constituents'!$A$1:$D$1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4" l="1"/>
  <c r="C32" i="4" l="1"/>
  <c r="D32" i="4" l="1"/>
  <c r="A6" i="3" l="1"/>
  <c r="A5" i="3"/>
  <c r="A4" i="3"/>
  <c r="A3" i="3"/>
  <c r="A6" i="2"/>
  <c r="A5" i="2"/>
  <c r="A4" i="2"/>
  <c r="A3" i="2"/>
  <c r="C18" i="1"/>
  <c r="F18" i="1" s="1"/>
  <c r="F5" i="1"/>
</calcChain>
</file>

<file path=xl/sharedStrings.xml><?xml version="1.0" encoding="utf-8"?>
<sst xmlns="http://schemas.openxmlformats.org/spreadsheetml/2006/main" count="210" uniqueCount="121">
  <si>
    <t>Top 10 Institution Net Buy (+) Stocks (S$M)</t>
  </si>
  <si>
    <t>Stock Code</t>
  </si>
  <si>
    <t>Top 10 Institution Net Sell (-) Stocks (S$M)</t>
  </si>
  <si>
    <t>Top 10 Retail Net Buy (+) Stocks (S$M)</t>
  </si>
  <si>
    <t>Top 10 Retail Net Sell (-) Stocks (S$M)</t>
  </si>
  <si>
    <t>Source: Singapore Exchange. Sectors are categorized by SGX. REITs refer to Real Estate Investment Trusts.</t>
  </si>
  <si>
    <t>Definition: Institutional fund flow is derived by subtracting retail account flow and MMLP flow from TOTAL ST markets flows. Net buy/sell amount is derived by subtracting total sell amount from total buy amount</t>
  </si>
  <si>
    <t>Definition: Retail fund flow is derived by subtracting institutional investors account flow and MMLP flow from TOTAL ST markets flows. Net buy/sell amount is derived by subtracting total sell amount from total buy amount</t>
  </si>
  <si>
    <t>Note: Fund flow data for all SGX-listed companies only</t>
  </si>
  <si>
    <t>Overall</t>
  </si>
  <si>
    <t>Week of</t>
  </si>
  <si>
    <t>SGX Sector Classification</t>
  </si>
  <si>
    <t>Institutional Investors net buy/sell (S$M)</t>
  </si>
  <si>
    <t>Consumer Cyclicals</t>
  </si>
  <si>
    <t>Consumer Non-Cyclicals</t>
  </si>
  <si>
    <t>Energy/
Oil &amp; Gas</t>
  </si>
  <si>
    <t>Financial Services</t>
  </si>
  <si>
    <t>Industrials</t>
  </si>
  <si>
    <t>Materials &amp; Resources</t>
  </si>
  <si>
    <t>Real Estate (excl. REITs)</t>
  </si>
  <si>
    <t>REITs</t>
  </si>
  <si>
    <t>Technology (Hardware/
Software)</t>
  </si>
  <si>
    <t>Utilities</t>
  </si>
  <si>
    <t>Definition: Retail fund flows derived by subtracting institutional investors account flow and MMLP flow from TOTAL ST markets flows. Net buy/sell amount derived by subtracting total sell amount from total buy amount</t>
  </si>
  <si>
    <t>Retail Investors net buy/sell (S$M)</t>
  </si>
  <si>
    <t>D05</t>
  </si>
  <si>
    <t>O39</t>
  </si>
  <si>
    <t>C31</t>
  </si>
  <si>
    <t>U11</t>
  </si>
  <si>
    <t>S68</t>
  </si>
  <si>
    <t>A17U</t>
  </si>
  <si>
    <t>DBS</t>
  </si>
  <si>
    <t>OCBC</t>
  </si>
  <si>
    <t>CapitaLand</t>
  </si>
  <si>
    <t>UOB</t>
  </si>
  <si>
    <t>SGX</t>
  </si>
  <si>
    <t>Ascendas REIT</t>
  </si>
  <si>
    <t>S58</t>
  </si>
  <si>
    <t>C6L</t>
  </si>
  <si>
    <t>BN4</t>
  </si>
  <si>
    <t>SIA</t>
  </si>
  <si>
    <t>Keppel Corporation</t>
  </si>
  <si>
    <t>SATS</t>
  </si>
  <si>
    <t>G13</t>
  </si>
  <si>
    <t>Genting Singapore</t>
  </si>
  <si>
    <t>S63</t>
  </si>
  <si>
    <t>M44U</t>
  </si>
  <si>
    <t>ST Engineering</t>
  </si>
  <si>
    <t>Mapletree Logistics Trust</t>
  </si>
  <si>
    <t>F34</t>
  </si>
  <si>
    <t>U96</t>
  </si>
  <si>
    <t>V03</t>
  </si>
  <si>
    <t>Wilmar International</t>
  </si>
  <si>
    <t>Sembcorp Industries</t>
  </si>
  <si>
    <t>Venture Corporation</t>
  </si>
  <si>
    <t>Z74</t>
  </si>
  <si>
    <t>C07</t>
  </si>
  <si>
    <t>C52</t>
  </si>
  <si>
    <t>Singtel</t>
  </si>
  <si>
    <t>Jardine Cycle &amp; Carriage</t>
  </si>
  <si>
    <t>Y92</t>
  </si>
  <si>
    <t>J36</t>
  </si>
  <si>
    <t>BS6</t>
  </si>
  <si>
    <t>C09</t>
  </si>
  <si>
    <t>H78</t>
  </si>
  <si>
    <t>C61U</t>
  </si>
  <si>
    <t>C38U</t>
  </si>
  <si>
    <t>D01</t>
  </si>
  <si>
    <t>J37</t>
  </si>
  <si>
    <t>N2IU</t>
  </si>
  <si>
    <t>U14</t>
  </si>
  <si>
    <t>Thai Beverage</t>
  </si>
  <si>
    <t>Yangzijiang Shipbuilding</t>
  </si>
  <si>
    <t>Jardine Matheson</t>
  </si>
  <si>
    <t>City Developments</t>
  </si>
  <si>
    <t>ComfortDelGro</t>
  </si>
  <si>
    <t>Hongkong Land</t>
  </si>
  <si>
    <t>CapitaLand Commercial Trust</t>
  </si>
  <si>
    <t>CapitaLand Mall Trust</t>
  </si>
  <si>
    <t>Dairy Farm International</t>
  </si>
  <si>
    <t>Jardine Strategic </t>
  </si>
  <si>
    <t>Mapletree Commercial Trust</t>
  </si>
  <si>
    <t>UOL Group</t>
  </si>
  <si>
    <t>Overall Net Buy (+) / Net Sell (-) (S$M)</t>
  </si>
  <si>
    <t>Source: Singapore Exchange.</t>
  </si>
  <si>
    <t>Note: Fund flow data for all SGX-listed stocks within the FTSE Straits Times Index only</t>
  </si>
  <si>
    <t>Contact Us</t>
  </si>
  <si>
    <t>To sign up for daily market updates or for more information, please contact research@sgx.com.</t>
  </si>
  <si>
    <t>sgx.com/research</t>
  </si>
  <si>
    <r>
      <rPr>
        <b/>
        <sz val="8"/>
        <color theme="1" tint="0.34998626667073579"/>
        <rFont val="Arial"/>
        <family val="2"/>
      </rPr>
      <t>This document/material is not intended for distribution to, or for use by or to be acted on by any person or entity located in    any jurisdiction where such distribution, use or action would be contrary to applicable laws or regulations or would subject Singapore Exchange Limited (“SGX”) and/or its affiliates (collectively with SGX, the “SGX Group Companies”) to any registration or licensing requirement.</t>
    </r>
    <r>
      <rPr>
        <sz val="8"/>
        <color theme="1" tint="0.34998626667073579"/>
        <rFont val="Arial"/>
        <family val="2"/>
      </rPr>
      <t xml:space="preserve"> This document/material is not an offer or solicitation to buy or sell, nor financial advice or recommendation for any investment product. This document/material has been published for general circulation only. It   does not address the specific investment objectives, financial situation or particular needs of any person. Advice should be sought from a   financial adviser regarding the suitability of any investment product before investing or adopting any investment strategies. Use of and/or reliance on this document/material is entirely at the reader’s own risk. Investment products are subject to significant investment risks, including the possible loss of the principal amount invested.  </t>
    </r>
    <r>
      <rPr>
        <b/>
        <sz val="8"/>
        <color theme="1" tint="0.34998626667073579"/>
        <rFont val="Arial"/>
        <family val="2"/>
      </rPr>
      <t xml:space="preserve">Past  performance of  investment products is  not indicative of their future performance. </t>
    </r>
    <r>
      <rPr>
        <sz val="8"/>
        <color theme="1" tint="0.34998626667073579"/>
        <rFont val="Arial"/>
        <family val="2"/>
      </rPr>
      <t>Any forecast, prediction or projection in    this document/material is not necessarily indicative of the future or likely performance of the product. Examples (if any) provided are for illustrative purposes only. While each of the SGX Group Companies have taken reasonable care to ensure the accuracy and completeness of the information provided, each of the SGX  Group Companies disclaims any  and all guarantees, representations and warranties, expressed or implied, in relation to this document/material and shall not be responsible or liable (whether under contract, tort (including negligence) or otherwise)  for any  loss or damage of any kind (whether direct, indirect or consequential losses or other economic loss of any kind, including without limitation loss of profit, loss of reputation and loss of opportunity) suffered or incurred by any person due to any omission, error, inaccuracy, incompleteness, or otherwise, any  reliance  on such information, or arising from and/or  in connection with this  document/material. The  information  in  this document/material may have been obtained via third party sources and which have not been independently verified by any SGX Group Company. No SGX Group Company endorses or shall be liable for the content of information provided by  third parties (if any).  The SGX Group Companies may deal in  investment products in the usual course of their  business, and may be on the opposite side of any trades. Each of SGX, Singapore Exchange Securities Trading Limited and Singapore Exchange Bond Trading Pte. Ltd. is an exempt financial adviser under the Financial Advisers Act (Cap. 110) of Singapore. The information in this document/material is subject to change without notice. This  document/material shall not be reproduced, republished, uploaded, linked, posted, transmitted, adapted, copied, translated, modified, edited or otherwise displayed or distributed in  any manner without SGX’s prior written consent. Please note that the general disclaimers and jurisdiction specific disclaimers found on SGX’s website at http://www.sgx.com/terms-use are also incorporated into and applicable to this document/material.</t>
    </r>
  </si>
  <si>
    <t>Health
care</t>
  </si>
  <si>
    <t>Telcos</t>
  </si>
  <si>
    <t>Institution
Net Buy (+) / Net Sell (-) (S$M)</t>
  </si>
  <si>
    <t>Retail
Net Buy (+) / Net Sell (-) (S$M)</t>
  </si>
  <si>
    <t>https://www2.sgx.com/research-education/data-reports</t>
  </si>
  <si>
    <t>ME8U</t>
  </si>
  <si>
    <t>Mapletree Industrial Trust</t>
  </si>
  <si>
    <t>546</t>
  </si>
  <si>
    <t>J69U</t>
  </si>
  <si>
    <t>Medtecs International</t>
  </si>
  <si>
    <t>Frasers Centrepoint Trust</t>
  </si>
  <si>
    <t>Week of 24 Aug 2020</t>
  </si>
  <si>
    <t>Week of 24 Aug</t>
  </si>
  <si>
    <t>U09</t>
  </si>
  <si>
    <t>AP4</t>
  </si>
  <si>
    <t>AJBU</t>
  </si>
  <si>
    <t>T82U</t>
  </si>
  <si>
    <t>AU8U</t>
  </si>
  <si>
    <t>1F3</t>
  </si>
  <si>
    <t>I07</t>
  </si>
  <si>
    <t>NC2</t>
  </si>
  <si>
    <r>
      <t>Institutional investors net</t>
    </r>
    <r>
      <rPr>
        <b/>
        <sz val="11"/>
        <color theme="1"/>
        <rFont val="Arial"/>
        <family val="2"/>
      </rPr>
      <t xml:space="preserve"> buy</t>
    </r>
    <r>
      <rPr>
        <sz val="11"/>
        <color theme="1"/>
        <rFont val="Arial"/>
        <family val="2"/>
      </rPr>
      <t xml:space="preserve"> (+S$59.2m) vs. (-S$103.2m) a week ago</t>
    </r>
  </si>
  <si>
    <r>
      <t>Retail investors net</t>
    </r>
    <r>
      <rPr>
        <b/>
        <sz val="11"/>
        <color theme="1"/>
        <rFont val="Arial"/>
        <family val="2"/>
      </rPr>
      <t xml:space="preserve"> buy</t>
    </r>
    <r>
      <rPr>
        <sz val="11"/>
        <color theme="1"/>
        <rFont val="Arial"/>
        <family val="2"/>
      </rPr>
      <t xml:space="preserve"> (+S$173.1m) vs. (+S$329.1m) a week ago</t>
    </r>
  </si>
  <si>
    <t>Riverstone Holdings</t>
  </si>
  <si>
    <t>Suntec REIT</t>
  </si>
  <si>
    <t>Keppel DC REIT</t>
  </si>
  <si>
    <t>CapitaLand Retail China Trust</t>
  </si>
  <si>
    <t>Avarga</t>
  </si>
  <si>
    <t>Aspen Group</t>
  </si>
  <si>
    <t>ISDN Holdings</t>
  </si>
  <si>
    <t>Sri Trang Agro-Industry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</si>
</sst>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_);[Red]\(0.0\)"/>
    <numFmt numFmtId="165" formatCode="[$-409]d\-mmm\-yy;@"/>
    <numFmt numFmtId="166" formatCode="#,##0.0_);\(#,##0.0\)"/>
    <numFmt numFmtId="167" formatCode="#,##0.0_);[Red]\(#,##0.0\)"/>
  </numFmts>
  <fonts count="15" x14ac:knownFonts="1">
    <font>
      <sz val="11"/>
      <color theme="1"/>
      <name val="Calibri"/>
      <family val="2"/>
      <scheme val="minor"/>
    </font>
    <font>
      <sz val="11"/>
      <color theme="1"/>
      <name val="Calibri"/>
      <family val="2"/>
      <scheme val="minor"/>
    </font>
    <font>
      <b/>
      <u/>
      <sz val="11"/>
      <color theme="1"/>
      <name val="Arial"/>
      <family val="2"/>
    </font>
    <font>
      <sz val="11"/>
      <color theme="1"/>
      <name val="Arial"/>
      <family val="2"/>
    </font>
    <font>
      <b/>
      <sz val="11"/>
      <color theme="1"/>
      <name val="Arial"/>
      <family val="2"/>
    </font>
    <font>
      <b/>
      <sz val="11"/>
      <color indexed="9"/>
      <name val="Arial"/>
      <family val="2"/>
    </font>
    <font>
      <i/>
      <sz val="11"/>
      <color theme="1"/>
      <name val="Arial"/>
      <family val="2"/>
    </font>
    <font>
      <b/>
      <sz val="11"/>
      <color theme="0"/>
      <name val="Arial"/>
      <family val="2"/>
    </font>
    <font>
      <b/>
      <sz val="11"/>
      <color rgb="FF002060"/>
      <name val="Arial"/>
      <family val="2"/>
    </font>
    <font>
      <b/>
      <sz val="12"/>
      <color rgb="FF0B236B"/>
      <name val="Calibri"/>
      <family val="2"/>
      <scheme val="minor"/>
    </font>
    <font>
      <sz val="10"/>
      <color rgb="FF616363"/>
      <name val="Calibri"/>
      <family val="2"/>
      <scheme val="minor"/>
    </font>
    <font>
      <b/>
      <sz val="10.5"/>
      <color rgb="FF616363"/>
      <name val="Calibri"/>
      <family val="2"/>
      <scheme val="minor"/>
    </font>
    <font>
      <sz val="12"/>
      <color theme="1"/>
      <name val="Arial"/>
      <family val="2"/>
    </font>
    <font>
      <sz val="8"/>
      <color theme="1" tint="0.34998626667073579"/>
      <name val="Arial"/>
      <family val="2"/>
    </font>
    <font>
      <b/>
      <sz val="8"/>
      <color theme="1" tint="0.34998626667073579"/>
      <name val="Arial"/>
      <family val="2"/>
    </font>
  </fonts>
  <fills count="7">
    <fill>
      <patternFill patternType="none"/>
    </fill>
    <fill>
      <patternFill patternType="gray125"/>
    </fill>
    <fill>
      <patternFill patternType="solid">
        <fgColor indexed="56"/>
        <bgColor indexed="9"/>
      </patternFill>
    </fill>
    <fill>
      <patternFill patternType="solid">
        <fgColor rgb="FFFF0000"/>
        <bgColor indexed="9"/>
      </patternFill>
    </fill>
    <fill>
      <patternFill patternType="solid">
        <fgColor theme="0" tint="-4.9989318521683403E-2"/>
        <bgColor indexed="64"/>
      </patternFill>
    </fill>
    <fill>
      <patternFill patternType="solid">
        <fgColor rgb="FFFF0000"/>
        <bgColor indexed="64"/>
      </patternFill>
    </fill>
    <fill>
      <patternFill patternType="solid">
        <fgColor rgb="FF00B050"/>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31"/>
      </right>
      <top style="thin">
        <color indexed="64"/>
      </top>
      <bottom style="thin">
        <color indexed="64"/>
      </bottom>
      <diagonal/>
    </border>
    <border>
      <left/>
      <right style="thin">
        <color indexed="31"/>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rgb="FF002060"/>
      </left>
      <right style="medium">
        <color rgb="FF002060"/>
      </right>
      <top style="medium">
        <color rgb="FF002060"/>
      </top>
      <bottom style="medium">
        <color rgb="FF002060"/>
      </bottom>
      <diagonal/>
    </border>
    <border>
      <left style="medium">
        <color rgb="FF002060"/>
      </left>
      <right/>
      <top style="medium">
        <color rgb="FF002060"/>
      </top>
      <bottom style="medium">
        <color rgb="FF002060"/>
      </bottom>
      <diagonal/>
    </border>
    <border>
      <left/>
      <right style="medium">
        <color rgb="FF002060"/>
      </right>
      <top style="medium">
        <color rgb="FF002060"/>
      </top>
      <bottom style="medium">
        <color rgb="FF002060"/>
      </bottom>
      <diagonal/>
    </border>
  </borders>
  <cellStyleXfs count="2">
    <xf numFmtId="0" fontId="0" fillId="0" borderId="0"/>
    <xf numFmtId="43" fontId="1" fillId="0" borderId="0" applyFont="0" applyFill="0" applyBorder="0" applyAlignment="0" applyProtection="0"/>
  </cellStyleXfs>
  <cellXfs count="68">
    <xf numFmtId="0" fontId="0" fillId="0" borderId="0" xfId="0"/>
    <xf numFmtId="0" fontId="2" fillId="0" borderId="0" xfId="0" applyFont="1"/>
    <xf numFmtId="0" fontId="3" fillId="0" borderId="0" xfId="0" applyFont="1"/>
    <xf numFmtId="0" fontId="3" fillId="0" borderId="0" xfId="0" applyFont="1" applyFill="1"/>
    <xf numFmtId="49" fontId="5" fillId="2" borderId="1" xfId="0" applyNumberFormat="1" applyFont="1" applyFill="1" applyBorder="1" applyAlignment="1">
      <alignment vertical="center" wrapText="1"/>
    </xf>
    <xf numFmtId="49" fontId="5" fillId="2" borderId="2" xfId="0" applyNumberFormat="1" applyFont="1" applyFill="1" applyBorder="1" applyAlignment="1">
      <alignment horizontal="right" vertical="center" wrapText="1"/>
    </xf>
    <xf numFmtId="49" fontId="5" fillId="3" borderId="3" xfId="0" applyNumberFormat="1" applyFont="1" applyFill="1" applyBorder="1" applyAlignment="1">
      <alignment vertical="center" wrapText="1"/>
    </xf>
    <xf numFmtId="49" fontId="5" fillId="3" borderId="2" xfId="0" applyNumberFormat="1" applyFont="1" applyFill="1" applyBorder="1" applyAlignment="1">
      <alignment vertical="center" wrapText="1"/>
    </xf>
    <xf numFmtId="49" fontId="5" fillId="3" borderId="2" xfId="0" applyNumberFormat="1" applyFont="1" applyFill="1" applyBorder="1" applyAlignment="1">
      <alignment horizontal="right" vertical="center" wrapText="1"/>
    </xf>
    <xf numFmtId="164" fontId="3" fillId="4" borderId="4" xfId="0" applyNumberFormat="1" applyFont="1" applyFill="1" applyBorder="1" applyAlignment="1">
      <alignment horizontal="left"/>
    </xf>
    <xf numFmtId="0" fontId="3" fillId="4" borderId="5" xfId="0" applyNumberFormat="1" applyFont="1" applyFill="1" applyBorder="1" applyAlignment="1">
      <alignment horizontal="left"/>
    </xf>
    <xf numFmtId="164" fontId="3" fillId="4" borderId="4" xfId="0" applyNumberFormat="1" applyFont="1" applyFill="1" applyBorder="1" applyAlignment="1">
      <alignment horizontal="right"/>
    </xf>
    <xf numFmtId="0" fontId="3" fillId="4" borderId="4" xfId="0" applyNumberFormat="1" applyFont="1" applyFill="1" applyBorder="1" applyAlignment="1">
      <alignment horizontal="left"/>
    </xf>
    <xf numFmtId="164" fontId="3" fillId="0" borderId="4" xfId="0" applyNumberFormat="1" applyFont="1" applyBorder="1" applyAlignment="1">
      <alignment horizontal="left"/>
    </xf>
    <xf numFmtId="0" fontId="3" fillId="0" borderId="5" xfId="0" applyNumberFormat="1" applyFont="1" applyBorder="1" applyAlignment="1">
      <alignment horizontal="left"/>
    </xf>
    <xf numFmtId="164" fontId="3" fillId="0" borderId="4" xfId="0" applyNumberFormat="1" applyFont="1" applyBorder="1" applyAlignment="1">
      <alignment horizontal="right"/>
    </xf>
    <xf numFmtId="0" fontId="3" fillId="0" borderId="4" xfId="0" applyNumberFormat="1" applyFont="1" applyBorder="1" applyAlignment="1">
      <alignment horizontal="left"/>
    </xf>
    <xf numFmtId="164" fontId="3" fillId="0" borderId="6" xfId="0" applyNumberFormat="1" applyFont="1" applyBorder="1" applyAlignment="1">
      <alignment horizontal="left"/>
    </xf>
    <xf numFmtId="0" fontId="3" fillId="0" borderId="7" xfId="0" applyNumberFormat="1" applyFont="1" applyBorder="1" applyAlignment="1">
      <alignment horizontal="left"/>
    </xf>
    <xf numFmtId="164" fontId="3" fillId="0" borderId="6" xfId="0" applyNumberFormat="1" applyFont="1" applyBorder="1" applyAlignment="1">
      <alignment horizontal="right"/>
    </xf>
    <xf numFmtId="0" fontId="3" fillId="0" borderId="6" xfId="0" applyNumberFormat="1" applyFont="1" applyBorder="1" applyAlignment="1">
      <alignment horizontal="left"/>
    </xf>
    <xf numFmtId="0" fontId="3" fillId="0" borderId="0" xfId="0" applyNumberFormat="1" applyFont="1" applyAlignment="1">
      <alignment horizontal="left"/>
    </xf>
    <xf numFmtId="0" fontId="3" fillId="0" borderId="5" xfId="0" applyNumberFormat="1" applyFont="1" applyFill="1" applyBorder="1" applyAlignment="1">
      <alignment horizontal="left"/>
    </xf>
    <xf numFmtId="0" fontId="6" fillId="0" borderId="0" xfId="0" applyNumberFormat="1" applyFont="1" applyAlignment="1">
      <alignment horizontal="left"/>
    </xf>
    <xf numFmtId="165" fontId="3" fillId="0" borderId="0" xfId="0" applyNumberFormat="1" applyFont="1" applyAlignment="1">
      <alignment horizontal="left"/>
    </xf>
    <xf numFmtId="49" fontId="5" fillId="2" borderId="9" xfId="0" applyNumberFormat="1" applyFont="1" applyFill="1" applyBorder="1" applyAlignment="1">
      <alignment horizontal="left" vertical="center" wrapText="1"/>
    </xf>
    <xf numFmtId="166" fontId="7" fillId="5" borderId="0" xfId="0" applyNumberFormat="1" applyFont="1" applyFill="1" applyBorder="1" applyAlignment="1">
      <alignment horizontal="center"/>
    </xf>
    <xf numFmtId="165" fontId="3" fillId="0" borderId="0" xfId="0" applyNumberFormat="1" applyFont="1" applyFill="1" applyAlignment="1">
      <alignment horizontal="left"/>
    </xf>
    <xf numFmtId="167" fontId="3" fillId="0" borderId="0" xfId="1" applyNumberFormat="1" applyFont="1" applyFill="1" applyAlignment="1">
      <alignment horizontal="center" vertical="center"/>
    </xf>
    <xf numFmtId="167" fontId="3" fillId="0" borderId="0" xfId="0" applyNumberFormat="1" applyFont="1" applyFill="1"/>
    <xf numFmtId="166" fontId="7" fillId="6" borderId="0" xfId="0" applyNumberFormat="1" applyFont="1" applyFill="1" applyBorder="1" applyAlignment="1">
      <alignment horizontal="center"/>
    </xf>
    <xf numFmtId="165" fontId="3" fillId="4" borderId="0" xfId="0" applyNumberFormat="1" applyFont="1" applyFill="1" applyAlignment="1">
      <alignment horizontal="left"/>
    </xf>
    <xf numFmtId="167" fontId="3" fillId="4" borderId="0" xfId="1" applyNumberFormat="1" applyFont="1" applyFill="1" applyAlignment="1">
      <alignment horizontal="center" vertical="center"/>
    </xf>
    <xf numFmtId="0" fontId="3" fillId="0" borderId="0" xfId="0" applyFont="1" applyFill="1" applyBorder="1"/>
    <xf numFmtId="167" fontId="3" fillId="0" borderId="0" xfId="0" applyNumberFormat="1" applyFont="1"/>
    <xf numFmtId="0" fontId="0" fillId="0" borderId="0" xfId="0" applyAlignment="1">
      <alignment horizontal="left"/>
    </xf>
    <xf numFmtId="167" fontId="3" fillId="0" borderId="0" xfId="1" applyNumberFormat="1" applyFont="1" applyFill="1" applyAlignment="1">
      <alignment horizontal="center"/>
    </xf>
    <xf numFmtId="167" fontId="3" fillId="4" borderId="0" xfId="1" applyNumberFormat="1" applyFont="1" applyFill="1" applyAlignment="1">
      <alignment horizontal="center"/>
    </xf>
    <xf numFmtId="165" fontId="3" fillId="0" borderId="0" xfId="0" applyNumberFormat="1" applyFont="1" applyFill="1" applyBorder="1" applyAlignment="1">
      <alignment horizontal="left"/>
    </xf>
    <xf numFmtId="167" fontId="3" fillId="0" borderId="0" xfId="1" applyNumberFormat="1" applyFont="1" applyFill="1" applyBorder="1"/>
    <xf numFmtId="167" fontId="3" fillId="0" borderId="0" xfId="1" applyNumberFormat="1" applyFont="1" applyFill="1"/>
    <xf numFmtId="49" fontId="5" fillId="2" borderId="11" xfId="0" applyNumberFormat="1" applyFont="1" applyFill="1" applyBorder="1" applyAlignment="1">
      <alignment vertical="center" wrapText="1"/>
    </xf>
    <xf numFmtId="49" fontId="5" fillId="2" borderId="12" xfId="0" applyNumberFormat="1" applyFont="1" applyFill="1" applyBorder="1" applyAlignment="1">
      <alignment horizontal="right" vertical="center" wrapText="1"/>
    </xf>
    <xf numFmtId="164" fontId="3" fillId="4" borderId="12" xfId="0" applyNumberFormat="1" applyFont="1" applyFill="1" applyBorder="1" applyAlignment="1">
      <alignment horizontal="left"/>
    </xf>
    <xf numFmtId="0" fontId="3" fillId="4" borderId="12" xfId="0" applyNumberFormat="1" applyFont="1" applyFill="1" applyBorder="1" applyAlignment="1">
      <alignment horizontal="left"/>
    </xf>
    <xf numFmtId="164" fontId="3" fillId="4" borderId="12" xfId="0" applyNumberFormat="1" applyFont="1" applyFill="1" applyBorder="1" applyAlignment="1">
      <alignment horizontal="right"/>
    </xf>
    <xf numFmtId="164" fontId="3" fillId="0" borderId="4" xfId="0" applyNumberFormat="1" applyFont="1" applyFill="1" applyBorder="1" applyAlignment="1">
      <alignment horizontal="left"/>
    </xf>
    <xf numFmtId="0" fontId="3" fillId="0" borderId="4" xfId="0" applyNumberFormat="1" applyFont="1" applyFill="1" applyBorder="1" applyAlignment="1">
      <alignment horizontal="left"/>
    </xf>
    <xf numFmtId="164" fontId="3" fillId="0" borderId="4" xfId="0" applyNumberFormat="1" applyFont="1" applyFill="1" applyBorder="1" applyAlignment="1">
      <alignment horizontal="right"/>
    </xf>
    <xf numFmtId="164" fontId="4" fillId="0" borderId="13" xfId="0" applyNumberFormat="1" applyFont="1" applyFill="1" applyBorder="1" applyAlignment="1">
      <alignment horizontal="right" vertical="center" wrapText="1"/>
    </xf>
    <xf numFmtId="0" fontId="9" fillId="0" borderId="0" xfId="0" applyFont="1"/>
    <xf numFmtId="0" fontId="1" fillId="0" borderId="0" xfId="0" applyFont="1"/>
    <xf numFmtId="0" fontId="1" fillId="0" borderId="0" xfId="0" applyFont="1" applyAlignment="1">
      <alignment wrapText="1"/>
    </xf>
    <xf numFmtId="0" fontId="10" fillId="0" borderId="0" xfId="0" applyFont="1"/>
    <xf numFmtId="0" fontId="11" fillId="0" borderId="0" xfId="0" applyFont="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Alignment="1">
      <alignment vertical="top"/>
    </xf>
    <xf numFmtId="0" fontId="12" fillId="0" borderId="0" xfId="0" applyFont="1"/>
    <xf numFmtId="0" fontId="5" fillId="2" borderId="11" xfId="0" applyNumberFormat="1" applyFont="1" applyFill="1" applyBorder="1" applyAlignment="1">
      <alignment vertical="center" wrapText="1"/>
    </xf>
    <xf numFmtId="0" fontId="13" fillId="0" borderId="0" xfId="0" applyNumberFormat="1" applyFont="1" applyAlignment="1">
      <alignment horizontal="left" wrapText="1"/>
    </xf>
    <xf numFmtId="49" fontId="5" fillId="2" borderId="8" xfId="0" applyNumberFormat="1" applyFont="1" applyFill="1" applyBorder="1" applyAlignment="1">
      <alignment horizontal="center" vertical="center" wrapText="1"/>
    </xf>
    <xf numFmtId="49" fontId="5" fillId="2" borderId="0"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10" xfId="0" applyNumberFormat="1" applyFont="1" applyFill="1" applyBorder="1" applyAlignment="1">
      <alignment horizontal="center" vertical="center" wrapText="1"/>
    </xf>
    <xf numFmtId="49" fontId="8" fillId="0" borderId="14" xfId="0" applyNumberFormat="1" applyFont="1" applyFill="1" applyBorder="1" applyAlignment="1">
      <alignment horizontal="left" vertical="center" wrapText="1"/>
    </xf>
    <xf numFmtId="49" fontId="8" fillId="0" borderId="15" xfId="0" applyNumberFormat="1" applyFont="1" applyFill="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showGridLines="0" tabSelected="1" zoomScaleNormal="100" workbookViewId="0"/>
  </sheetViews>
  <sheetFormatPr defaultColWidth="9.1796875" defaultRowHeight="14" x14ac:dyDescent="0.3"/>
  <cols>
    <col min="1" max="1" width="41.08984375" style="2" customWidth="1"/>
    <col min="2" max="2" width="7" style="2" customWidth="1"/>
    <col min="3" max="3" width="16" style="2" customWidth="1"/>
    <col min="4" max="4" width="41.1796875" style="2" customWidth="1"/>
    <col min="5" max="5" width="7" style="2" customWidth="1"/>
    <col min="6" max="6" width="15.81640625" style="2" customWidth="1"/>
    <col min="7" max="8" width="9.1796875" style="2"/>
    <col min="9" max="9" width="17" style="2" bestFit="1" customWidth="1"/>
    <col min="10" max="10" width="10.453125" style="2" bestFit="1" customWidth="1"/>
    <col min="11" max="11" width="9.1796875" style="2"/>
    <col min="12" max="12" width="10.7265625" style="2" bestFit="1" customWidth="1"/>
    <col min="13" max="16384" width="9.1796875" style="2"/>
  </cols>
  <sheetData>
    <row r="1" spans="1:13" x14ac:dyDescent="0.3">
      <c r="A1" s="1" t="s">
        <v>101</v>
      </c>
    </row>
    <row r="2" spans="1:13" x14ac:dyDescent="0.3">
      <c r="A2" s="2" t="s">
        <v>111</v>
      </c>
      <c r="B2" s="3"/>
    </row>
    <row r="3" spans="1:13" x14ac:dyDescent="0.3">
      <c r="A3" s="2" t="s">
        <v>112</v>
      </c>
      <c r="B3" s="3"/>
    </row>
    <row r="5" spans="1:13" ht="29.25" customHeight="1" x14ac:dyDescent="0.3">
      <c r="A5" s="4" t="s">
        <v>0</v>
      </c>
      <c r="B5" s="4" t="s">
        <v>1</v>
      </c>
      <c r="C5" s="5" t="s">
        <v>102</v>
      </c>
      <c r="D5" s="6" t="s">
        <v>2</v>
      </c>
      <c r="E5" s="7" t="s">
        <v>1</v>
      </c>
      <c r="F5" s="8" t="str">
        <f>C5</f>
        <v>Week of 24 Aug</v>
      </c>
    </row>
    <row r="6" spans="1:13" ht="14.5" x14ac:dyDescent="0.35">
      <c r="A6" s="9" t="s">
        <v>47</v>
      </c>
      <c r="B6" s="10" t="s">
        <v>45</v>
      </c>
      <c r="C6" s="11">
        <v>31.171883999999999</v>
      </c>
      <c r="D6" s="12" t="s">
        <v>34</v>
      </c>
      <c r="E6" s="12" t="s">
        <v>28</v>
      </c>
      <c r="F6" s="11">
        <v>-11.777579999999999</v>
      </c>
      <c r="H6"/>
      <c r="I6"/>
      <c r="J6"/>
      <c r="K6"/>
      <c r="L6"/>
      <c r="M6"/>
    </row>
    <row r="7" spans="1:13" ht="14.5" x14ac:dyDescent="0.35">
      <c r="A7" s="13" t="s">
        <v>42</v>
      </c>
      <c r="B7" s="14" t="s">
        <v>37</v>
      </c>
      <c r="C7" s="15">
        <v>22.419957</v>
      </c>
      <c r="D7" s="16" t="s">
        <v>71</v>
      </c>
      <c r="E7" s="16" t="s">
        <v>60</v>
      </c>
      <c r="F7" s="15">
        <v>-8.4875495000000001</v>
      </c>
      <c r="H7"/>
      <c r="I7"/>
      <c r="J7"/>
      <c r="K7"/>
      <c r="L7"/>
      <c r="M7"/>
    </row>
    <row r="8" spans="1:13" ht="14.5" x14ac:dyDescent="0.35">
      <c r="A8" s="9" t="s">
        <v>44</v>
      </c>
      <c r="B8" s="10" t="s">
        <v>43</v>
      </c>
      <c r="C8" s="11">
        <v>13.988382</v>
      </c>
      <c r="D8" s="12" t="s">
        <v>117</v>
      </c>
      <c r="E8" s="12" t="s">
        <v>103</v>
      </c>
      <c r="F8" s="11">
        <v>-7.338190599999999</v>
      </c>
      <c r="H8"/>
      <c r="I8"/>
      <c r="J8"/>
      <c r="K8"/>
      <c r="L8"/>
      <c r="M8"/>
    </row>
    <row r="9" spans="1:13" ht="14.5" x14ac:dyDescent="0.35">
      <c r="A9" s="13" t="s">
        <v>113</v>
      </c>
      <c r="B9" s="14" t="s">
        <v>104</v>
      </c>
      <c r="C9" s="15">
        <v>13.523852999999999</v>
      </c>
      <c r="D9" s="16" t="s">
        <v>115</v>
      </c>
      <c r="E9" s="16" t="s">
        <v>105</v>
      </c>
      <c r="F9" s="15">
        <v>-7.1651009999999999</v>
      </c>
      <c r="H9"/>
      <c r="I9"/>
      <c r="J9"/>
      <c r="K9"/>
      <c r="L9"/>
      <c r="M9"/>
    </row>
    <row r="10" spans="1:13" ht="14.5" x14ac:dyDescent="0.35">
      <c r="A10" s="9" t="s">
        <v>75</v>
      </c>
      <c r="B10" s="10" t="s">
        <v>57</v>
      </c>
      <c r="C10" s="11">
        <v>13.118535</v>
      </c>
      <c r="D10" s="9" t="s">
        <v>96</v>
      </c>
      <c r="E10" s="12" t="s">
        <v>95</v>
      </c>
      <c r="F10" s="11">
        <v>-7.1553360000000001</v>
      </c>
      <c r="H10"/>
      <c r="I10"/>
      <c r="J10"/>
      <c r="K10"/>
      <c r="L10"/>
      <c r="M10"/>
    </row>
    <row r="11" spans="1:13" ht="14.5" x14ac:dyDescent="0.35">
      <c r="A11" s="13" t="s">
        <v>114</v>
      </c>
      <c r="B11" s="14" t="s">
        <v>106</v>
      </c>
      <c r="C11" s="15">
        <v>10.469199</v>
      </c>
      <c r="D11" s="16" t="s">
        <v>116</v>
      </c>
      <c r="E11" s="16" t="s">
        <v>107</v>
      </c>
      <c r="F11" s="15">
        <v>-6.5551300000000001</v>
      </c>
      <c r="H11"/>
      <c r="I11"/>
      <c r="J11"/>
      <c r="K11"/>
      <c r="L11"/>
      <c r="M11"/>
    </row>
    <row r="12" spans="1:13" ht="14.5" x14ac:dyDescent="0.35">
      <c r="A12" s="9" t="s">
        <v>81</v>
      </c>
      <c r="B12" s="10" t="s">
        <v>69</v>
      </c>
      <c r="C12" s="11">
        <v>9.5700869999999991</v>
      </c>
      <c r="D12" s="9" t="s">
        <v>118</v>
      </c>
      <c r="E12" s="12" t="s">
        <v>108</v>
      </c>
      <c r="F12" s="11">
        <v>-6.1584064999999999</v>
      </c>
      <c r="H12"/>
      <c r="I12"/>
      <c r="J12"/>
      <c r="K12"/>
      <c r="L12"/>
      <c r="M12"/>
    </row>
    <row r="13" spans="1:13" ht="14.5" x14ac:dyDescent="0.35">
      <c r="A13" s="13" t="s">
        <v>31</v>
      </c>
      <c r="B13" s="14" t="s">
        <v>25</v>
      </c>
      <c r="C13" s="15">
        <v>7.7806479999999993</v>
      </c>
      <c r="D13" s="16" t="s">
        <v>41</v>
      </c>
      <c r="E13" s="16" t="s">
        <v>39</v>
      </c>
      <c r="F13" s="15">
        <v>-5.7311630000000005</v>
      </c>
      <c r="H13"/>
      <c r="I13"/>
      <c r="J13"/>
      <c r="K13"/>
      <c r="L13"/>
      <c r="M13"/>
    </row>
    <row r="14" spans="1:13" ht="14.5" x14ac:dyDescent="0.35">
      <c r="A14" s="9" t="s">
        <v>40</v>
      </c>
      <c r="B14" s="10" t="s">
        <v>38</v>
      </c>
      <c r="C14" s="11">
        <v>6.1649399999999996</v>
      </c>
      <c r="D14" s="12" t="s">
        <v>48</v>
      </c>
      <c r="E14" s="12" t="s">
        <v>46</v>
      </c>
      <c r="F14" s="11">
        <v>-5.6513980000000004</v>
      </c>
      <c r="H14"/>
      <c r="I14"/>
      <c r="J14"/>
      <c r="K14"/>
      <c r="L14"/>
      <c r="M14"/>
    </row>
    <row r="15" spans="1:13" ht="14.5" x14ac:dyDescent="0.35">
      <c r="A15" s="17" t="s">
        <v>82</v>
      </c>
      <c r="B15" s="18" t="s">
        <v>70</v>
      </c>
      <c r="C15" s="19">
        <v>5.3775130000000004</v>
      </c>
      <c r="D15" s="20" t="s">
        <v>119</v>
      </c>
      <c r="E15" s="20" t="s">
        <v>109</v>
      </c>
      <c r="F15" s="19">
        <v>-4.5982320000000003</v>
      </c>
      <c r="H15"/>
      <c r="I15"/>
      <c r="J15"/>
      <c r="K15"/>
      <c r="L15"/>
      <c r="M15"/>
    </row>
    <row r="16" spans="1:13" ht="15.5" x14ac:dyDescent="0.35">
      <c r="A16" s="21"/>
      <c r="B16" s="21"/>
      <c r="C16" s="21"/>
      <c r="D16" s="58"/>
      <c r="E16" s="21"/>
      <c r="F16" s="21"/>
    </row>
    <row r="17" spans="1:13" x14ac:dyDescent="0.3">
      <c r="A17" s="21"/>
      <c r="B17" s="21"/>
      <c r="C17" s="21"/>
      <c r="D17" s="21"/>
      <c r="E17" s="21"/>
      <c r="F17" s="21"/>
    </row>
    <row r="18" spans="1:13" ht="28.5" customHeight="1" x14ac:dyDescent="0.3">
      <c r="A18" s="4" t="s">
        <v>3</v>
      </c>
      <c r="B18" s="4" t="s">
        <v>1</v>
      </c>
      <c r="C18" s="5" t="str">
        <f>C5</f>
        <v>Week of 24 Aug</v>
      </c>
      <c r="D18" s="6" t="s">
        <v>4</v>
      </c>
      <c r="E18" s="7" t="s">
        <v>1</v>
      </c>
      <c r="F18" s="8" t="str">
        <f>+C18</f>
        <v>Week of 24 Aug</v>
      </c>
    </row>
    <row r="19" spans="1:13" ht="14.5" x14ac:dyDescent="0.35">
      <c r="A19" s="9" t="s">
        <v>34</v>
      </c>
      <c r="B19" s="10" t="s">
        <v>28</v>
      </c>
      <c r="C19" s="11">
        <v>54.683436</v>
      </c>
      <c r="D19" s="9" t="s">
        <v>75</v>
      </c>
      <c r="E19" s="12" t="s">
        <v>57</v>
      </c>
      <c r="F19" s="11">
        <v>-15.437614999999999</v>
      </c>
      <c r="H19"/>
      <c r="I19"/>
      <c r="J19"/>
      <c r="K19"/>
      <c r="L19"/>
      <c r="M19"/>
    </row>
    <row r="20" spans="1:13" ht="14.5" x14ac:dyDescent="0.35">
      <c r="A20" s="13" t="s">
        <v>32</v>
      </c>
      <c r="B20" s="14" t="s">
        <v>26</v>
      </c>
      <c r="C20" s="15">
        <v>31.112152999999999</v>
      </c>
      <c r="D20" s="13" t="s">
        <v>113</v>
      </c>
      <c r="E20" s="16" t="s">
        <v>104</v>
      </c>
      <c r="F20" s="15">
        <v>-13.665305</v>
      </c>
      <c r="H20"/>
      <c r="I20"/>
      <c r="J20"/>
      <c r="K20"/>
      <c r="L20"/>
      <c r="M20"/>
    </row>
    <row r="21" spans="1:13" ht="14.5" x14ac:dyDescent="0.35">
      <c r="A21" s="9" t="s">
        <v>31</v>
      </c>
      <c r="B21" s="10" t="s">
        <v>25</v>
      </c>
      <c r="C21" s="11">
        <v>29.191894000000001</v>
      </c>
      <c r="D21" s="12" t="s">
        <v>42</v>
      </c>
      <c r="E21" s="12" t="s">
        <v>37</v>
      </c>
      <c r="F21" s="11">
        <v>-13.347773</v>
      </c>
      <c r="H21"/>
      <c r="I21"/>
      <c r="J21"/>
      <c r="K21"/>
      <c r="L21"/>
      <c r="M21"/>
    </row>
    <row r="22" spans="1:13" ht="14.5" x14ac:dyDescent="0.35">
      <c r="A22" s="16" t="s">
        <v>41</v>
      </c>
      <c r="B22" s="22" t="s">
        <v>39</v>
      </c>
      <c r="C22" s="15">
        <v>12.045648999999999</v>
      </c>
      <c r="D22" s="13" t="s">
        <v>47</v>
      </c>
      <c r="E22" s="16" t="s">
        <v>45</v>
      </c>
      <c r="F22" s="15">
        <v>-7.4611640000000001</v>
      </c>
      <c r="H22"/>
      <c r="I22"/>
      <c r="J22"/>
      <c r="K22"/>
      <c r="L22"/>
      <c r="M22"/>
    </row>
    <row r="23" spans="1:13" ht="14.5" x14ac:dyDescent="0.35">
      <c r="A23" s="9" t="s">
        <v>71</v>
      </c>
      <c r="B23" s="10" t="s">
        <v>60</v>
      </c>
      <c r="C23" s="11">
        <v>10.683814999999999</v>
      </c>
      <c r="D23" s="12" t="s">
        <v>44</v>
      </c>
      <c r="E23" s="12" t="s">
        <v>43</v>
      </c>
      <c r="F23" s="11">
        <v>-5.002669</v>
      </c>
      <c r="H23"/>
      <c r="I23"/>
      <c r="J23"/>
      <c r="K23"/>
      <c r="L23"/>
      <c r="M23"/>
    </row>
    <row r="24" spans="1:13" ht="14.5" x14ac:dyDescent="0.35">
      <c r="A24" s="16" t="s">
        <v>36</v>
      </c>
      <c r="B24" s="22" t="s">
        <v>30</v>
      </c>
      <c r="C24" s="15">
        <v>7.9639119999999997</v>
      </c>
      <c r="D24" s="16" t="s">
        <v>114</v>
      </c>
      <c r="E24" s="16" t="s">
        <v>106</v>
      </c>
      <c r="F24" s="15">
        <v>-4.9188669999999997</v>
      </c>
      <c r="H24"/>
      <c r="I24"/>
      <c r="J24"/>
      <c r="K24"/>
      <c r="L24"/>
      <c r="M24"/>
    </row>
    <row r="25" spans="1:13" ht="14.5" x14ac:dyDescent="0.35">
      <c r="A25" s="9" t="s">
        <v>33</v>
      </c>
      <c r="B25" s="10" t="s">
        <v>27</v>
      </c>
      <c r="C25" s="11">
        <v>7.8476590000000002</v>
      </c>
      <c r="D25" s="12" t="s">
        <v>120</v>
      </c>
      <c r="E25" s="12" t="s">
        <v>110</v>
      </c>
      <c r="F25" s="11">
        <v>-4.2397410000000004</v>
      </c>
      <c r="H25"/>
      <c r="I25"/>
      <c r="J25"/>
      <c r="K25"/>
      <c r="L25"/>
      <c r="M25"/>
    </row>
    <row r="26" spans="1:13" ht="14.5" x14ac:dyDescent="0.35">
      <c r="A26" s="13" t="s">
        <v>116</v>
      </c>
      <c r="B26" s="22" t="s">
        <v>107</v>
      </c>
      <c r="C26" s="15">
        <v>7.2742019999999989</v>
      </c>
      <c r="D26" s="16" t="s">
        <v>99</v>
      </c>
      <c r="E26" s="16" t="s">
        <v>97</v>
      </c>
      <c r="F26" s="15">
        <v>-2.8376530000000004</v>
      </c>
      <c r="H26"/>
      <c r="I26"/>
      <c r="J26"/>
      <c r="K26"/>
      <c r="L26"/>
      <c r="M26"/>
    </row>
    <row r="27" spans="1:13" ht="14.5" x14ac:dyDescent="0.35">
      <c r="A27" s="9" t="s">
        <v>117</v>
      </c>
      <c r="B27" s="10" t="s">
        <v>103</v>
      </c>
      <c r="C27" s="11">
        <v>7.2244250000000001</v>
      </c>
      <c r="D27" s="9" t="s">
        <v>73</v>
      </c>
      <c r="E27" s="12" t="s">
        <v>61</v>
      </c>
      <c r="F27" s="11">
        <v>-2.4569134024000001</v>
      </c>
      <c r="H27"/>
      <c r="I27"/>
      <c r="J27"/>
      <c r="K27"/>
      <c r="L27"/>
      <c r="M27"/>
    </row>
    <row r="28" spans="1:13" ht="14.5" x14ac:dyDescent="0.35">
      <c r="A28" s="20" t="s">
        <v>58</v>
      </c>
      <c r="B28" s="18" t="s">
        <v>55</v>
      </c>
      <c r="C28" s="19">
        <v>6.9558654999999998</v>
      </c>
      <c r="D28" s="20" t="s">
        <v>100</v>
      </c>
      <c r="E28" s="20" t="s">
        <v>98</v>
      </c>
      <c r="F28" s="19">
        <v>-2.3703539999999998</v>
      </c>
      <c r="H28"/>
      <c r="I28"/>
      <c r="J28"/>
      <c r="K28"/>
      <c r="L28"/>
      <c r="M28"/>
    </row>
    <row r="29" spans="1:13" x14ac:dyDescent="0.3">
      <c r="A29" s="21"/>
      <c r="B29" s="21"/>
      <c r="C29" s="21"/>
      <c r="D29" s="21"/>
      <c r="E29" s="21"/>
      <c r="F29" s="21"/>
    </row>
    <row r="30" spans="1:13" ht="14.5" x14ac:dyDescent="0.35">
      <c r="A30" s="23" t="s">
        <v>84</v>
      </c>
      <c r="B30" s="23"/>
      <c r="C30" s="21"/>
      <c r="D30" s="21"/>
      <c r="E30" s="21"/>
      <c r="F30" s="21"/>
    </row>
    <row r="31" spans="1:13" ht="14.5" x14ac:dyDescent="0.35">
      <c r="A31" s="23" t="s">
        <v>6</v>
      </c>
      <c r="B31" s="23"/>
      <c r="C31" s="21"/>
      <c r="D31" s="21"/>
      <c r="E31" s="21"/>
      <c r="F31" s="21"/>
    </row>
    <row r="32" spans="1:13" ht="14.5" x14ac:dyDescent="0.35">
      <c r="A32" s="23" t="s">
        <v>7</v>
      </c>
      <c r="B32" s="23"/>
      <c r="C32" s="21"/>
      <c r="D32" s="21"/>
      <c r="E32" s="21"/>
      <c r="F32" s="21"/>
    </row>
    <row r="33" spans="1:6" ht="14.5" x14ac:dyDescent="0.35">
      <c r="A33" s="23" t="s">
        <v>8</v>
      </c>
      <c r="B33" s="23"/>
      <c r="C33" s="21"/>
      <c r="D33" s="21"/>
      <c r="E33" s="21"/>
      <c r="F33" s="21"/>
    </row>
    <row r="34" spans="1:6" ht="14.5" x14ac:dyDescent="0.35">
      <c r="A34" s="23" t="s">
        <v>94</v>
      </c>
      <c r="B34" s="23"/>
      <c r="C34" s="21"/>
      <c r="D34" s="21"/>
      <c r="E34" s="21"/>
      <c r="F34" s="21"/>
    </row>
    <row r="35" spans="1:6" ht="14.5" x14ac:dyDescent="0.35">
      <c r="A35" s="23"/>
      <c r="B35" s="23"/>
      <c r="C35" s="21"/>
      <c r="D35" s="21"/>
      <c r="E35" s="21"/>
      <c r="F35" s="21"/>
    </row>
    <row r="36" spans="1:6" ht="14.5" x14ac:dyDescent="0.35">
      <c r="A36" s="23"/>
      <c r="B36" s="23"/>
      <c r="C36" s="21"/>
      <c r="D36" s="21"/>
      <c r="E36" s="21"/>
      <c r="F36" s="21"/>
    </row>
    <row r="37" spans="1:6" customFormat="1" ht="15.5" x14ac:dyDescent="0.35">
      <c r="A37" s="50" t="s">
        <v>86</v>
      </c>
      <c r="B37" s="51"/>
      <c r="C37" s="52"/>
      <c r="D37" s="52"/>
      <c r="E37" s="51"/>
      <c r="F37" s="51"/>
    </row>
    <row r="38" spans="1:6" customFormat="1" ht="14.5" x14ac:dyDescent="0.35">
      <c r="A38" s="53" t="s">
        <v>87</v>
      </c>
      <c r="B38" s="51"/>
      <c r="C38" s="52"/>
      <c r="D38" s="52"/>
      <c r="E38" s="51"/>
      <c r="F38" s="51"/>
    </row>
    <row r="39" spans="1:6" s="57" customFormat="1" ht="19" customHeight="1" x14ac:dyDescent="0.35">
      <c r="A39" s="54" t="s">
        <v>88</v>
      </c>
      <c r="B39" s="55"/>
      <c r="C39" s="56"/>
      <c r="D39" s="56"/>
      <c r="E39" s="55"/>
      <c r="F39" s="55"/>
    </row>
    <row r="40" spans="1:6" ht="144.5" customHeight="1" x14ac:dyDescent="0.3">
      <c r="A40" s="60" t="s">
        <v>89</v>
      </c>
      <c r="B40" s="60"/>
      <c r="C40" s="60"/>
      <c r="D40" s="60"/>
      <c r="E40" s="60"/>
      <c r="F40" s="60"/>
    </row>
    <row r="41" spans="1:6" x14ac:dyDescent="0.3">
      <c r="A41" s="21"/>
      <c r="B41" s="21"/>
      <c r="C41" s="21"/>
      <c r="D41" s="21"/>
      <c r="E41" s="21"/>
      <c r="F41" s="21"/>
    </row>
    <row r="42" spans="1:6" x14ac:dyDescent="0.3">
      <c r="A42" s="21"/>
      <c r="B42" s="21"/>
      <c r="C42" s="21"/>
      <c r="D42" s="21"/>
      <c r="E42" s="21"/>
      <c r="F42" s="21"/>
    </row>
    <row r="43" spans="1:6" x14ac:dyDescent="0.3">
      <c r="A43" s="21"/>
      <c r="B43" s="21"/>
      <c r="C43" s="21"/>
      <c r="D43" s="21"/>
      <c r="E43" s="21"/>
      <c r="F43" s="21"/>
    </row>
    <row r="44" spans="1:6" x14ac:dyDescent="0.3">
      <c r="A44" s="21"/>
      <c r="B44" s="21"/>
      <c r="C44" s="21"/>
      <c r="D44" s="21"/>
      <c r="E44" s="21"/>
      <c r="F44" s="21"/>
    </row>
    <row r="45" spans="1:6" x14ac:dyDescent="0.3">
      <c r="A45" s="21"/>
      <c r="B45" s="21"/>
      <c r="C45" s="21"/>
      <c r="D45" s="21"/>
      <c r="E45" s="21"/>
      <c r="F45" s="21"/>
    </row>
    <row r="46" spans="1:6" x14ac:dyDescent="0.3">
      <c r="A46" s="21"/>
      <c r="B46" s="21"/>
      <c r="C46" s="21"/>
      <c r="D46" s="21"/>
      <c r="E46" s="21"/>
      <c r="F46" s="21"/>
    </row>
    <row r="47" spans="1:6" x14ac:dyDescent="0.3">
      <c r="A47" s="21"/>
      <c r="B47" s="21"/>
      <c r="C47" s="21"/>
      <c r="D47" s="21"/>
      <c r="E47" s="21"/>
      <c r="F47" s="21"/>
    </row>
    <row r="48" spans="1:6" x14ac:dyDescent="0.3">
      <c r="A48" s="21"/>
      <c r="B48" s="21"/>
      <c r="C48" s="21"/>
      <c r="D48" s="21"/>
      <c r="E48" s="21"/>
      <c r="F48" s="21"/>
    </row>
    <row r="49" spans="1:6" x14ac:dyDescent="0.3">
      <c r="A49" s="21"/>
      <c r="B49" s="21"/>
      <c r="C49" s="21"/>
      <c r="D49" s="21"/>
      <c r="E49" s="21"/>
      <c r="F49" s="21"/>
    </row>
    <row r="50" spans="1:6" x14ac:dyDescent="0.3">
      <c r="A50" s="24"/>
      <c r="B50" s="24"/>
      <c r="C50" s="24"/>
      <c r="D50" s="24"/>
      <c r="E50" s="24"/>
      <c r="F50" s="24"/>
    </row>
    <row r="51" spans="1:6" x14ac:dyDescent="0.3">
      <c r="A51" s="24"/>
      <c r="B51" s="24"/>
      <c r="C51" s="24"/>
      <c r="D51" s="24"/>
      <c r="E51" s="24"/>
      <c r="F51" s="24"/>
    </row>
    <row r="52" spans="1:6" x14ac:dyDescent="0.3">
      <c r="A52" s="24"/>
      <c r="B52" s="24"/>
      <c r="C52" s="24"/>
      <c r="D52" s="24"/>
      <c r="E52" s="24"/>
      <c r="F52" s="24"/>
    </row>
    <row r="53" spans="1:6" x14ac:dyDescent="0.3">
      <c r="A53" s="24"/>
      <c r="B53" s="24"/>
      <c r="C53" s="24"/>
      <c r="D53" s="24"/>
      <c r="E53" s="24"/>
      <c r="F53" s="24"/>
    </row>
    <row r="54" spans="1:6" x14ac:dyDescent="0.3">
      <c r="A54" s="24"/>
      <c r="B54" s="24"/>
      <c r="C54" s="24"/>
      <c r="D54" s="24"/>
      <c r="E54" s="24"/>
      <c r="F54" s="24"/>
    </row>
    <row r="55" spans="1:6" x14ac:dyDescent="0.3">
      <c r="A55" s="24"/>
      <c r="B55" s="24"/>
      <c r="C55" s="24"/>
      <c r="D55" s="24"/>
      <c r="E55" s="24"/>
      <c r="F55" s="24"/>
    </row>
    <row r="56" spans="1:6" x14ac:dyDescent="0.3">
      <c r="A56" s="24"/>
      <c r="B56" s="24"/>
      <c r="C56" s="24"/>
      <c r="D56" s="24"/>
      <c r="E56" s="24"/>
      <c r="F56" s="24"/>
    </row>
    <row r="57" spans="1:6" x14ac:dyDescent="0.3">
      <c r="A57" s="24"/>
      <c r="B57" s="24"/>
      <c r="C57" s="24"/>
      <c r="D57" s="24"/>
      <c r="E57" s="24"/>
      <c r="F57" s="24"/>
    </row>
  </sheetData>
  <mergeCells count="1">
    <mergeCell ref="A40:F40"/>
  </mergeCells>
  <pageMargins left="0.7" right="0.7" top="0.75" bottom="0.75" header="0.3" footer="0.3"/>
  <pageSetup paperSize="9" orientation="portrait" verticalDpi="90" r:id="rId1"/>
  <ignoredErrors>
    <ignoredError sqref="E2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showGridLines="0" zoomScale="90" zoomScaleNormal="90" workbookViewId="0">
      <selection sqref="A1:A2"/>
    </sheetView>
  </sheetViews>
  <sheetFormatPr defaultColWidth="9.1796875" defaultRowHeight="14" x14ac:dyDescent="0.3"/>
  <cols>
    <col min="1" max="1" width="9.1796875" style="3"/>
    <col min="2" max="2" width="12.81640625" style="2" customWidth="1"/>
    <col min="3" max="3" width="10.7265625" style="2" bestFit="1" customWidth="1"/>
    <col min="4" max="4" width="11" style="2" customWidth="1"/>
    <col min="5" max="5" width="10.1796875" style="2" customWidth="1"/>
    <col min="6" max="6" width="9.54296875" style="2" customWidth="1"/>
    <col min="7" max="7" width="7" style="2" bestFit="1" customWidth="1"/>
    <col min="8" max="8" width="11.453125" style="2" bestFit="1" customWidth="1"/>
    <col min="9" max="9" width="12.453125" style="2" bestFit="1" customWidth="1"/>
    <col min="10" max="10" width="9.1796875" style="2" customWidth="1"/>
    <col min="11" max="11" width="7.36328125" style="2" bestFit="1" customWidth="1"/>
    <col min="12" max="12" width="12.08984375" style="2" customWidth="1"/>
    <col min="13" max="13" width="7.26953125" style="2" bestFit="1" customWidth="1"/>
    <col min="14" max="14" width="8.7265625" style="2" bestFit="1" customWidth="1"/>
    <col min="15" max="16384" width="9.1796875" style="3"/>
  </cols>
  <sheetData>
    <row r="1" spans="1:19" ht="15" customHeight="1" x14ac:dyDescent="0.3">
      <c r="A1" s="61" t="s">
        <v>9</v>
      </c>
      <c r="B1" s="25" t="s">
        <v>10</v>
      </c>
      <c r="C1" s="63" t="s">
        <v>11</v>
      </c>
      <c r="D1" s="64"/>
      <c r="E1" s="64"/>
      <c r="F1" s="64"/>
      <c r="G1" s="64"/>
      <c r="H1" s="64"/>
      <c r="I1" s="64"/>
      <c r="J1" s="64"/>
      <c r="K1" s="64"/>
      <c r="L1" s="64"/>
      <c r="M1" s="64"/>
      <c r="N1" s="65"/>
    </row>
    <row r="2" spans="1:19" ht="65.5" customHeight="1" x14ac:dyDescent="0.3">
      <c r="A2" s="62"/>
      <c r="B2" s="25" t="s">
        <v>12</v>
      </c>
      <c r="C2" s="25" t="s">
        <v>13</v>
      </c>
      <c r="D2" s="25" t="s">
        <v>14</v>
      </c>
      <c r="E2" s="25" t="s">
        <v>15</v>
      </c>
      <c r="F2" s="25" t="s">
        <v>16</v>
      </c>
      <c r="G2" s="25" t="s">
        <v>90</v>
      </c>
      <c r="H2" s="25" t="s">
        <v>17</v>
      </c>
      <c r="I2" s="25" t="s">
        <v>18</v>
      </c>
      <c r="J2" s="25" t="s">
        <v>19</v>
      </c>
      <c r="K2" s="25" t="s">
        <v>20</v>
      </c>
      <c r="L2" s="25" t="s">
        <v>21</v>
      </c>
      <c r="M2" s="25" t="s">
        <v>91</v>
      </c>
      <c r="N2" s="25" t="s">
        <v>22</v>
      </c>
    </row>
    <row r="3" spans="1:19" x14ac:dyDescent="0.3">
      <c r="A3" s="26">
        <f>SUM(C3:N3)</f>
        <v>-61.915160152279967</v>
      </c>
      <c r="B3" s="27">
        <v>44046</v>
      </c>
      <c r="C3" s="28">
        <v>-50.963130732600014</v>
      </c>
      <c r="D3" s="28">
        <v>22.686440651100042</v>
      </c>
      <c r="E3" s="28">
        <v>0.92686790000000019</v>
      </c>
      <c r="F3" s="28">
        <v>-3.9929017999999958</v>
      </c>
      <c r="G3" s="28">
        <v>-9.0709580804500014</v>
      </c>
      <c r="H3" s="28">
        <v>-38.860659537129983</v>
      </c>
      <c r="I3" s="28">
        <v>0.14341520000000013</v>
      </c>
      <c r="J3" s="28">
        <v>-17.223214328400019</v>
      </c>
      <c r="K3" s="28">
        <v>-2.5856424799999306E-2</v>
      </c>
      <c r="L3" s="28">
        <v>49.588547799999986</v>
      </c>
      <c r="M3" s="28">
        <v>-11.492331100000001</v>
      </c>
      <c r="N3" s="28">
        <v>-3.6313796999999992</v>
      </c>
      <c r="O3" s="29"/>
    </row>
    <row r="4" spans="1:19" x14ac:dyDescent="0.3">
      <c r="A4" s="26">
        <f>SUM(C4:N4)</f>
        <v>-28.202340284620043</v>
      </c>
      <c r="B4" s="31">
        <v>44054</v>
      </c>
      <c r="C4" s="32">
        <v>1.2446169532000024</v>
      </c>
      <c r="D4" s="32">
        <v>-43.724516349500021</v>
      </c>
      <c r="E4" s="32">
        <v>-0.68146869999999993</v>
      </c>
      <c r="F4" s="32">
        <v>79.200280899999996</v>
      </c>
      <c r="G4" s="32">
        <v>-28.970805565250004</v>
      </c>
      <c r="H4" s="32">
        <v>-61.23175252227</v>
      </c>
      <c r="I4" s="32">
        <v>-1.5316083</v>
      </c>
      <c r="J4" s="32">
        <v>9.0625113879999759</v>
      </c>
      <c r="K4" s="32">
        <v>-5.2209079887999978</v>
      </c>
      <c r="L4" s="32">
        <v>15.472843600000008</v>
      </c>
      <c r="M4" s="32">
        <v>3.5584192000000008</v>
      </c>
      <c r="N4" s="32">
        <v>4.620047099999999</v>
      </c>
      <c r="O4" s="29"/>
    </row>
    <row r="5" spans="1:19" x14ac:dyDescent="0.3">
      <c r="A5" s="26">
        <f>SUM(C5:N5)</f>
        <v>-103.15237718091996</v>
      </c>
      <c r="B5" s="27">
        <v>44060</v>
      </c>
      <c r="C5" s="28">
        <v>-21.713492792400007</v>
      </c>
      <c r="D5" s="28">
        <v>-62.946893303399982</v>
      </c>
      <c r="E5" s="28">
        <v>0.41795799999999994</v>
      </c>
      <c r="F5" s="28">
        <v>30.639182300000005</v>
      </c>
      <c r="G5" s="28">
        <v>-3.2648463880000005</v>
      </c>
      <c r="H5" s="28">
        <v>10.416723898180001</v>
      </c>
      <c r="I5" s="28">
        <v>-1.1834886000000002</v>
      </c>
      <c r="J5" s="28">
        <v>-18.277636802099991</v>
      </c>
      <c r="K5" s="28">
        <v>-0.19672929319999446</v>
      </c>
      <c r="L5" s="28">
        <v>8.4860951000000036</v>
      </c>
      <c r="M5" s="28">
        <v>-43.54941389999999</v>
      </c>
      <c r="N5" s="28">
        <v>-1.9798353999999998</v>
      </c>
      <c r="O5" s="29"/>
    </row>
    <row r="6" spans="1:19" x14ac:dyDescent="0.3">
      <c r="A6" s="30">
        <f>SUM(C6:N6)</f>
        <v>59.167353855829937</v>
      </c>
      <c r="B6" s="31">
        <v>44067</v>
      </c>
      <c r="C6" s="32">
        <v>17.867858027599997</v>
      </c>
      <c r="D6" s="32">
        <v>-16.484507492300001</v>
      </c>
      <c r="E6" s="32">
        <v>5.4224800000000045E-2</v>
      </c>
      <c r="F6" s="32">
        <v>-1.1029188999999984</v>
      </c>
      <c r="G6" s="32">
        <v>10.1468260933</v>
      </c>
      <c r="H6" s="32">
        <v>62.543718311279939</v>
      </c>
      <c r="I6" s="32">
        <v>-8.4125368999999992</v>
      </c>
      <c r="J6" s="32">
        <v>6.6373743791000006</v>
      </c>
      <c r="K6" s="32">
        <v>-7.3461215631500014</v>
      </c>
      <c r="L6" s="32">
        <v>0.2309108000000005</v>
      </c>
      <c r="M6" s="32">
        <v>-8.3377894000000019</v>
      </c>
      <c r="N6" s="32">
        <v>3.3703156999999999</v>
      </c>
      <c r="O6" s="29"/>
    </row>
    <row r="7" spans="1:19" x14ac:dyDescent="0.3">
      <c r="A7" s="33"/>
      <c r="B7" s="24"/>
      <c r="C7" s="24"/>
      <c r="D7" s="24"/>
      <c r="L7" s="34"/>
    </row>
    <row r="8" spans="1:19" ht="14.5" x14ac:dyDescent="0.35">
      <c r="A8" s="33"/>
      <c r="B8" s="23" t="s">
        <v>5</v>
      </c>
      <c r="C8" s="23"/>
      <c r="D8" s="23"/>
    </row>
    <row r="9" spans="1:19" ht="14.5" x14ac:dyDescent="0.35">
      <c r="A9" s="33"/>
      <c r="B9" s="23" t="s">
        <v>6</v>
      </c>
      <c r="C9" s="23"/>
      <c r="D9" s="23"/>
    </row>
    <row r="10" spans="1:19" ht="14.5" x14ac:dyDescent="0.35">
      <c r="B10" s="23" t="s">
        <v>8</v>
      </c>
      <c r="C10" s="23"/>
      <c r="D10" s="23"/>
    </row>
    <row r="11" spans="1:19" ht="14.5" x14ac:dyDescent="0.35">
      <c r="B11" s="23" t="s">
        <v>94</v>
      </c>
      <c r="C11" s="24"/>
      <c r="D11" s="24"/>
      <c r="I11" s="3"/>
      <c r="J11" s="3"/>
      <c r="K11" s="3"/>
      <c r="L11" s="3"/>
      <c r="M11" s="3"/>
      <c r="N11" s="3"/>
      <c r="S11" s="2"/>
    </row>
    <row r="12" spans="1:19" ht="14.5" x14ac:dyDescent="0.35">
      <c r="B12" s="23"/>
      <c r="C12"/>
      <c r="D12"/>
      <c r="E12"/>
      <c r="F12"/>
      <c r="G12"/>
      <c r="H12"/>
      <c r="I12"/>
      <c r="J12"/>
      <c r="K12"/>
      <c r="L12"/>
      <c r="M12"/>
      <c r="N12"/>
      <c r="O12" s="2"/>
    </row>
    <row r="13" spans="1:19" ht="14.5" x14ac:dyDescent="0.35">
      <c r="C13"/>
      <c r="D13"/>
      <c r="E13"/>
      <c r="F13"/>
      <c r="G13"/>
      <c r="H13"/>
      <c r="I13"/>
      <c r="J13"/>
      <c r="K13"/>
      <c r="L13"/>
      <c r="M13"/>
      <c r="N13"/>
      <c r="O13" s="2"/>
    </row>
    <row r="14" spans="1:19" ht="14.5" x14ac:dyDescent="0.35">
      <c r="C14"/>
      <c r="D14"/>
      <c r="E14"/>
      <c r="F14"/>
      <c r="G14"/>
      <c r="H14"/>
      <c r="I14"/>
      <c r="J14"/>
      <c r="K14"/>
      <c r="L14"/>
      <c r="M14"/>
      <c r="N14"/>
      <c r="O14" s="2"/>
      <c r="P14" s="2"/>
    </row>
    <row r="15" spans="1:19" ht="14.5" x14ac:dyDescent="0.35">
      <c r="C15"/>
      <c r="D15"/>
      <c r="E15"/>
      <c r="F15"/>
      <c r="G15"/>
      <c r="H15"/>
      <c r="I15"/>
      <c r="J15"/>
      <c r="K15"/>
      <c r="L15"/>
      <c r="M15"/>
      <c r="N15"/>
    </row>
    <row r="16" spans="1:19" ht="14.5" x14ac:dyDescent="0.35">
      <c r="C16"/>
      <c r="D16"/>
      <c r="E16"/>
      <c r="F16"/>
      <c r="G16"/>
      <c r="H16"/>
      <c r="I16"/>
      <c r="J16"/>
      <c r="K16"/>
      <c r="L16"/>
      <c r="M16"/>
      <c r="N16"/>
    </row>
    <row r="17" spans="5:14" x14ac:dyDescent="0.3">
      <c r="F17" s="3"/>
      <c r="G17" s="3"/>
      <c r="H17" s="3"/>
      <c r="I17" s="3"/>
      <c r="J17" s="3"/>
      <c r="K17" s="3"/>
      <c r="N17" s="3"/>
    </row>
    <row r="18" spans="5:14" x14ac:dyDescent="0.3">
      <c r="F18" s="3"/>
      <c r="G18" s="3"/>
      <c r="H18" s="3"/>
      <c r="I18" s="3"/>
      <c r="J18" s="3"/>
      <c r="K18" s="3"/>
      <c r="L18" s="3"/>
      <c r="M18" s="3"/>
      <c r="N18" s="3"/>
    </row>
    <row r="19" spans="5:14" x14ac:dyDescent="0.3">
      <c r="E19" s="3"/>
      <c r="F19" s="3"/>
      <c r="G19" s="3"/>
      <c r="H19" s="3"/>
      <c r="I19" s="3"/>
      <c r="J19" s="3"/>
      <c r="K19" s="3"/>
      <c r="L19" s="3"/>
      <c r="M19" s="3"/>
      <c r="N19" s="3"/>
    </row>
    <row r="20" spans="5:14" x14ac:dyDescent="0.3">
      <c r="E20" s="3"/>
      <c r="F20" s="3"/>
      <c r="G20" s="3"/>
      <c r="H20" s="3"/>
      <c r="I20" s="3"/>
      <c r="J20" s="3"/>
      <c r="K20" s="3"/>
      <c r="L20" s="3"/>
      <c r="M20" s="3"/>
      <c r="N20" s="3"/>
    </row>
    <row r="21" spans="5:14" x14ac:dyDescent="0.3">
      <c r="E21" s="3"/>
      <c r="F21" s="3"/>
      <c r="G21" s="3"/>
      <c r="H21" s="3"/>
      <c r="I21" s="3"/>
      <c r="J21" s="3"/>
      <c r="K21" s="3"/>
      <c r="L21" s="3"/>
      <c r="M21" s="3"/>
      <c r="N21" s="3"/>
    </row>
    <row r="22" spans="5:14" x14ac:dyDescent="0.3">
      <c r="E22" s="3"/>
      <c r="F22" s="3"/>
      <c r="G22" s="3"/>
      <c r="H22" s="3"/>
      <c r="I22" s="3"/>
      <c r="J22" s="3"/>
      <c r="K22" s="3"/>
      <c r="L22" s="3"/>
      <c r="M22" s="3"/>
      <c r="N22" s="3"/>
    </row>
    <row r="23" spans="5:14" x14ac:dyDescent="0.3">
      <c r="E23" s="3"/>
      <c r="F23" s="3"/>
      <c r="G23" s="3"/>
      <c r="H23" s="3"/>
      <c r="I23" s="3"/>
      <c r="J23" s="3"/>
      <c r="K23" s="3"/>
      <c r="L23" s="3"/>
      <c r="N23" s="3"/>
    </row>
    <row r="24" spans="5:14" x14ac:dyDescent="0.3">
      <c r="E24" s="3"/>
      <c r="F24" s="3"/>
      <c r="G24" s="3"/>
      <c r="H24" s="3"/>
      <c r="I24" s="3"/>
      <c r="J24" s="3"/>
      <c r="K24" s="3"/>
      <c r="L24" s="3"/>
      <c r="N24" s="3"/>
    </row>
    <row r="26" spans="5:14" x14ac:dyDescent="0.3">
      <c r="F26" s="3"/>
      <c r="G26" s="3"/>
      <c r="H26" s="3"/>
      <c r="I26" s="3"/>
      <c r="J26" s="3"/>
      <c r="K26" s="3"/>
      <c r="L26" s="3"/>
      <c r="M26" s="3"/>
      <c r="N26" s="3"/>
    </row>
    <row r="29" spans="5:14" x14ac:dyDescent="0.3">
      <c r="L29" s="3"/>
    </row>
  </sheetData>
  <mergeCells count="2">
    <mergeCell ref="A1:A2"/>
    <mergeCell ref="C1:N1"/>
  </mergeCells>
  <pageMargins left="0.7" right="0.7" top="0.75" bottom="0.75" header="0.3" footer="0.3"/>
  <pageSetup paperSize="9" orientation="portrait" verticalDpi="0" r:id="rId1"/>
  <ignoredErrors>
    <ignoredError sqref="A3:A6"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9"/>
  <sheetViews>
    <sheetView showGridLines="0" zoomScale="90" zoomScaleNormal="90" workbookViewId="0">
      <selection sqref="A1:A2"/>
    </sheetView>
  </sheetViews>
  <sheetFormatPr defaultColWidth="9.1796875" defaultRowHeight="14" x14ac:dyDescent="0.3"/>
  <cols>
    <col min="1" max="1" width="9.1796875" style="3"/>
    <col min="2" max="2" width="12.7265625" style="2" customWidth="1"/>
    <col min="3" max="3" width="11.26953125" style="2" bestFit="1" customWidth="1"/>
    <col min="4" max="4" width="11.453125" style="2" bestFit="1" customWidth="1"/>
    <col min="5" max="5" width="10.54296875" style="2" bestFit="1" customWidth="1"/>
    <col min="6" max="6" width="10.453125" style="2" bestFit="1" customWidth="1"/>
    <col min="7" max="7" width="8.1796875" style="2" customWidth="1"/>
    <col min="8" max="8" width="11.453125" style="2" bestFit="1" customWidth="1"/>
    <col min="9" max="9" width="12.453125" style="2" bestFit="1" customWidth="1"/>
    <col min="10" max="10" width="8.6328125" style="2" customWidth="1"/>
    <col min="11" max="11" width="6.6328125" style="2" bestFit="1" customWidth="1"/>
    <col min="12" max="12" width="12.81640625" style="2" customWidth="1"/>
    <col min="13" max="13" width="7.26953125" style="2" bestFit="1" customWidth="1"/>
    <col min="14" max="14" width="8.54296875" style="2" bestFit="1" customWidth="1"/>
    <col min="15" max="16384" width="9.1796875" style="3"/>
  </cols>
  <sheetData>
    <row r="1" spans="1:17" ht="21" customHeight="1" x14ac:dyDescent="0.3">
      <c r="A1" s="61" t="s">
        <v>9</v>
      </c>
      <c r="B1" s="25" t="s">
        <v>10</v>
      </c>
      <c r="C1" s="63" t="s">
        <v>11</v>
      </c>
      <c r="D1" s="64"/>
      <c r="E1" s="64"/>
      <c r="F1" s="64"/>
      <c r="G1" s="64"/>
      <c r="H1" s="64"/>
      <c r="I1" s="64"/>
      <c r="J1" s="64"/>
      <c r="K1" s="64"/>
      <c r="L1" s="64"/>
      <c r="M1" s="64"/>
      <c r="N1" s="65"/>
    </row>
    <row r="2" spans="1:17" ht="56" x14ac:dyDescent="0.3">
      <c r="A2" s="62"/>
      <c r="B2" s="25" t="s">
        <v>24</v>
      </c>
      <c r="C2" s="25" t="s">
        <v>13</v>
      </c>
      <c r="D2" s="25" t="s">
        <v>14</v>
      </c>
      <c r="E2" s="25" t="s">
        <v>15</v>
      </c>
      <c r="F2" s="25" t="s">
        <v>16</v>
      </c>
      <c r="G2" s="25" t="s">
        <v>90</v>
      </c>
      <c r="H2" s="25" t="s">
        <v>17</v>
      </c>
      <c r="I2" s="25" t="s">
        <v>18</v>
      </c>
      <c r="J2" s="25" t="s">
        <v>19</v>
      </c>
      <c r="K2" s="25" t="s">
        <v>20</v>
      </c>
      <c r="L2" s="25" t="s">
        <v>21</v>
      </c>
      <c r="M2" s="25" t="s">
        <v>91</v>
      </c>
      <c r="N2" s="25" t="s">
        <v>22</v>
      </c>
    </row>
    <row r="3" spans="1:17" x14ac:dyDescent="0.3">
      <c r="A3" s="30">
        <f>SUM(C3:N3)</f>
        <v>113.46222599659998</v>
      </c>
      <c r="B3" s="27">
        <v>44046</v>
      </c>
      <c r="C3" s="36">
        <v>25.067285515399998</v>
      </c>
      <c r="D3" s="36">
        <v>-1.404131480699998</v>
      </c>
      <c r="E3" s="36">
        <v>-1.1782360999999999</v>
      </c>
      <c r="F3" s="36">
        <v>24.347858200000005</v>
      </c>
      <c r="G3" s="36">
        <v>14.885967888500002</v>
      </c>
      <c r="H3" s="36">
        <v>24.840716092800005</v>
      </c>
      <c r="I3" s="36">
        <v>-0.17083339999999977</v>
      </c>
      <c r="J3" s="36">
        <v>17.4913638178</v>
      </c>
      <c r="K3" s="36">
        <v>20.859205266799997</v>
      </c>
      <c r="L3" s="36">
        <v>-41.575128404000004</v>
      </c>
      <c r="M3" s="36">
        <v>26.4823989</v>
      </c>
      <c r="N3" s="36">
        <v>3.8157596999999996</v>
      </c>
      <c r="P3" s="29"/>
    </row>
    <row r="4" spans="1:17" x14ac:dyDescent="0.3">
      <c r="A4" s="30">
        <f>SUM(C4:N4)</f>
        <v>60.598472871730031</v>
      </c>
      <c r="B4" s="31">
        <v>44054</v>
      </c>
      <c r="C4" s="37">
        <v>0.26957569550000066</v>
      </c>
      <c r="D4" s="37">
        <v>25.179734443499999</v>
      </c>
      <c r="E4" s="37">
        <v>0.48682929999999991</v>
      </c>
      <c r="F4" s="37">
        <v>-64.465671099999994</v>
      </c>
      <c r="G4" s="37">
        <v>38.501099204349998</v>
      </c>
      <c r="H4" s="37">
        <v>61.285904004780008</v>
      </c>
      <c r="I4" s="37">
        <v>1.5124025000000003</v>
      </c>
      <c r="J4" s="37">
        <v>-5.0544870113999982</v>
      </c>
      <c r="K4" s="37">
        <v>19.897344034999996</v>
      </c>
      <c r="L4" s="37">
        <v>-22.791825699999993</v>
      </c>
      <c r="M4" s="37">
        <v>9.4421661000000014</v>
      </c>
      <c r="N4" s="37">
        <v>-3.6645985999999997</v>
      </c>
      <c r="O4" s="29"/>
    </row>
    <row r="5" spans="1:17" x14ac:dyDescent="0.3">
      <c r="A5" s="30">
        <f>SUM(C5:N5)</f>
        <v>329.14674267043</v>
      </c>
      <c r="B5" s="27">
        <v>44060</v>
      </c>
      <c r="C5" s="36">
        <v>17.172144771500005</v>
      </c>
      <c r="D5" s="36">
        <v>65.497144000100008</v>
      </c>
      <c r="E5" s="36">
        <v>-0.2964558000000001</v>
      </c>
      <c r="F5" s="36">
        <v>81.750867099999994</v>
      </c>
      <c r="G5" s="36">
        <v>4.9342329874999988</v>
      </c>
      <c r="H5" s="36">
        <v>27.249576523980004</v>
      </c>
      <c r="I5" s="36">
        <v>1.1330867999999996</v>
      </c>
      <c r="J5" s="36">
        <v>43.952985902800009</v>
      </c>
      <c r="K5" s="36">
        <v>23.639792584550005</v>
      </c>
      <c r="L5" s="36">
        <v>-2.4489723000000008</v>
      </c>
      <c r="M5" s="36">
        <v>65.630560399999993</v>
      </c>
      <c r="N5" s="36">
        <v>0.9317797000000001</v>
      </c>
      <c r="P5" s="29"/>
    </row>
    <row r="6" spans="1:17" x14ac:dyDescent="0.3">
      <c r="A6" s="30">
        <f>SUM(C6:N6)</f>
        <v>173.05210803175999</v>
      </c>
      <c r="B6" s="31">
        <v>44067</v>
      </c>
      <c r="C6" s="37">
        <v>-6.4086623888000007</v>
      </c>
      <c r="D6" s="37">
        <v>22.163583883199994</v>
      </c>
      <c r="E6" s="37">
        <v>0.33372369999999985</v>
      </c>
      <c r="F6" s="37">
        <v>118.31683149999999</v>
      </c>
      <c r="G6" s="37">
        <v>-8.3639248989000023</v>
      </c>
      <c r="H6" s="37">
        <v>-13.56734711599</v>
      </c>
      <c r="I6" s="37">
        <v>8.240017400000001</v>
      </c>
      <c r="J6" s="37">
        <v>20.260878369099999</v>
      </c>
      <c r="K6" s="37">
        <v>23.33452368315</v>
      </c>
      <c r="L6" s="37">
        <v>-0.13455290000000025</v>
      </c>
      <c r="M6" s="37">
        <v>9.1164234999999998</v>
      </c>
      <c r="N6" s="37">
        <v>-0.23938670000000004</v>
      </c>
      <c r="P6" s="29"/>
    </row>
    <row r="7" spans="1:17" x14ac:dyDescent="0.3">
      <c r="A7" s="33"/>
      <c r="B7" s="27"/>
      <c r="C7" s="38"/>
      <c r="D7" s="38"/>
      <c r="E7" s="39"/>
      <c r="F7" s="39"/>
      <c r="G7" s="40"/>
      <c r="H7" s="40"/>
      <c r="I7" s="40"/>
      <c r="J7" s="40"/>
      <c r="K7" s="40"/>
      <c r="L7" s="40"/>
      <c r="M7" s="40"/>
      <c r="N7" s="40"/>
    </row>
    <row r="8" spans="1:17" ht="14.5" x14ac:dyDescent="0.35">
      <c r="A8" s="33"/>
      <c r="B8" s="23" t="s">
        <v>5</v>
      </c>
      <c r="C8" s="23"/>
      <c r="D8" s="23"/>
    </row>
    <row r="9" spans="1:17" ht="14.5" x14ac:dyDescent="0.35">
      <c r="B9" s="23" t="s">
        <v>23</v>
      </c>
      <c r="C9" s="23"/>
      <c r="D9" s="23"/>
    </row>
    <row r="10" spans="1:17" ht="14.5" x14ac:dyDescent="0.35">
      <c r="B10" s="23" t="s">
        <v>8</v>
      </c>
      <c r="C10" s="23"/>
      <c r="D10" s="23"/>
    </row>
    <row r="11" spans="1:17" ht="14.5" x14ac:dyDescent="0.35">
      <c r="B11" s="23" t="s">
        <v>94</v>
      </c>
      <c r="C11" s="24"/>
      <c r="D11" s="24"/>
    </row>
    <row r="13" spans="1:17" ht="14.5" x14ac:dyDescent="0.35">
      <c r="B13"/>
      <c r="C13"/>
      <c r="D13"/>
      <c r="E13"/>
      <c r="F13"/>
      <c r="G13"/>
      <c r="H13"/>
      <c r="I13"/>
      <c r="J13"/>
      <c r="K13"/>
      <c r="L13"/>
      <c r="M13"/>
      <c r="N13"/>
      <c r="O13" s="2"/>
      <c r="P13" s="2"/>
      <c r="Q13" s="2"/>
    </row>
    <row r="14" spans="1:17" ht="14.5" x14ac:dyDescent="0.35">
      <c r="B14"/>
      <c r="C14"/>
      <c r="D14"/>
      <c r="E14"/>
      <c r="F14"/>
      <c r="G14"/>
      <c r="H14"/>
      <c r="I14"/>
      <c r="J14"/>
      <c r="K14"/>
      <c r="L14"/>
      <c r="M14"/>
      <c r="N14"/>
    </row>
    <row r="15" spans="1:17" ht="14.5" x14ac:dyDescent="0.35">
      <c r="B15"/>
      <c r="C15"/>
      <c r="D15"/>
      <c r="E15"/>
      <c r="F15"/>
      <c r="G15"/>
      <c r="H15"/>
      <c r="I15"/>
      <c r="J15"/>
      <c r="K15"/>
      <c r="L15"/>
      <c r="M15"/>
      <c r="N15"/>
    </row>
    <row r="17" spans="3:14" ht="14.5" x14ac:dyDescent="0.35">
      <c r="C17" s="35"/>
      <c r="D17" s="35"/>
      <c r="E17" s="35"/>
      <c r="F17" s="35"/>
      <c r="G17" s="35"/>
      <c r="H17" s="35"/>
      <c r="I17" s="35"/>
      <c r="J17" s="35"/>
      <c r="K17" s="35"/>
      <c r="L17" s="35"/>
      <c r="M17" s="35"/>
      <c r="N17" s="35"/>
    </row>
    <row r="19" spans="3:14" x14ac:dyDescent="0.3">
      <c r="N19" s="3"/>
    </row>
  </sheetData>
  <mergeCells count="2">
    <mergeCell ref="A1:A2"/>
    <mergeCell ref="C1:N1"/>
  </mergeCells>
  <pageMargins left="0.7" right="0.7" top="0.75" bottom="0.75" header="0.3" footer="0.3"/>
  <pageSetup paperSize="9" scale="63" fitToHeight="0" orientation="landscape" r:id="rId1"/>
  <ignoredErrors>
    <ignoredError sqref="A3:A6"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4.5" x14ac:dyDescent="0.35"/>
  <cols>
    <col min="1" max="1" width="41.90625" customWidth="1"/>
    <col min="2" max="2" width="8.7265625" customWidth="1"/>
    <col min="3" max="3" width="14.81640625" customWidth="1"/>
    <col min="4" max="4" width="14.6328125" customWidth="1"/>
  </cols>
  <sheetData>
    <row r="1" spans="1:4" ht="56" x14ac:dyDescent="0.35">
      <c r="A1" s="59" t="str">
        <f>CONCATENATE("STI Constituents - ",'Weekly Top 10'!$C$5)</f>
        <v>STI Constituents - Week of 24 Aug</v>
      </c>
      <c r="B1" s="41" t="s">
        <v>1</v>
      </c>
      <c r="C1" s="42" t="s">
        <v>92</v>
      </c>
      <c r="D1" s="42" t="s">
        <v>93</v>
      </c>
    </row>
    <row r="2" spans="1:4" x14ac:dyDescent="0.35">
      <c r="A2" s="43" t="s">
        <v>36</v>
      </c>
      <c r="B2" s="44" t="s">
        <v>30</v>
      </c>
      <c r="C2" s="45">
        <v>-2.2174979999999991</v>
      </c>
      <c r="D2" s="45">
        <v>7.9639119999999997</v>
      </c>
    </row>
    <row r="3" spans="1:4" x14ac:dyDescent="0.35">
      <c r="A3" s="46" t="s">
        <v>33</v>
      </c>
      <c r="B3" s="47" t="s">
        <v>27</v>
      </c>
      <c r="C3" s="48">
        <v>1.9219179999999996</v>
      </c>
      <c r="D3" s="48">
        <v>7.8476590000000002</v>
      </c>
    </row>
    <row r="4" spans="1:4" x14ac:dyDescent="0.35">
      <c r="A4" s="9" t="s">
        <v>77</v>
      </c>
      <c r="B4" s="12" t="s">
        <v>65</v>
      </c>
      <c r="C4" s="11">
        <v>4.2905800000000003</v>
      </c>
      <c r="D4" s="11">
        <v>-1.0477590000000001</v>
      </c>
    </row>
    <row r="5" spans="1:4" x14ac:dyDescent="0.35">
      <c r="A5" s="46" t="s">
        <v>78</v>
      </c>
      <c r="B5" s="47" t="s">
        <v>66</v>
      </c>
      <c r="C5" s="48">
        <v>-9.8277000000000406E-2</v>
      </c>
      <c r="D5" s="48">
        <v>2.1711960000000001</v>
      </c>
    </row>
    <row r="6" spans="1:4" x14ac:dyDescent="0.35">
      <c r="A6" s="9" t="s">
        <v>74</v>
      </c>
      <c r="B6" s="12" t="s">
        <v>63</v>
      </c>
      <c r="C6" s="11">
        <v>4.0427989999999996</v>
      </c>
      <c r="D6" s="11">
        <v>5.6294050000000002</v>
      </c>
    </row>
    <row r="7" spans="1:4" x14ac:dyDescent="0.35">
      <c r="A7" s="46" t="s">
        <v>75</v>
      </c>
      <c r="B7" s="47" t="s">
        <v>57</v>
      </c>
      <c r="C7" s="48">
        <v>13.118535</v>
      </c>
      <c r="D7" s="48">
        <v>-15.437614999999999</v>
      </c>
    </row>
    <row r="8" spans="1:4" x14ac:dyDescent="0.35">
      <c r="A8" s="9" t="s">
        <v>79</v>
      </c>
      <c r="B8" s="12" t="s">
        <v>67</v>
      </c>
      <c r="C8" s="11">
        <v>2.3622308076999983</v>
      </c>
      <c r="D8" s="11">
        <v>-1.1074509168</v>
      </c>
    </row>
    <row r="9" spans="1:4" x14ac:dyDescent="0.35">
      <c r="A9" s="46" t="s">
        <v>31</v>
      </c>
      <c r="B9" s="47" t="s">
        <v>25</v>
      </c>
      <c r="C9" s="48">
        <v>7.7806479999999993</v>
      </c>
      <c r="D9" s="48">
        <v>29.191894000000001</v>
      </c>
    </row>
    <row r="10" spans="1:4" x14ac:dyDescent="0.35">
      <c r="A10" s="9" t="s">
        <v>44</v>
      </c>
      <c r="B10" s="12" t="s">
        <v>43</v>
      </c>
      <c r="C10" s="11">
        <v>13.988382</v>
      </c>
      <c r="D10" s="11">
        <v>-5.002669</v>
      </c>
    </row>
    <row r="11" spans="1:4" x14ac:dyDescent="0.35">
      <c r="A11" s="46" t="s">
        <v>76</v>
      </c>
      <c r="B11" s="47" t="s">
        <v>64</v>
      </c>
      <c r="C11" s="48">
        <v>3.9681884791000011</v>
      </c>
      <c r="D11" s="48">
        <v>-0.66769383089999967</v>
      </c>
    </row>
    <row r="12" spans="1:4" x14ac:dyDescent="0.35">
      <c r="A12" s="9" t="s">
        <v>59</v>
      </c>
      <c r="B12" s="12" t="s">
        <v>56</v>
      </c>
      <c r="C12" s="11">
        <v>1.6098240000000001</v>
      </c>
      <c r="D12" s="11">
        <v>4.3159999999999886E-2</v>
      </c>
    </row>
    <row r="13" spans="1:4" x14ac:dyDescent="0.35">
      <c r="A13" s="46" t="s">
        <v>73</v>
      </c>
      <c r="B13" s="47" t="s">
        <v>61</v>
      </c>
      <c r="C13" s="48">
        <v>3.6409827109999879</v>
      </c>
      <c r="D13" s="48">
        <v>-2.4569134024000001</v>
      </c>
    </row>
    <row r="14" spans="1:4" x14ac:dyDescent="0.35">
      <c r="A14" s="9" t="s">
        <v>80</v>
      </c>
      <c r="B14" s="12" t="s">
        <v>68</v>
      </c>
      <c r="C14" s="11">
        <v>-1.0073869422000046</v>
      </c>
      <c r="D14" s="11">
        <v>-0.32803056940000003</v>
      </c>
    </row>
    <row r="15" spans="1:4" x14ac:dyDescent="0.35">
      <c r="A15" s="46" t="s">
        <v>41</v>
      </c>
      <c r="B15" s="47" t="s">
        <v>39</v>
      </c>
      <c r="C15" s="48">
        <v>-5.7311630000000005</v>
      </c>
      <c r="D15" s="48">
        <v>12.045648999999999</v>
      </c>
    </row>
    <row r="16" spans="1:4" x14ac:dyDescent="0.35">
      <c r="A16" s="9" t="s">
        <v>81</v>
      </c>
      <c r="B16" s="12" t="s">
        <v>69</v>
      </c>
      <c r="C16" s="11">
        <v>9.5700869999999991</v>
      </c>
      <c r="D16" s="11">
        <v>0.18255100000000002</v>
      </c>
    </row>
    <row r="17" spans="1:4" x14ac:dyDescent="0.35">
      <c r="A17" s="46" t="s">
        <v>96</v>
      </c>
      <c r="B17" s="47" t="s">
        <v>95</v>
      </c>
      <c r="C17" s="48">
        <v>-7.1553360000000001</v>
      </c>
      <c r="D17" s="48">
        <v>4.1003809999999996</v>
      </c>
    </row>
    <row r="18" spans="1:4" x14ac:dyDescent="0.35">
      <c r="A18" s="9" t="s">
        <v>48</v>
      </c>
      <c r="B18" s="12" t="s">
        <v>46</v>
      </c>
      <c r="C18" s="11">
        <v>-5.6513980000000004</v>
      </c>
      <c r="D18" s="11">
        <v>3.4149819999999997</v>
      </c>
    </row>
    <row r="19" spans="1:4" x14ac:dyDescent="0.35">
      <c r="A19" s="46" t="s">
        <v>32</v>
      </c>
      <c r="B19" s="47" t="s">
        <v>26</v>
      </c>
      <c r="C19" s="48">
        <v>3.9696100000000003</v>
      </c>
      <c r="D19" s="48">
        <v>31.112152999999999</v>
      </c>
    </row>
    <row r="20" spans="1:4" x14ac:dyDescent="0.35">
      <c r="A20" s="9" t="s">
        <v>42</v>
      </c>
      <c r="B20" s="12" t="s">
        <v>37</v>
      </c>
      <c r="C20" s="11">
        <v>22.419957</v>
      </c>
      <c r="D20" s="11">
        <v>-13.347773</v>
      </c>
    </row>
    <row r="21" spans="1:4" x14ac:dyDescent="0.35">
      <c r="A21" s="46" t="s">
        <v>53</v>
      </c>
      <c r="B21" s="47" t="s">
        <v>50</v>
      </c>
      <c r="C21" s="48">
        <v>3.907505</v>
      </c>
      <c r="D21" s="48">
        <v>-0.42860999999999999</v>
      </c>
    </row>
    <row r="22" spans="1:4" x14ac:dyDescent="0.35">
      <c r="A22" s="9" t="s">
        <v>35</v>
      </c>
      <c r="B22" s="12" t="s">
        <v>29</v>
      </c>
      <c r="C22" s="11">
        <v>-1.5765979999999999</v>
      </c>
      <c r="D22" s="11">
        <v>4.8766429999999996</v>
      </c>
    </row>
    <row r="23" spans="1:4" x14ac:dyDescent="0.35">
      <c r="A23" s="46" t="s">
        <v>40</v>
      </c>
      <c r="B23" s="47" t="s">
        <v>38</v>
      </c>
      <c r="C23" s="48">
        <v>6.1649399999999996</v>
      </c>
      <c r="D23" s="48">
        <v>6.433548</v>
      </c>
    </row>
    <row r="24" spans="1:4" x14ac:dyDescent="0.35">
      <c r="A24" s="9" t="s">
        <v>58</v>
      </c>
      <c r="B24" s="12" t="s">
        <v>55</v>
      </c>
      <c r="C24" s="11">
        <v>-4.3745789000000022</v>
      </c>
      <c r="D24" s="11">
        <v>6.9558654999999998</v>
      </c>
    </row>
    <row r="25" spans="1:4" x14ac:dyDescent="0.35">
      <c r="A25" s="46" t="s">
        <v>47</v>
      </c>
      <c r="B25" s="47" t="s">
        <v>45</v>
      </c>
      <c r="C25" s="48">
        <v>31.171883999999999</v>
      </c>
      <c r="D25" s="48">
        <v>-7.4611640000000001</v>
      </c>
    </row>
    <row r="26" spans="1:4" x14ac:dyDescent="0.35">
      <c r="A26" s="9" t="s">
        <v>71</v>
      </c>
      <c r="B26" s="12" t="s">
        <v>60</v>
      </c>
      <c r="C26" s="11">
        <v>-8.4875495000000001</v>
      </c>
      <c r="D26" s="11">
        <v>10.683814999999999</v>
      </c>
    </row>
    <row r="27" spans="1:4" x14ac:dyDescent="0.35">
      <c r="A27" s="46" t="s">
        <v>34</v>
      </c>
      <c r="B27" s="47" t="s">
        <v>28</v>
      </c>
      <c r="C27" s="48">
        <v>-11.777579999999999</v>
      </c>
      <c r="D27" s="48">
        <v>54.683436</v>
      </c>
    </row>
    <row r="28" spans="1:4" x14ac:dyDescent="0.35">
      <c r="A28" s="9" t="s">
        <v>82</v>
      </c>
      <c r="B28" s="12" t="s">
        <v>70</v>
      </c>
      <c r="C28" s="11">
        <v>5.3775130000000004</v>
      </c>
      <c r="D28" s="11">
        <v>-0.88817500000000005</v>
      </c>
    </row>
    <row r="29" spans="1:4" x14ac:dyDescent="0.35">
      <c r="A29" s="46" t="s">
        <v>54</v>
      </c>
      <c r="B29" s="47" t="s">
        <v>51</v>
      </c>
      <c r="C29" s="48">
        <v>-2.7457730000000002</v>
      </c>
      <c r="D29" s="48">
        <v>-1.34257</v>
      </c>
    </row>
    <row r="30" spans="1:4" x14ac:dyDescent="0.35">
      <c r="A30" s="9" t="s">
        <v>52</v>
      </c>
      <c r="B30" s="12" t="s">
        <v>49</v>
      </c>
      <c r="C30" s="11">
        <v>-3.8028389999999987</v>
      </c>
      <c r="D30" s="11">
        <v>5.6102279999999993</v>
      </c>
    </row>
    <row r="31" spans="1:4" ht="15" thickBot="1" x14ac:dyDescent="0.4">
      <c r="A31" s="46" t="s">
        <v>72</v>
      </c>
      <c r="B31" s="47" t="s">
        <v>62</v>
      </c>
      <c r="C31" s="48">
        <v>-2.6146034999999999</v>
      </c>
      <c r="D31" s="48">
        <v>3.3578195000000002</v>
      </c>
    </row>
    <row r="32" spans="1:4" ht="21" customHeight="1" thickBot="1" x14ac:dyDescent="0.4">
      <c r="A32" s="66" t="s">
        <v>83</v>
      </c>
      <c r="B32" s="67"/>
      <c r="C32" s="49">
        <f>SUM(C2:C31)</f>
        <v>82.065003155599967</v>
      </c>
      <c r="D32" s="49">
        <f>SUM(D2:D31)</f>
        <v>146.78787328050001</v>
      </c>
    </row>
    <row r="35" spans="1:1" x14ac:dyDescent="0.35">
      <c r="A35" s="23" t="s">
        <v>84</v>
      </c>
    </row>
    <row r="36" spans="1:1" x14ac:dyDescent="0.35">
      <c r="A36" s="23" t="s">
        <v>6</v>
      </c>
    </row>
    <row r="37" spans="1:1" x14ac:dyDescent="0.35">
      <c r="A37" s="23" t="s">
        <v>7</v>
      </c>
    </row>
    <row r="38" spans="1:1" x14ac:dyDescent="0.35">
      <c r="A38" s="23" t="s">
        <v>85</v>
      </c>
    </row>
    <row r="39" spans="1:1" x14ac:dyDescent="0.35">
      <c r="A39" s="23" t="s">
        <v>94</v>
      </c>
    </row>
  </sheetData>
  <mergeCells count="1">
    <mergeCell ref="A32:B3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Top 10</vt:lpstr>
      <vt:lpstr>Institutional</vt:lpstr>
      <vt:lpstr>Retail</vt:lpstr>
      <vt:lpstr>STI Constituents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SGX Research</dc:title>
  <dc:creator>Emelia Wan Yi Tan</dc:creator>
  <cp:lastModifiedBy>Candace Li</cp:lastModifiedBy>
  <dcterms:created xsi:type="dcterms:W3CDTF">2020-01-13T01:31:10Z</dcterms:created>
  <dcterms:modified xsi:type="dcterms:W3CDTF">2020-08-31T01:37:41Z</dcterms:modified>
</cp:coreProperties>
</file>