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gxfs\equities\Research &amp; Retail &amp; Intermed\Research\Production\Insti fund flow tracker files\Draft reports\Final reports\Weekly excel files\"/>
    </mc:Choice>
  </mc:AlternateContent>
  <bookViews>
    <workbookView xWindow="0" yWindow="22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F5" i="5" l="1"/>
  <c r="C18" i="5"/>
  <c r="A6" i="1" l="1"/>
  <c r="A3" i="1" l="1"/>
  <c r="A6" i="6" l="1"/>
  <c r="A5" i="6" l="1"/>
  <c r="A5" i="1"/>
  <c r="A4" i="6" l="1"/>
  <c r="A4" i="1"/>
  <c r="A3" i="6" l="1"/>
  <c r="F18" i="5" l="1"/>
</calcChain>
</file>

<file path=xl/sharedStrings.xml><?xml version="1.0" encoding="utf-8"?>
<sst xmlns="http://schemas.openxmlformats.org/spreadsheetml/2006/main" count="137" uniqueCount="90">
  <si>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</si>
  <si>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</si>
  <si>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</si>
  <si>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</si>
  <si>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</si>
  <si>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</si>
  <si>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</si>
  <si>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</si>
  <si>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</si>
  <si>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</si>
  <si>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</si>
  <si>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</si>
  <si>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</si>
  <si>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</si>
  <si>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</si>
  <si>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</si>
  <si>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</si>
  <si>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</si>
  <si>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</si>
  <si>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BS6</t>
  </si>
  <si>
    <t>Yangzijiang Shipbuilding</t>
  </si>
  <si>
    <t>https://www2.sgx.com/research-education/fund-flow-reports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</si>
  <si>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</si>
  <si>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</si>
  <si>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</si>
  <si>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</si>
  <si>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</si>
  <si>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</si>
  <si>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</si>
  <si>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</si>
  <si>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</si>
  <si>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</si>
  <si>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</si>
  <si>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Energy/
Oil &amp; Gas</t>
  </si>
  <si>
    <t>C38U</t>
  </si>
  <si>
    <t>CapitaLand Mall Trust</t>
  </si>
  <si>
    <t>S68</t>
  </si>
  <si>
    <t>SGX</t>
  </si>
  <si>
    <t>A17U</t>
  </si>
  <si>
    <t>N2IU</t>
  </si>
  <si>
    <t>U11</t>
  </si>
  <si>
    <t>Ascendas REIT</t>
  </si>
  <si>
    <t>Mapletree Commercial Trust</t>
  </si>
  <si>
    <t>UOB</t>
  </si>
  <si>
    <t>F34</t>
  </si>
  <si>
    <t>H78</t>
  </si>
  <si>
    <t>Wilmar International</t>
  </si>
  <si>
    <t>S63</t>
  </si>
  <si>
    <t>E5H</t>
  </si>
  <si>
    <t>RW0U</t>
  </si>
  <si>
    <t>J37</t>
  </si>
  <si>
    <t>T39</t>
  </si>
  <si>
    <t>558</t>
  </si>
  <si>
    <t>ST Engineering</t>
  </si>
  <si>
    <t>Golden Agri-Resources</t>
  </si>
  <si>
    <t>Mapletree North Asia Comm Trust</t>
  </si>
  <si>
    <t>SPH</t>
  </si>
  <si>
    <t>UMS Holdings</t>
  </si>
  <si>
    <t>C31</t>
  </si>
  <si>
    <t>CapitaLand</t>
  </si>
  <si>
    <t>SPH REIT</t>
  </si>
  <si>
    <t>SK6U</t>
  </si>
  <si>
    <t>Jardine Strategic</t>
  </si>
  <si>
    <t>Hongkong Land</t>
  </si>
  <si>
    <t>Week of 25 November 2019</t>
  </si>
  <si>
    <t>D01</t>
  </si>
  <si>
    <t>K71U</t>
  </si>
  <si>
    <t>S58</t>
  </si>
  <si>
    <t>Dairy Farm International</t>
  </si>
  <si>
    <t>Keppel REIT</t>
  </si>
  <si>
    <t>SATS</t>
  </si>
  <si>
    <t>Y92</t>
  </si>
  <si>
    <t>C09</t>
  </si>
  <si>
    <t>C61U</t>
  </si>
  <si>
    <t>Thai Beverage</t>
  </si>
  <si>
    <t>City Developments</t>
  </si>
  <si>
    <t>CapitaLand Commercial Trust</t>
  </si>
  <si>
    <t>Week of 25 Nov</t>
  </si>
  <si>
    <t>O39</t>
  </si>
  <si>
    <t>C07</t>
  </si>
  <si>
    <t>OCBC</t>
  </si>
  <si>
    <t>Jardine Cycle &amp; Carriage</t>
  </si>
  <si>
    <t>AWX</t>
  </si>
  <si>
    <t>CRPU</t>
  </si>
  <si>
    <t>TS0U</t>
  </si>
  <si>
    <t>AEM Holdings</t>
  </si>
  <si>
    <t>Sasseur REIT</t>
  </si>
  <si>
    <t>OUE Commercial REIT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</si>
  <si>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(+S$365.1m) vs. (-S$27.5m)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</si>
  <si>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(+S$103.2m) vs. (+S$30.4m)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</si>
</sst>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horizontal="center"/>
    </xf>
    <xf numFmtId="167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40625" defaultRowHeight="14.25" x14ac:dyDescent="0.2"/>
  <cols>
    <col min="1" max="1" width="44.42578125" style="2" customWidth="1"/>
    <col min="2" max="2" width="7" style="2" customWidth="1"/>
    <col min="3" max="3" width="27.5703125" style="2" customWidth="1"/>
    <col min="4" max="4" width="44.42578125" style="2" customWidth="1"/>
    <col min="5" max="5" width="7" style="2" customWidth="1"/>
    <col min="6" max="6" width="30.140625" style="2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0" t="s">
        <v>64</v>
      </c>
    </row>
    <row r="2" spans="1:13" ht="15" x14ac:dyDescent="0.25">
      <c r="A2" s="2" t="s">
        <v>88</v>
      </c>
      <c r="B2" s="16"/>
    </row>
    <row r="3" spans="1:13" ht="15" x14ac:dyDescent="0.25">
      <c r="A3" s="2" t="s">
        <v>89</v>
      </c>
      <c r="B3" s="16"/>
    </row>
    <row r="5" spans="1:13" ht="29.25" customHeight="1" x14ac:dyDescent="0.2">
      <c r="A5" s="1" t="s">
        <v>11</v>
      </c>
      <c r="B5" s="1" t="s">
        <v>10</v>
      </c>
      <c r="C5" s="13" t="s">
        <v>77</v>
      </c>
      <c r="D5" s="10" t="s">
        <v>12</v>
      </c>
      <c r="E5" s="26" t="s">
        <v>10</v>
      </c>
      <c r="F5" s="14" t="str">
        <f>C5</f>
        <v>Week of 25 Nov</v>
      </c>
    </row>
    <row r="6" spans="1:13" ht="15" x14ac:dyDescent="0.25">
      <c r="A6" s="31" t="s">
        <v>42</v>
      </c>
      <c r="B6" s="11" t="s">
        <v>39</v>
      </c>
      <c r="C6" s="12">
        <v>167.767291</v>
      </c>
      <c r="D6" s="27" t="s">
        <v>54</v>
      </c>
      <c r="E6" s="27" t="s">
        <v>48</v>
      </c>
      <c r="F6" s="12">
        <v>-54.393143999999999</v>
      </c>
      <c r="H6"/>
      <c r="I6"/>
      <c r="J6"/>
      <c r="K6"/>
      <c r="L6"/>
      <c r="M6"/>
    </row>
    <row r="7" spans="1:13" ht="15" x14ac:dyDescent="0.25">
      <c r="A7" s="32" t="s">
        <v>62</v>
      </c>
      <c r="B7" s="3" t="s">
        <v>50</v>
      </c>
      <c r="C7" s="4">
        <v>72.895012107899916</v>
      </c>
      <c r="D7" s="28" t="s">
        <v>35</v>
      </c>
      <c r="E7" s="28" t="s">
        <v>34</v>
      </c>
      <c r="F7" s="4">
        <v>-36.151797000000002</v>
      </c>
      <c r="H7"/>
      <c r="I7"/>
      <c r="J7"/>
      <c r="K7"/>
      <c r="L7"/>
      <c r="M7"/>
    </row>
    <row r="8" spans="1:13" ht="15" x14ac:dyDescent="0.25">
      <c r="A8" s="31" t="s">
        <v>16</v>
      </c>
      <c r="B8" s="11" t="s">
        <v>15</v>
      </c>
      <c r="C8" s="12">
        <v>61.634984000000003</v>
      </c>
      <c r="D8" s="27" t="s">
        <v>43</v>
      </c>
      <c r="E8" s="27" t="s">
        <v>40</v>
      </c>
      <c r="F8" s="12">
        <v>-19.546890999999999</v>
      </c>
      <c r="H8"/>
      <c r="I8"/>
      <c r="J8"/>
      <c r="K8"/>
      <c r="L8"/>
      <c r="M8"/>
    </row>
    <row r="9" spans="1:13" ht="15" x14ac:dyDescent="0.25">
      <c r="A9" s="32" t="s">
        <v>37</v>
      </c>
      <c r="B9" s="3" t="s">
        <v>36</v>
      </c>
      <c r="C9" s="4">
        <v>40.593218</v>
      </c>
      <c r="D9" s="28" t="s">
        <v>18</v>
      </c>
      <c r="E9" s="28" t="s">
        <v>17</v>
      </c>
      <c r="F9" s="4">
        <v>-16.460540680000001</v>
      </c>
      <c r="H9"/>
      <c r="I9"/>
      <c r="J9"/>
      <c r="K9"/>
      <c r="L9"/>
      <c r="M9"/>
    </row>
    <row r="10" spans="1:13" ht="15" x14ac:dyDescent="0.25">
      <c r="A10" s="31" t="s">
        <v>53</v>
      </c>
      <c r="B10" s="11" t="s">
        <v>47</v>
      </c>
      <c r="C10" s="12">
        <v>31.669262</v>
      </c>
      <c r="D10" s="27" t="s">
        <v>74</v>
      </c>
      <c r="E10" s="27" t="s">
        <v>71</v>
      </c>
      <c r="F10" s="12">
        <v>-10.148206999999999</v>
      </c>
      <c r="H10"/>
      <c r="I10"/>
      <c r="J10"/>
      <c r="K10"/>
      <c r="L10"/>
      <c r="M10"/>
    </row>
    <row r="11" spans="1:13" ht="15" x14ac:dyDescent="0.25">
      <c r="A11" s="32" t="s">
        <v>41</v>
      </c>
      <c r="B11" s="3" t="s">
        <v>38</v>
      </c>
      <c r="C11" s="4">
        <v>28.545718000000001</v>
      </c>
      <c r="D11" s="28" t="s">
        <v>55</v>
      </c>
      <c r="E11" s="28" t="s">
        <v>49</v>
      </c>
      <c r="F11" s="4">
        <v>-9.5948899999999995</v>
      </c>
      <c r="H11"/>
      <c r="I11"/>
      <c r="J11"/>
      <c r="K11"/>
      <c r="L11"/>
      <c r="M11"/>
    </row>
    <row r="12" spans="1:13" ht="15" x14ac:dyDescent="0.25">
      <c r="A12" s="31" t="s">
        <v>20</v>
      </c>
      <c r="B12" s="11" t="s">
        <v>19</v>
      </c>
      <c r="C12" s="12">
        <v>23.5687575</v>
      </c>
      <c r="D12" s="27" t="s">
        <v>56</v>
      </c>
      <c r="E12" s="27" t="s">
        <v>51</v>
      </c>
      <c r="F12" s="12">
        <v>-9.3781780000000001</v>
      </c>
      <c r="H12"/>
      <c r="I12"/>
      <c r="J12"/>
      <c r="K12"/>
      <c r="L12"/>
      <c r="M12"/>
    </row>
    <row r="13" spans="1:13" ht="15" x14ac:dyDescent="0.25">
      <c r="A13" s="32" t="s">
        <v>68</v>
      </c>
      <c r="B13" s="3" t="s">
        <v>65</v>
      </c>
      <c r="C13" s="4">
        <v>19.897459731899957</v>
      </c>
      <c r="D13" s="28" t="s">
        <v>75</v>
      </c>
      <c r="E13" s="28" t="s">
        <v>72</v>
      </c>
      <c r="F13" s="4">
        <v>-9.2386590000000002</v>
      </c>
      <c r="H13"/>
      <c r="I13"/>
      <c r="J13"/>
      <c r="K13"/>
      <c r="L13"/>
      <c r="M13"/>
    </row>
    <row r="14" spans="1:13" ht="15" x14ac:dyDescent="0.25">
      <c r="A14" s="31" t="s">
        <v>69</v>
      </c>
      <c r="B14" s="11" t="s">
        <v>66</v>
      </c>
      <c r="C14" s="12">
        <v>17.358682000000002</v>
      </c>
      <c r="D14" s="27" t="s">
        <v>60</v>
      </c>
      <c r="E14" s="27" t="s">
        <v>61</v>
      </c>
      <c r="F14" s="12">
        <v>-8.7764410000000002</v>
      </c>
      <c r="H14"/>
      <c r="I14"/>
      <c r="J14"/>
      <c r="K14"/>
      <c r="L14"/>
      <c r="M14"/>
    </row>
    <row r="15" spans="1:13" ht="15" x14ac:dyDescent="0.25">
      <c r="A15" s="33" t="s">
        <v>70</v>
      </c>
      <c r="B15" s="5" t="s">
        <v>67</v>
      </c>
      <c r="C15" s="6">
        <v>15.895547000000001</v>
      </c>
      <c r="D15" s="29" t="s">
        <v>76</v>
      </c>
      <c r="E15" s="29" t="s">
        <v>73</v>
      </c>
      <c r="F15" s="6">
        <v>-7.2763689999999999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13</v>
      </c>
      <c r="B18" s="1" t="s">
        <v>10</v>
      </c>
      <c r="C18" s="13" t="str">
        <f>C5</f>
        <v>Week of 25 Nov</v>
      </c>
      <c r="D18" s="10" t="s">
        <v>14</v>
      </c>
      <c r="E18" s="26" t="s">
        <v>10</v>
      </c>
      <c r="F18" s="14" t="str">
        <f>+C18</f>
        <v>Week of 25 Nov</v>
      </c>
    </row>
    <row r="19" spans="1:13" ht="15" x14ac:dyDescent="0.25">
      <c r="A19" s="31" t="s">
        <v>18</v>
      </c>
      <c r="B19" s="11" t="s">
        <v>17</v>
      </c>
      <c r="C19" s="12">
        <v>50.085804000000003</v>
      </c>
      <c r="D19" s="27" t="s">
        <v>20</v>
      </c>
      <c r="E19" s="27" t="s">
        <v>19</v>
      </c>
      <c r="F19" s="12">
        <v>-23.228216</v>
      </c>
      <c r="H19"/>
      <c r="I19"/>
      <c r="J19"/>
      <c r="K19"/>
      <c r="L19"/>
      <c r="M19"/>
    </row>
    <row r="20" spans="1:13" ht="15" x14ac:dyDescent="0.25">
      <c r="A20" s="32" t="s">
        <v>54</v>
      </c>
      <c r="B20" s="3" t="s">
        <v>48</v>
      </c>
      <c r="C20" s="4">
        <v>31.085567000000001</v>
      </c>
      <c r="D20" s="28" t="s">
        <v>16</v>
      </c>
      <c r="E20" s="28" t="s">
        <v>15</v>
      </c>
      <c r="F20" s="4">
        <v>-20.058654000000001</v>
      </c>
      <c r="H20"/>
      <c r="I20"/>
      <c r="J20"/>
      <c r="K20"/>
      <c r="L20"/>
      <c r="M20"/>
    </row>
    <row r="21" spans="1:13" ht="15" x14ac:dyDescent="0.25">
      <c r="A21" s="31" t="s">
        <v>80</v>
      </c>
      <c r="B21" s="11" t="s">
        <v>78</v>
      </c>
      <c r="C21" s="12">
        <v>30.125247999999999</v>
      </c>
      <c r="D21" s="27" t="s">
        <v>46</v>
      </c>
      <c r="E21" s="27" t="s">
        <v>44</v>
      </c>
      <c r="F21" s="12">
        <v>-6.5167060000000001</v>
      </c>
      <c r="H21"/>
      <c r="I21"/>
      <c r="J21"/>
      <c r="K21"/>
      <c r="L21"/>
      <c r="M21"/>
    </row>
    <row r="22" spans="1:13" ht="15" x14ac:dyDescent="0.25">
      <c r="A22" s="32" t="s">
        <v>43</v>
      </c>
      <c r="B22" s="21" t="s">
        <v>40</v>
      </c>
      <c r="C22" s="4">
        <v>24.20834</v>
      </c>
      <c r="D22" s="28" t="s">
        <v>69</v>
      </c>
      <c r="E22" s="28" t="s">
        <v>66</v>
      </c>
      <c r="F22" s="4">
        <v>-5.5199189999999998</v>
      </c>
      <c r="H22"/>
      <c r="I22"/>
      <c r="J22"/>
      <c r="K22"/>
      <c r="L22"/>
      <c r="M22"/>
    </row>
    <row r="23" spans="1:13" ht="15" x14ac:dyDescent="0.25">
      <c r="A23" s="31" t="s">
        <v>74</v>
      </c>
      <c r="B23" s="11" t="s">
        <v>71</v>
      </c>
      <c r="C23" s="12">
        <v>11.3120715</v>
      </c>
      <c r="D23" s="27" t="s">
        <v>63</v>
      </c>
      <c r="E23" s="27" t="s">
        <v>45</v>
      </c>
      <c r="F23" s="12">
        <v>-5.0230994677999963</v>
      </c>
      <c r="H23"/>
      <c r="I23"/>
      <c r="J23"/>
      <c r="K23"/>
      <c r="L23"/>
      <c r="M23"/>
    </row>
    <row r="24" spans="1:13" ht="15" x14ac:dyDescent="0.25">
      <c r="A24" s="32" t="s">
        <v>81</v>
      </c>
      <c r="B24" s="21" t="s">
        <v>79</v>
      </c>
      <c r="C24" s="4">
        <v>9.0912570000000006</v>
      </c>
      <c r="D24" s="28" t="s">
        <v>85</v>
      </c>
      <c r="E24" s="28" t="s">
        <v>82</v>
      </c>
      <c r="F24" s="4">
        <v>-4.9384499999999996</v>
      </c>
      <c r="H24"/>
      <c r="I24"/>
      <c r="J24"/>
      <c r="K24"/>
      <c r="L24"/>
      <c r="M24"/>
    </row>
    <row r="25" spans="1:13" ht="15" x14ac:dyDescent="0.25">
      <c r="A25" s="31" t="s">
        <v>75</v>
      </c>
      <c r="B25" s="11" t="s">
        <v>72</v>
      </c>
      <c r="C25" s="12">
        <v>7.1286680000000002</v>
      </c>
      <c r="D25" s="27" t="s">
        <v>59</v>
      </c>
      <c r="E25" s="27" t="s">
        <v>58</v>
      </c>
      <c r="F25" s="12">
        <v>-3.8800569999999999</v>
      </c>
      <c r="H25"/>
      <c r="I25"/>
      <c r="J25"/>
      <c r="K25"/>
      <c r="L25"/>
      <c r="M25"/>
    </row>
    <row r="26" spans="1:13" ht="15" x14ac:dyDescent="0.25">
      <c r="A26" s="32" t="s">
        <v>56</v>
      </c>
      <c r="B26" s="3" t="s">
        <v>51</v>
      </c>
      <c r="C26" s="4">
        <v>6.9009289999999996</v>
      </c>
      <c r="D26" s="28" t="s">
        <v>57</v>
      </c>
      <c r="E26" s="28" t="s">
        <v>52</v>
      </c>
      <c r="F26" s="4">
        <v>-3.6963210000000002</v>
      </c>
      <c r="H26"/>
      <c r="I26"/>
      <c r="J26"/>
      <c r="K26"/>
      <c r="L26"/>
      <c r="M26"/>
    </row>
    <row r="27" spans="1:13" ht="15" x14ac:dyDescent="0.25">
      <c r="A27" s="31" t="s">
        <v>60</v>
      </c>
      <c r="B27" s="11" t="s">
        <v>61</v>
      </c>
      <c r="C27" s="12">
        <v>6.0931360000000003</v>
      </c>
      <c r="D27" s="27" t="s">
        <v>86</v>
      </c>
      <c r="E27" s="27" t="s">
        <v>83</v>
      </c>
      <c r="F27" s="12">
        <v>-3.5885015</v>
      </c>
      <c r="H27"/>
      <c r="I27"/>
      <c r="J27"/>
      <c r="K27"/>
      <c r="L27"/>
      <c r="M27"/>
    </row>
    <row r="28" spans="1:13" ht="15" x14ac:dyDescent="0.25">
      <c r="A28" s="29" t="s">
        <v>55</v>
      </c>
      <c r="B28" s="5" t="s">
        <v>49</v>
      </c>
      <c r="C28" s="6">
        <v>4.9580880000000001</v>
      </c>
      <c r="D28" s="29" t="s">
        <v>87</v>
      </c>
      <c r="E28" s="29" t="s">
        <v>84</v>
      </c>
      <c r="F28" s="6">
        <v>-3.2559939999999998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32</v>
      </c>
      <c r="B30" s="8"/>
      <c r="C30" s="7"/>
      <c r="D30" s="7"/>
      <c r="E30" s="7"/>
      <c r="F30" s="7"/>
    </row>
    <row r="31" spans="1:13" x14ac:dyDescent="0.2">
      <c r="A31" s="8" t="s">
        <v>5</v>
      </c>
      <c r="B31" s="8"/>
      <c r="C31" s="7"/>
      <c r="D31" s="7"/>
      <c r="E31" s="7"/>
      <c r="F31" s="7"/>
    </row>
    <row r="32" spans="1:13" x14ac:dyDescent="0.2">
      <c r="A32" s="8" t="s">
        <v>6</v>
      </c>
      <c r="B32" s="8"/>
      <c r="C32" s="7"/>
      <c r="D32" s="7"/>
      <c r="E32" s="7"/>
      <c r="F32" s="7"/>
    </row>
    <row r="33" spans="1:6" x14ac:dyDescent="0.2">
      <c r="A33" s="8" t="s">
        <v>4</v>
      </c>
      <c r="B33" s="8"/>
      <c r="C33" s="7"/>
      <c r="D33" s="7"/>
      <c r="E33" s="7"/>
      <c r="F33" s="7"/>
    </row>
    <row r="34" spans="1:6" x14ac:dyDescent="0.2">
      <c r="A34" s="8" t="s">
        <v>21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21" style="2" customWidth="1"/>
    <col min="3" max="4" width="13.28515625" style="2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bestFit="1" customWidth="1"/>
    <col min="13" max="13" width="22.42578125" style="2" bestFit="1" customWidth="1"/>
    <col min="14" max="14" width="8.7109375" style="2" bestFit="1" customWidth="1"/>
    <col min="15" max="16384" width="9.140625" style="16"/>
  </cols>
  <sheetData>
    <row r="1" spans="1:19" ht="15" customHeight="1" x14ac:dyDescent="0.2">
      <c r="A1" s="42" t="s">
        <v>8</v>
      </c>
      <c r="B1" s="15" t="s">
        <v>9</v>
      </c>
      <c r="C1" s="44" t="s">
        <v>30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9" ht="60" customHeight="1" x14ac:dyDescent="0.2">
      <c r="A2" s="43"/>
      <c r="B2" s="15" t="s">
        <v>0</v>
      </c>
      <c r="C2" s="15" t="s">
        <v>28</v>
      </c>
      <c r="D2" s="15" t="s">
        <v>29</v>
      </c>
      <c r="E2" s="15" t="s">
        <v>33</v>
      </c>
      <c r="F2" s="15" t="s">
        <v>22</v>
      </c>
      <c r="G2" s="15" t="s">
        <v>23</v>
      </c>
      <c r="H2" s="15" t="s">
        <v>1</v>
      </c>
      <c r="I2" s="15" t="s">
        <v>31</v>
      </c>
      <c r="J2" s="15" t="s">
        <v>24</v>
      </c>
      <c r="K2" s="15" t="s">
        <v>25</v>
      </c>
      <c r="L2" s="15" t="s">
        <v>27</v>
      </c>
      <c r="M2" s="15" t="s">
        <v>26</v>
      </c>
      <c r="N2" s="15" t="s">
        <v>2</v>
      </c>
    </row>
    <row r="3" spans="1:19" ht="15" x14ac:dyDescent="0.25">
      <c r="A3" s="34">
        <f>SUM(C3:N3)</f>
        <v>-150.59614629627401</v>
      </c>
      <c r="B3" s="18">
        <v>43773</v>
      </c>
      <c r="C3" s="38">
        <v>8.9471414426000013</v>
      </c>
      <c r="D3" s="38">
        <v>11.571474660700002</v>
      </c>
      <c r="E3" s="38">
        <v>6.2355892999999991</v>
      </c>
      <c r="F3" s="38">
        <v>55.890601840000002</v>
      </c>
      <c r="G3" s="38">
        <v>0.54725437529999987</v>
      </c>
      <c r="H3" s="38">
        <v>-24.523460396850009</v>
      </c>
      <c r="I3" s="38">
        <v>-0.30294799999999994</v>
      </c>
      <c r="J3" s="38">
        <v>-10.060231244024006</v>
      </c>
      <c r="K3" s="38">
        <v>-208.96734122119997</v>
      </c>
      <c r="L3" s="38">
        <v>23.354737447200002</v>
      </c>
      <c r="M3" s="38">
        <v>-7.0800684999999968</v>
      </c>
      <c r="N3" s="38">
        <v>-6.2088960000000002</v>
      </c>
      <c r="O3" s="22"/>
    </row>
    <row r="4" spans="1:19" ht="15" x14ac:dyDescent="0.25">
      <c r="A4" s="34">
        <f>SUM(C4:N4)</f>
        <v>-137.83077081772004</v>
      </c>
      <c r="B4" s="17">
        <v>43780</v>
      </c>
      <c r="C4" s="39">
        <v>-7.4923316017000028</v>
      </c>
      <c r="D4" s="39">
        <v>15.534579250100002</v>
      </c>
      <c r="E4" s="39">
        <v>-0.73596449999999991</v>
      </c>
      <c r="F4" s="39">
        <v>-40.84700835999999</v>
      </c>
      <c r="G4" s="39">
        <v>-1.4183395286499996</v>
      </c>
      <c r="H4" s="39">
        <v>-5.0535060963300005</v>
      </c>
      <c r="I4" s="39">
        <v>0.56537730000000008</v>
      </c>
      <c r="J4" s="39">
        <v>18.812457901860007</v>
      </c>
      <c r="K4" s="39">
        <v>-72.936319983000018</v>
      </c>
      <c r="L4" s="39">
        <v>-3.8613517000000011</v>
      </c>
      <c r="M4" s="39">
        <v>-39.686307900000003</v>
      </c>
      <c r="N4" s="39">
        <v>-0.71205560000000001</v>
      </c>
      <c r="O4" s="22"/>
    </row>
    <row r="5" spans="1:19" ht="15" x14ac:dyDescent="0.25">
      <c r="A5" s="34">
        <f>SUM(C5:N5)</f>
        <v>-27.529206031170027</v>
      </c>
      <c r="B5" s="18">
        <v>43787</v>
      </c>
      <c r="C5" s="38">
        <v>-1.4755027024000011</v>
      </c>
      <c r="D5" s="38">
        <v>-0.28327436099999836</v>
      </c>
      <c r="E5" s="38">
        <v>2.7517855</v>
      </c>
      <c r="F5" s="38">
        <v>-21.7361155</v>
      </c>
      <c r="G5" s="38">
        <v>-0.36394230170000025</v>
      </c>
      <c r="H5" s="38">
        <v>-17.696112033720009</v>
      </c>
      <c r="I5" s="38">
        <v>0.46428649999999977</v>
      </c>
      <c r="J5" s="38">
        <v>-5.5774748275000059</v>
      </c>
      <c r="K5" s="38">
        <v>4.173875822149995</v>
      </c>
      <c r="L5" s="38">
        <v>1.9890046729999997</v>
      </c>
      <c r="M5" s="38">
        <v>21.428978899999997</v>
      </c>
      <c r="N5" s="38">
        <v>-11.204715700000001</v>
      </c>
      <c r="O5" s="22"/>
    </row>
    <row r="6" spans="1:19" ht="15" x14ac:dyDescent="0.25">
      <c r="A6" s="35">
        <f>SUM(C6:N6)</f>
        <v>365.12706424852985</v>
      </c>
      <c r="B6" s="17">
        <v>43794</v>
      </c>
      <c r="C6" s="39">
        <v>-20.717948114400009</v>
      </c>
      <c r="D6" s="39">
        <v>-40.985784458100035</v>
      </c>
      <c r="E6" s="39">
        <v>2.1345599999999996</v>
      </c>
      <c r="F6" s="39">
        <v>3.7175338199999999</v>
      </c>
      <c r="G6" s="39">
        <v>-0.91322260190000004</v>
      </c>
      <c r="H6" s="39">
        <v>176.27082687797989</v>
      </c>
      <c r="I6" s="39">
        <v>-0.13577910000000001</v>
      </c>
      <c r="J6" s="39">
        <v>-2.8065970192000025</v>
      </c>
      <c r="K6" s="39">
        <v>181.50006814915005</v>
      </c>
      <c r="L6" s="39">
        <v>10.536230694999997</v>
      </c>
      <c r="M6" s="39">
        <v>54.789878000000002</v>
      </c>
      <c r="N6" s="39">
        <v>1.737298</v>
      </c>
      <c r="O6" s="22"/>
    </row>
    <row r="7" spans="1:19" x14ac:dyDescent="0.2">
      <c r="A7" s="23"/>
      <c r="B7" s="9"/>
      <c r="C7" s="9"/>
      <c r="D7" s="9"/>
      <c r="L7" s="20"/>
    </row>
    <row r="8" spans="1:19" x14ac:dyDescent="0.2">
      <c r="A8" s="23"/>
      <c r="B8" s="8" t="s">
        <v>32</v>
      </c>
      <c r="C8" s="8"/>
      <c r="D8" s="8"/>
    </row>
    <row r="9" spans="1:19" x14ac:dyDescent="0.2">
      <c r="A9" s="23"/>
      <c r="B9" s="8" t="s">
        <v>7</v>
      </c>
      <c r="C9" s="8"/>
      <c r="D9" s="8"/>
    </row>
    <row r="10" spans="1:19" x14ac:dyDescent="0.2">
      <c r="B10" s="8" t="s">
        <v>4</v>
      </c>
      <c r="C10" s="8"/>
      <c r="D10" s="8"/>
    </row>
    <row r="11" spans="1:19" x14ac:dyDescent="0.2">
      <c r="B11" s="8" t="s">
        <v>21</v>
      </c>
      <c r="C11" s="9"/>
      <c r="D11" s="9"/>
      <c r="I11" s="16"/>
      <c r="J11" s="16"/>
      <c r="K11" s="16"/>
      <c r="L11" s="16"/>
      <c r="M11" s="16"/>
      <c r="N11" s="16"/>
      <c r="S11" s="2"/>
    </row>
    <row r="12" spans="1:19" x14ac:dyDescent="0.2">
      <c r="B12" s="8"/>
      <c r="O12" s="2"/>
    </row>
    <row r="13" spans="1:19" x14ac:dyDescent="0.2">
      <c r="O13" s="2"/>
    </row>
    <row r="14" spans="1:19" x14ac:dyDescent="0.2">
      <c r="O14" s="2"/>
      <c r="P14" s="2"/>
    </row>
    <row r="15" spans="1:19" x14ac:dyDescent="0.2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9" ht="15" x14ac:dyDescent="0.25"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5:14" x14ac:dyDescent="0.2">
      <c r="F17" s="16"/>
      <c r="G17" s="16"/>
      <c r="H17" s="16"/>
      <c r="I17" s="16"/>
      <c r="J17" s="16"/>
      <c r="K17" s="16"/>
      <c r="N17" s="16"/>
    </row>
    <row r="18" spans="5:14" x14ac:dyDescent="0.2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2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2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2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2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2">
      <c r="E24" s="16"/>
      <c r="F24" s="16"/>
      <c r="G24" s="16"/>
      <c r="H24" s="16"/>
      <c r="I24" s="16"/>
      <c r="J24" s="16"/>
      <c r="K24" s="16"/>
      <c r="L24" s="16"/>
      <c r="N24" s="16"/>
    </row>
    <row r="26" spans="5:14" x14ac:dyDescent="0.2">
      <c r="F26" s="16"/>
      <c r="G26" s="16"/>
      <c r="H26" s="16"/>
      <c r="I26" s="16"/>
      <c r="J26" s="16"/>
      <c r="K26" s="16"/>
      <c r="L26" s="16"/>
      <c r="M26" s="16"/>
      <c r="N26" s="16"/>
    </row>
    <row r="29" spans="5:14" x14ac:dyDescent="0.2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21.5703125" style="2" customWidth="1"/>
    <col min="3" max="3" width="11.28515625" style="2" bestFit="1" customWidth="1"/>
    <col min="4" max="4" width="11.42578125" style="2" bestFit="1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customWidth="1"/>
    <col min="13" max="13" width="22.42578125" style="2" bestFit="1" customWidth="1"/>
    <col min="14" max="14" width="8.5703125" style="2" bestFit="1" customWidth="1"/>
    <col min="15" max="16384" width="9.140625" style="16"/>
  </cols>
  <sheetData>
    <row r="1" spans="1:17" ht="21" customHeight="1" x14ac:dyDescent="0.2">
      <c r="A1" s="42" t="s">
        <v>8</v>
      </c>
      <c r="B1" s="15" t="s">
        <v>9</v>
      </c>
      <c r="C1" s="44" t="s">
        <v>30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7" ht="45" x14ac:dyDescent="0.2">
      <c r="A2" s="43"/>
      <c r="B2" s="15" t="s">
        <v>3</v>
      </c>
      <c r="C2" s="15" t="s">
        <v>28</v>
      </c>
      <c r="D2" s="15" t="s">
        <v>29</v>
      </c>
      <c r="E2" s="15" t="s">
        <v>33</v>
      </c>
      <c r="F2" s="15" t="s">
        <v>22</v>
      </c>
      <c r="G2" s="15" t="s">
        <v>23</v>
      </c>
      <c r="H2" s="15" t="s">
        <v>1</v>
      </c>
      <c r="I2" s="15" t="s">
        <v>31</v>
      </c>
      <c r="J2" s="15" t="s">
        <v>24</v>
      </c>
      <c r="K2" s="15" t="s">
        <v>25</v>
      </c>
      <c r="L2" s="15" t="s">
        <v>27</v>
      </c>
      <c r="M2" s="15" t="s">
        <v>26</v>
      </c>
      <c r="N2" s="15" t="s">
        <v>2</v>
      </c>
    </row>
    <row r="3" spans="1:17" ht="15" x14ac:dyDescent="0.25">
      <c r="A3" s="34">
        <f>SUM(C3:N3)</f>
        <v>-167.77564187603991</v>
      </c>
      <c r="B3" s="17">
        <v>43773</v>
      </c>
      <c r="C3" s="40">
        <v>-18.408895295099999</v>
      </c>
      <c r="D3" s="37">
        <v>-8.3385147544999985</v>
      </c>
      <c r="E3" s="40">
        <v>-7.0620757999999988</v>
      </c>
      <c r="F3" s="40">
        <v>-155.20809400000002</v>
      </c>
      <c r="G3" s="37">
        <v>1.2401034764500005</v>
      </c>
      <c r="H3" s="37">
        <v>-36.89142537219</v>
      </c>
      <c r="I3" s="37">
        <v>1.6896800000000045E-2</v>
      </c>
      <c r="J3" s="37">
        <v>-20.175017320299997</v>
      </c>
      <c r="K3" s="37">
        <v>136.22457623680009</v>
      </c>
      <c r="L3" s="37">
        <v>-33.270048647200021</v>
      </c>
      <c r="M3" s="37">
        <v>-29.909421199999997</v>
      </c>
      <c r="N3" s="37">
        <v>4.0062739999999994</v>
      </c>
      <c r="O3" s="22"/>
    </row>
    <row r="4" spans="1:17" ht="15" x14ac:dyDescent="0.25">
      <c r="A4" s="34">
        <f>SUM(C4:N4)</f>
        <v>-109.83667722925999</v>
      </c>
      <c r="B4" s="18">
        <v>43780</v>
      </c>
      <c r="C4" s="36">
        <v>-3.5872635855000015</v>
      </c>
      <c r="D4" s="36">
        <v>-30.032615577699996</v>
      </c>
      <c r="E4" s="36">
        <v>0.37468110000000071</v>
      </c>
      <c r="F4" s="36">
        <v>-51.894311500000001</v>
      </c>
      <c r="G4" s="36">
        <v>1.6915463553500003</v>
      </c>
      <c r="H4" s="36">
        <v>-45.11296806231001</v>
      </c>
      <c r="I4" s="36">
        <v>-0.64585680000000001</v>
      </c>
      <c r="J4" s="36">
        <v>-41.215741225600006</v>
      </c>
      <c r="K4" s="36">
        <v>44.058183666499993</v>
      </c>
      <c r="L4" s="36">
        <v>3.5968396000000036</v>
      </c>
      <c r="M4" s="36">
        <v>10.026992200000004</v>
      </c>
      <c r="N4" s="36">
        <v>2.9038365999999995</v>
      </c>
      <c r="P4" s="22"/>
    </row>
    <row r="5" spans="1:17" ht="15" x14ac:dyDescent="0.25">
      <c r="A5" s="35">
        <f>SUM(C5:N5)</f>
        <v>30.418791730959974</v>
      </c>
      <c r="B5" s="17">
        <v>43787</v>
      </c>
      <c r="C5" s="40">
        <v>-2.5699346950000015</v>
      </c>
      <c r="D5" s="37">
        <v>-6.0145459341999983</v>
      </c>
      <c r="E5" s="40">
        <v>-3.0954059999999988</v>
      </c>
      <c r="F5" s="40">
        <v>28.501995500000003</v>
      </c>
      <c r="G5" s="37">
        <v>0.57179658270000011</v>
      </c>
      <c r="H5" s="37">
        <v>4.7092503505099961</v>
      </c>
      <c r="I5" s="37">
        <v>-0.37539979999999995</v>
      </c>
      <c r="J5" s="37">
        <v>14.046975185999985</v>
      </c>
      <c r="K5" s="37">
        <v>18.798043213949995</v>
      </c>
      <c r="L5" s="37">
        <v>-9.7571179730000033</v>
      </c>
      <c r="M5" s="37">
        <v>-22.006029399999999</v>
      </c>
      <c r="N5" s="37">
        <v>7.6091646999999991</v>
      </c>
      <c r="O5" s="22"/>
    </row>
    <row r="6" spans="1:17" ht="15" x14ac:dyDescent="0.25">
      <c r="A6" s="35">
        <f>SUM(C6:N6)</f>
        <v>103.18098452554</v>
      </c>
      <c r="B6" s="18">
        <v>43794</v>
      </c>
      <c r="C6" s="36">
        <v>19.524159159999996</v>
      </c>
      <c r="D6" s="36">
        <v>36.398556300799989</v>
      </c>
      <c r="E6" s="36">
        <v>-1.6328121999999996</v>
      </c>
      <c r="F6" s="36">
        <v>103.8699685</v>
      </c>
      <c r="G6" s="36">
        <v>0.97378157959999989</v>
      </c>
      <c r="H6" s="36">
        <v>-20.920081795809999</v>
      </c>
      <c r="I6" s="36">
        <v>0.36603929999999996</v>
      </c>
      <c r="J6" s="36">
        <v>-1.6844422177999974</v>
      </c>
      <c r="K6" s="36">
        <v>-11.021607106249999</v>
      </c>
      <c r="L6" s="36">
        <v>-7.5433196950000001</v>
      </c>
      <c r="M6" s="36">
        <v>-15.267345800000001</v>
      </c>
      <c r="N6" s="36">
        <v>0.11808850000000001</v>
      </c>
      <c r="P6" s="22"/>
    </row>
    <row r="7" spans="1:17" x14ac:dyDescent="0.2">
      <c r="A7" s="23"/>
      <c r="B7" s="18"/>
      <c r="C7" s="24"/>
      <c r="D7" s="24"/>
      <c r="E7" s="25"/>
      <c r="F7" s="25"/>
      <c r="G7" s="19"/>
      <c r="H7" s="19"/>
      <c r="I7" s="19"/>
      <c r="J7" s="19"/>
      <c r="K7" s="19"/>
      <c r="L7" s="19"/>
      <c r="M7" s="19"/>
      <c r="N7" s="19"/>
    </row>
    <row r="8" spans="1:17" x14ac:dyDescent="0.2">
      <c r="A8" s="23"/>
      <c r="B8" s="8" t="s">
        <v>32</v>
      </c>
      <c r="C8" s="8"/>
      <c r="D8" s="8"/>
    </row>
    <row r="9" spans="1:17" x14ac:dyDescent="0.2">
      <c r="B9" s="8" t="s">
        <v>7</v>
      </c>
      <c r="C9" s="8"/>
      <c r="D9" s="8"/>
    </row>
    <row r="10" spans="1:17" x14ac:dyDescent="0.2">
      <c r="B10" s="8" t="s">
        <v>4</v>
      </c>
      <c r="C10" s="8"/>
      <c r="D10" s="8"/>
    </row>
    <row r="11" spans="1:17" x14ac:dyDescent="0.2">
      <c r="B11" s="8" t="s">
        <v>21</v>
      </c>
      <c r="C11" s="9"/>
      <c r="D11" s="9"/>
    </row>
    <row r="13" spans="1:17" x14ac:dyDescent="0.2">
      <c r="O13" s="2"/>
      <c r="P13" s="2"/>
      <c r="Q13" s="2"/>
    </row>
    <row r="17" spans="3:14" ht="15" x14ac:dyDescent="0.25"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</sheetData>
  <mergeCells count="2">
    <mergeCell ref="A1:A2"/>
    <mergeCell ref="C1:N1"/>
  </mergeCells>
  <pageMargins left="0.7" right="0.7" top="0.75" bottom="0.75" header="0.3" footer="0.3"/>
  <pageSetup paperSize="9" scale="63" fitToHeight="0" orientation="landscape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2019-11-25T00:54:31Z</cp:lastPrinted>
  <dcterms:created xsi:type="dcterms:W3CDTF">2016-10-11T06:40:01Z</dcterms:created>
  <dcterms:modified xsi:type="dcterms:W3CDTF">2019-12-02T03:52:56Z</dcterms:modified>
</cp:coreProperties>
</file>