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bookViews>
    <workbookView xWindow="0" yWindow="3780" windowWidth="28800" windowHeight="12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4" l="1"/>
  <c r="C32" i="4" l="1"/>
  <c r="D32" i="4" l="1"/>
  <c r="A6" i="3" l="1"/>
  <c r="A5" i="3"/>
  <c r="A4" i="3"/>
  <c r="A3" i="3"/>
  <c r="A6" i="2"/>
  <c r="A5" i="2"/>
  <c r="A4" i="2"/>
  <c r="A3" i="2"/>
  <c r="C18" i="1"/>
  <c r="F18" i="1" s="1"/>
  <c r="F5" i="1"/>
</calcChain>
</file>

<file path=xl/sharedStrings.xml><?xml version="1.0" encoding="utf-8"?>
<sst xmlns="http://schemas.openxmlformats.org/spreadsheetml/2006/main" count="210" uniqueCount="119">
  <si>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</si>
  <si>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</si>
  <si>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</si>
  <si>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</si>
  <si>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</si>
  <si>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</si>
  <si>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</si>
  <si>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</si>
  <si>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</si>
  <si>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Overall</t>
  </si>
  <si>
    <t>Week of</t>
  </si>
  <si>
    <t>SGX Sector Classification</t>
  </si>
  <si>
    <t>Institutional Investors net buy/sell (S$M)</t>
  </si>
  <si>
    <t>Consumer Cyclicals</t>
  </si>
  <si>
    <t>Consumer Non-Cyclicals</t>
  </si>
  <si>
    <t>Energy/
Oil &amp; Gas</t>
  </si>
  <si>
    <t>Financial Services</t>
  </si>
  <si>
    <t>Industrials</t>
  </si>
  <si>
    <t>Materials &amp; Resources</t>
  </si>
  <si>
    <t>Real Estate (excl. REITs)</t>
  </si>
  <si>
    <t>REITs</t>
  </si>
  <si>
    <t>Technology (Hardware/
Software)</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</si>
  <si>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</si>
  <si>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</si>
  <si>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</si>
  <si>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</si>
  <si>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</si>
  <si>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</si>
  <si>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</si>
  <si>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</si>
  <si>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</si>
  <si>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</si>
  <si>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</si>
  <si>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</si>
  <si>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</si>
  <si>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</si>
  <si>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</si>
  <si>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</si>
  <si>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</si>
  <si>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</si>
  <si>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</si>
  <si>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</si>
  <si>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</si>
  <si>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</si>
  <si>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</si>
  <si>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</si>
  <si>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</si>
  <si>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</si>
  <si>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</si>
  <si>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</si>
  <si>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</si>
  <si>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</si>
  <si>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</si>
  <si>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</si>
  <si>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</si>
  <si>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</si>
  <si>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</si>
  <si>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C52</t>
  </si>
  <si>
    <t>Singtel</t>
  </si>
  <si>
    <t>Jardine Cycle &amp; Carriage</t>
  </si>
  <si>
    <t>Y92</t>
  </si>
  <si>
    <t>J36</t>
  </si>
  <si>
    <t>BS6</t>
  </si>
  <si>
    <t>C09</t>
  </si>
  <si>
    <t>H78</t>
  </si>
  <si>
    <t>C61U</t>
  </si>
  <si>
    <t>C38U</t>
  </si>
  <si>
    <t>D01</t>
  </si>
  <si>
    <t>J37</t>
  </si>
  <si>
    <t>N2IU</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</si>
  <si>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</si>
  <si>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</si>
  <si>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</si>
  <si>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</si>
  <si>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</si>
  <si>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</si>
  <si>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</si>
  <si>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</si>
  <si>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</si>
  <si>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</si>
  <si>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</si>
  <si>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</si>
  <si>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</si>
  <si>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</si>
  <si>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</si>
  <si>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</si>
  <si>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</si>
  <si>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</si>
  <si>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</si>
  <si>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tint="0.34998626667073579"/>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tint="0.34998626667073579"/>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tint="0.34998626667073579"/>
        <rFont val="Arial"/>
        <family val="2"/>
      </rPr>
      <t xml:space="preserve">Past  performance of  investment products is  not indicative of their future performance. </t>
    </r>
    <r>
      <rPr>
        <sz val="8"/>
        <color theme="1" tint="0.34998626667073579"/>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</si>
  <si>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Health
care</t>
  </si>
  <si>
    <t>Telcos</t>
  </si>
  <si>
    <t>Institution
Net Buy (+) / Net Sell (-) (S$M)</t>
  </si>
  <si>
    <t>Retail
Net Buy (+) / Net Sell (-) (S$M)</t>
  </si>
  <si>
    <t>https://www2.sgx.com/research-education/data-reports</t>
  </si>
  <si>
    <t>ME8U</t>
  </si>
  <si>
    <t>Mapletree Industrial Trust</t>
  </si>
  <si>
    <t>E28</t>
  </si>
  <si>
    <t>Frencken Group</t>
  </si>
  <si>
    <t>AJBU</t>
  </si>
  <si>
    <t>BUOU</t>
  </si>
  <si>
    <t>AP4</t>
  </si>
  <si>
    <t>Keppel DC REIT</t>
  </si>
  <si>
    <t>Frasers Logistics &amp; Commercial Trust</t>
  </si>
  <si>
    <t>Week of 27 Jul 2020</t>
  </si>
  <si>
    <t>Week of 27 Jul</t>
  </si>
  <si>
    <t>41A</t>
  </si>
  <si>
    <t>K71U</t>
  </si>
  <si>
    <t>J69U</t>
  </si>
  <si>
    <t>BVA</t>
  </si>
  <si>
    <t>A7RU</t>
  </si>
  <si>
    <t>UG Healthcare</t>
  </si>
  <si>
    <t>Riverstone Holdings</t>
  </si>
  <si>
    <t>Keppel REIT</t>
  </si>
  <si>
    <t>Frasers Centrepoint Trust</t>
  </si>
  <si>
    <t>Top Glove Corporation</t>
  </si>
  <si>
    <t>Keppel Infrastructure Trust</t>
  </si>
  <si>
    <r>
      <t>Institutional investors net</t>
    </r>
    <r>
      <rPr>
        <b/>
        <sz val="11"/>
        <color theme="1"/>
        <rFont val="Arial"/>
        <family val="2"/>
      </rPr>
      <t xml:space="preserve"> sell</t>
    </r>
    <r>
      <rPr>
        <sz val="11"/>
        <color theme="1"/>
        <rFont val="Arial"/>
        <family val="2"/>
      </rPr>
      <t xml:space="preserve"> (-S$245.7m) vs. (-S$202.9m) a week ago</t>
    </r>
  </si>
  <si>
    <r>
      <t>Retail investors net</t>
    </r>
    <r>
      <rPr>
        <b/>
        <sz val="11"/>
        <color theme="1"/>
        <rFont val="Arial"/>
        <family val="2"/>
      </rPr>
      <t xml:space="preserve"> buy</t>
    </r>
    <r>
      <rPr>
        <sz val="11"/>
        <color theme="1"/>
        <rFont val="Arial"/>
        <family val="2"/>
      </rPr>
      <t xml:space="preserve"> (+S$98.7m) vs. (+S$135.3m) a week ago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</si>
</sst>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b/>
      <sz val="8"/>
      <color theme="1" tint="0.34998626667073579"/>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0" fontId="5" fillId="2" borderId="11" xfId="0" applyNumberFormat="1" applyFont="1" applyFill="1" applyBorder="1" applyAlignment="1">
      <alignment vertical="center" wrapText="1"/>
    </xf>
    <xf numFmtId="0" fontId="13"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abSelected="1" zoomScaleNormal="100" workbookViewId="0"/>
  </sheetViews>
  <sheetFormatPr defaultColWidth="9.1796875" defaultRowHeight="14" x14ac:dyDescent="0.3"/>
  <cols>
    <col min="1" max="1" width="41.08984375" style="2" customWidth="1"/>
    <col min="2" max="2" width="7" style="2" customWidth="1"/>
    <col min="3" max="3" width="16" style="2" customWidth="1"/>
    <col min="4" max="4" width="41.1796875" style="2" customWidth="1"/>
    <col min="5" max="5" width="7" style="2" customWidth="1"/>
    <col min="6" max="6" width="15.8164062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104</v>
      </c>
    </row>
    <row r="2" spans="1:13" x14ac:dyDescent="0.3">
      <c r="A2" s="2" t="s">
        <v>117</v>
      </c>
      <c r="B2" s="3"/>
    </row>
    <row r="3" spans="1:13" x14ac:dyDescent="0.3">
      <c r="A3" s="2" t="s">
        <v>118</v>
      </c>
      <c r="B3" s="3"/>
    </row>
    <row r="5" spans="1:13" ht="29.25" customHeight="1" x14ac:dyDescent="0.3">
      <c r="A5" s="4" t="s">
        <v>0</v>
      </c>
      <c r="B5" s="4" t="s">
        <v>1</v>
      </c>
      <c r="C5" s="5" t="s">
        <v>105</v>
      </c>
      <c r="D5" s="6" t="s">
        <v>2</v>
      </c>
      <c r="E5" s="7" t="s">
        <v>1</v>
      </c>
      <c r="F5" s="8" t="str">
        <f>C5</f>
        <v>Week of 27 Jul</v>
      </c>
    </row>
    <row r="6" spans="1:13" ht="14.5" x14ac:dyDescent="0.35">
      <c r="A6" s="9" t="s">
        <v>54</v>
      </c>
      <c r="B6" s="10" t="s">
        <v>51</v>
      </c>
      <c r="C6" s="11">
        <v>18.858052000000001</v>
      </c>
      <c r="D6" s="12" t="s">
        <v>31</v>
      </c>
      <c r="E6" s="12" t="s">
        <v>25</v>
      </c>
      <c r="F6" s="11">
        <v>-57.600035000000005</v>
      </c>
      <c r="H6"/>
      <c r="I6"/>
      <c r="J6"/>
      <c r="K6"/>
      <c r="L6"/>
      <c r="M6"/>
    </row>
    <row r="7" spans="1:13" ht="14.5" x14ac:dyDescent="0.35">
      <c r="A7" s="13" t="s">
        <v>52</v>
      </c>
      <c r="B7" s="14" t="s">
        <v>49</v>
      </c>
      <c r="C7" s="15">
        <v>17.316103999999999</v>
      </c>
      <c r="D7" s="16" t="s">
        <v>32</v>
      </c>
      <c r="E7" s="16" t="s">
        <v>26</v>
      </c>
      <c r="F7" s="15">
        <v>-43.943334</v>
      </c>
      <c r="H7"/>
      <c r="I7"/>
      <c r="J7"/>
      <c r="K7"/>
      <c r="L7"/>
      <c r="M7"/>
    </row>
    <row r="8" spans="1:13" ht="14.5" x14ac:dyDescent="0.35">
      <c r="A8" s="9" t="s">
        <v>111</v>
      </c>
      <c r="B8" s="10" t="s">
        <v>106</v>
      </c>
      <c r="C8" s="11">
        <v>10.915441999999999</v>
      </c>
      <c r="D8" s="12" t="s">
        <v>34</v>
      </c>
      <c r="E8" s="12" t="s">
        <v>28</v>
      </c>
      <c r="F8" s="11">
        <v>-25.066421999999999</v>
      </c>
      <c r="H8"/>
      <c r="I8"/>
      <c r="J8"/>
      <c r="K8"/>
      <c r="L8"/>
      <c r="M8"/>
    </row>
    <row r="9" spans="1:13" ht="14.5" x14ac:dyDescent="0.35">
      <c r="A9" s="13" t="s">
        <v>112</v>
      </c>
      <c r="B9" s="14" t="s">
        <v>101</v>
      </c>
      <c r="C9" s="15">
        <v>6.9913639999999999</v>
      </c>
      <c r="D9" s="16" t="s">
        <v>35</v>
      </c>
      <c r="E9" s="16" t="s">
        <v>29</v>
      </c>
      <c r="F9" s="15">
        <v>-18.563853999999999</v>
      </c>
      <c r="H9"/>
      <c r="I9"/>
      <c r="J9"/>
      <c r="K9"/>
      <c r="L9"/>
      <c r="M9"/>
    </row>
    <row r="10" spans="1:13" ht="14.5" x14ac:dyDescent="0.35">
      <c r="A10" s="9" t="s">
        <v>103</v>
      </c>
      <c r="B10" s="10" t="s">
        <v>100</v>
      </c>
      <c r="C10" s="11">
        <v>5.5950860000000002</v>
      </c>
      <c r="D10" s="9" t="s">
        <v>33</v>
      </c>
      <c r="E10" s="12" t="s">
        <v>27</v>
      </c>
      <c r="F10" s="11">
        <v>-17.013247</v>
      </c>
      <c r="H10"/>
      <c r="I10"/>
      <c r="J10"/>
      <c r="K10"/>
      <c r="L10"/>
      <c r="M10"/>
    </row>
    <row r="11" spans="1:13" ht="14.5" x14ac:dyDescent="0.35">
      <c r="A11" s="13" t="s">
        <v>98</v>
      </c>
      <c r="B11" s="14" t="s">
        <v>97</v>
      </c>
      <c r="C11" s="15">
        <v>4.8512409999999999</v>
      </c>
      <c r="D11" s="16" t="s">
        <v>41</v>
      </c>
      <c r="E11" s="16" t="s">
        <v>39</v>
      </c>
      <c r="F11" s="15">
        <v>-13.312874000000001</v>
      </c>
      <c r="H11"/>
      <c r="I11"/>
      <c r="J11"/>
      <c r="K11"/>
      <c r="L11"/>
      <c r="M11"/>
    </row>
    <row r="12" spans="1:13" ht="14.5" x14ac:dyDescent="0.35">
      <c r="A12" s="9" t="s">
        <v>72</v>
      </c>
      <c r="B12" s="10" t="s">
        <v>62</v>
      </c>
      <c r="C12" s="11">
        <v>4.6536300000000006</v>
      </c>
      <c r="D12" s="9" t="s">
        <v>40</v>
      </c>
      <c r="E12" s="12" t="s">
        <v>38</v>
      </c>
      <c r="F12" s="11">
        <v>-10.561821999999999</v>
      </c>
      <c r="H12"/>
      <c r="I12"/>
      <c r="J12"/>
      <c r="K12"/>
      <c r="L12"/>
      <c r="M12"/>
    </row>
    <row r="13" spans="1:13" ht="14.5" x14ac:dyDescent="0.35">
      <c r="A13" s="13" t="s">
        <v>113</v>
      </c>
      <c r="B13" s="14" t="s">
        <v>107</v>
      </c>
      <c r="C13" s="15">
        <v>2.913745</v>
      </c>
      <c r="D13" s="16" t="s">
        <v>78</v>
      </c>
      <c r="E13" s="16" t="s">
        <v>66</v>
      </c>
      <c r="F13" s="15">
        <v>-10.495341999999999</v>
      </c>
      <c r="H13"/>
      <c r="I13"/>
      <c r="J13"/>
      <c r="K13"/>
      <c r="L13"/>
      <c r="M13"/>
    </row>
    <row r="14" spans="1:13" ht="14.5" x14ac:dyDescent="0.35">
      <c r="A14" s="9" t="s">
        <v>102</v>
      </c>
      <c r="B14" s="10" t="s">
        <v>99</v>
      </c>
      <c r="C14" s="11">
        <v>2.722032</v>
      </c>
      <c r="D14" s="12" t="s">
        <v>59</v>
      </c>
      <c r="E14" s="12" t="s">
        <v>56</v>
      </c>
      <c r="F14" s="11">
        <v>-10.428979999999999</v>
      </c>
      <c r="H14"/>
      <c r="I14"/>
      <c r="J14"/>
      <c r="K14"/>
      <c r="L14"/>
      <c r="M14"/>
    </row>
    <row r="15" spans="1:13" ht="14.5" x14ac:dyDescent="0.35">
      <c r="A15" s="17" t="s">
        <v>114</v>
      </c>
      <c r="B15" s="18" t="s">
        <v>108</v>
      </c>
      <c r="C15" s="19">
        <v>2.5709789999999999</v>
      </c>
      <c r="D15" s="20" t="s">
        <v>58</v>
      </c>
      <c r="E15" s="20" t="s">
        <v>55</v>
      </c>
      <c r="F15" s="19">
        <v>-9.4663964000000007</v>
      </c>
      <c r="H15"/>
      <c r="I15"/>
      <c r="J15"/>
      <c r="K15"/>
      <c r="L15"/>
      <c r="M15"/>
    </row>
    <row r="16" spans="1:13" ht="15.5" x14ac:dyDescent="0.35">
      <c r="A16" s="21"/>
      <c r="B16" s="21"/>
      <c r="C16" s="21"/>
      <c r="D16" s="58"/>
      <c r="E16" s="21"/>
      <c r="F16" s="21"/>
    </row>
    <row r="17" spans="1:13" x14ac:dyDescent="0.3">
      <c r="A17" s="21"/>
      <c r="B17" s="21"/>
      <c r="C17" s="21"/>
      <c r="D17" s="21"/>
      <c r="E17" s="21"/>
      <c r="F17" s="21"/>
    </row>
    <row r="18" spans="1:13" ht="28.5" customHeight="1" x14ac:dyDescent="0.3">
      <c r="A18" s="4" t="s">
        <v>3</v>
      </c>
      <c r="B18" s="4" t="s">
        <v>1</v>
      </c>
      <c r="C18" s="5" t="str">
        <f>C5</f>
        <v>Week of 27 Jul</v>
      </c>
      <c r="D18" s="6" t="s">
        <v>4</v>
      </c>
      <c r="E18" s="7" t="s">
        <v>1</v>
      </c>
      <c r="F18" s="8" t="str">
        <f>+C18</f>
        <v>Week of 27 Jul</v>
      </c>
    </row>
    <row r="19" spans="1:13" ht="14.5" x14ac:dyDescent="0.35">
      <c r="A19" s="9" t="s">
        <v>31</v>
      </c>
      <c r="B19" s="10" t="s">
        <v>25</v>
      </c>
      <c r="C19" s="11">
        <v>36.217528000000001</v>
      </c>
      <c r="D19" s="12" t="s">
        <v>54</v>
      </c>
      <c r="E19" s="12" t="s">
        <v>51</v>
      </c>
      <c r="F19" s="11">
        <v>-13.999108</v>
      </c>
      <c r="H19"/>
      <c r="I19"/>
      <c r="J19"/>
      <c r="K19"/>
      <c r="L19"/>
      <c r="M19"/>
    </row>
    <row r="20" spans="1:13" ht="14.5" x14ac:dyDescent="0.35">
      <c r="A20" s="13" t="s">
        <v>32</v>
      </c>
      <c r="B20" s="14" t="s">
        <v>26</v>
      </c>
      <c r="C20" s="15">
        <v>20.657128</v>
      </c>
      <c r="D20" s="13" t="s">
        <v>111</v>
      </c>
      <c r="E20" s="16" t="s">
        <v>106</v>
      </c>
      <c r="F20" s="15">
        <v>-11.835497</v>
      </c>
      <c r="H20"/>
      <c r="I20"/>
      <c r="J20"/>
      <c r="K20"/>
      <c r="L20"/>
      <c r="M20"/>
    </row>
    <row r="21" spans="1:13" ht="14.5" x14ac:dyDescent="0.35">
      <c r="A21" s="9" t="s">
        <v>34</v>
      </c>
      <c r="B21" s="10" t="s">
        <v>28</v>
      </c>
      <c r="C21" s="11">
        <v>13.105808</v>
      </c>
      <c r="D21" s="12" t="s">
        <v>52</v>
      </c>
      <c r="E21" s="12" t="s">
        <v>49</v>
      </c>
      <c r="F21" s="11">
        <v>-11.262452</v>
      </c>
      <c r="H21"/>
      <c r="I21"/>
      <c r="J21"/>
      <c r="K21"/>
      <c r="L21"/>
      <c r="M21"/>
    </row>
    <row r="22" spans="1:13" ht="14.5" x14ac:dyDescent="0.35">
      <c r="A22" s="16" t="s">
        <v>40</v>
      </c>
      <c r="B22" s="22" t="s">
        <v>38</v>
      </c>
      <c r="C22" s="15">
        <v>12.786172000000001</v>
      </c>
      <c r="D22" s="13" t="s">
        <v>112</v>
      </c>
      <c r="E22" s="16" t="s">
        <v>101</v>
      </c>
      <c r="F22" s="15">
        <v>-8.1699619999999999</v>
      </c>
      <c r="H22"/>
      <c r="I22"/>
      <c r="J22"/>
      <c r="K22"/>
      <c r="L22"/>
      <c r="M22"/>
    </row>
    <row r="23" spans="1:13" ht="14.5" x14ac:dyDescent="0.35">
      <c r="A23" s="9" t="s">
        <v>33</v>
      </c>
      <c r="B23" s="10" t="s">
        <v>27</v>
      </c>
      <c r="C23" s="11">
        <v>10.861685</v>
      </c>
      <c r="D23" s="12" t="s">
        <v>47</v>
      </c>
      <c r="E23" s="12" t="s">
        <v>45</v>
      </c>
      <c r="F23" s="11">
        <v>-7.6817299999999999</v>
      </c>
      <c r="H23"/>
      <c r="I23"/>
      <c r="J23"/>
      <c r="K23"/>
      <c r="L23"/>
      <c r="M23"/>
    </row>
    <row r="24" spans="1:13" ht="14.5" x14ac:dyDescent="0.35">
      <c r="A24" s="13" t="s">
        <v>115</v>
      </c>
      <c r="B24" s="22" t="s">
        <v>109</v>
      </c>
      <c r="C24" s="15">
        <v>10.025815</v>
      </c>
      <c r="D24" s="16" t="s">
        <v>98</v>
      </c>
      <c r="E24" s="16" t="s">
        <v>97</v>
      </c>
      <c r="F24" s="15">
        <v>-5.9518130000000005</v>
      </c>
      <c r="H24"/>
      <c r="I24"/>
      <c r="J24"/>
      <c r="K24"/>
      <c r="L24"/>
      <c r="M24"/>
    </row>
    <row r="25" spans="1:13" ht="14.5" x14ac:dyDescent="0.35">
      <c r="A25" s="9" t="s">
        <v>42</v>
      </c>
      <c r="B25" s="10" t="s">
        <v>37</v>
      </c>
      <c r="C25" s="11">
        <v>9.5710309999999996</v>
      </c>
      <c r="D25" s="12" t="s">
        <v>58</v>
      </c>
      <c r="E25" s="12" t="s">
        <v>55</v>
      </c>
      <c r="F25" s="11">
        <v>-5.3024084</v>
      </c>
      <c r="H25"/>
      <c r="I25"/>
      <c r="J25"/>
      <c r="K25"/>
      <c r="L25"/>
      <c r="M25"/>
    </row>
    <row r="26" spans="1:13" ht="14.5" x14ac:dyDescent="0.35">
      <c r="A26" s="13" t="s">
        <v>78</v>
      </c>
      <c r="B26" s="22" t="s">
        <v>66</v>
      </c>
      <c r="C26" s="15">
        <v>8.6554370000000009</v>
      </c>
      <c r="D26" s="16" t="s">
        <v>103</v>
      </c>
      <c r="E26" s="16" t="s">
        <v>100</v>
      </c>
      <c r="F26" s="15">
        <v>-5.051793</v>
      </c>
      <c r="H26"/>
      <c r="I26"/>
      <c r="J26"/>
      <c r="K26"/>
      <c r="L26"/>
      <c r="M26"/>
    </row>
    <row r="27" spans="1:13" ht="14.5" x14ac:dyDescent="0.35">
      <c r="A27" s="9" t="s">
        <v>75</v>
      </c>
      <c r="B27" s="10" t="s">
        <v>57</v>
      </c>
      <c r="C27" s="11">
        <v>8.1334940000000007</v>
      </c>
      <c r="D27" s="9" t="s">
        <v>73</v>
      </c>
      <c r="E27" s="12" t="s">
        <v>61</v>
      </c>
      <c r="F27" s="11">
        <v>-3.5428340868000023</v>
      </c>
      <c r="H27"/>
      <c r="I27"/>
      <c r="J27"/>
      <c r="K27"/>
      <c r="L27"/>
      <c r="M27"/>
    </row>
    <row r="28" spans="1:13" ht="14.5" x14ac:dyDescent="0.35">
      <c r="A28" s="20" t="s">
        <v>35</v>
      </c>
      <c r="B28" s="18" t="s">
        <v>29</v>
      </c>
      <c r="C28" s="19">
        <v>6.4285180000000004</v>
      </c>
      <c r="D28" s="20" t="s">
        <v>116</v>
      </c>
      <c r="E28" s="20" t="s">
        <v>110</v>
      </c>
      <c r="F28" s="19">
        <v>-2.6419890000000001</v>
      </c>
      <c r="H28"/>
      <c r="I28"/>
      <c r="J28"/>
      <c r="K28"/>
      <c r="L28"/>
      <c r="M28"/>
    </row>
    <row r="29" spans="1:13" x14ac:dyDescent="0.3">
      <c r="A29" s="21"/>
      <c r="B29" s="21"/>
      <c r="C29" s="21"/>
      <c r="D29" s="21"/>
      <c r="E29" s="21"/>
      <c r="F29" s="21"/>
    </row>
    <row r="30" spans="1:13" ht="14.5" x14ac:dyDescent="0.35">
      <c r="A30" s="23" t="s">
        <v>84</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94</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0" t="s">
        <v>86</v>
      </c>
      <c r="B37" s="51"/>
      <c r="C37" s="52"/>
      <c r="D37" s="52"/>
      <c r="E37" s="51"/>
      <c r="F37" s="51"/>
    </row>
    <row r="38" spans="1:6" customFormat="1" ht="14.5" x14ac:dyDescent="0.35">
      <c r="A38" s="53" t="s">
        <v>87</v>
      </c>
      <c r="B38" s="51"/>
      <c r="C38" s="52"/>
      <c r="D38" s="52"/>
      <c r="E38" s="51"/>
      <c r="F38" s="51"/>
    </row>
    <row r="39" spans="1:6" s="57" customFormat="1" ht="19" customHeight="1" x14ac:dyDescent="0.35">
      <c r="A39" s="54" t="s">
        <v>88</v>
      </c>
      <c r="B39" s="55"/>
      <c r="C39" s="56"/>
      <c r="D39" s="56"/>
      <c r="E39" s="55"/>
      <c r="F39" s="55"/>
    </row>
    <row r="40" spans="1:6" ht="144.5" customHeight="1" x14ac:dyDescent="0.3">
      <c r="A40" s="60" t="s">
        <v>89</v>
      </c>
      <c r="B40" s="60"/>
      <c r="C40" s="60"/>
      <c r="D40" s="60"/>
      <c r="E40" s="60"/>
      <c r="F40" s="60"/>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zoomScale="90" zoomScaleNormal="90" workbookViewId="0">
      <selection sqref="A1:A2"/>
    </sheetView>
  </sheetViews>
  <sheetFormatPr defaultColWidth="9.1796875" defaultRowHeight="14" x14ac:dyDescent="0.3"/>
  <cols>
    <col min="1" max="1" width="9.1796875" style="3"/>
    <col min="2" max="2" width="12.81640625" style="2" customWidth="1"/>
    <col min="3" max="3" width="10.7265625" style="2" bestFit="1" customWidth="1"/>
    <col min="4" max="4" width="11" style="2" customWidth="1"/>
    <col min="5" max="5" width="10.1796875" style="2" customWidth="1"/>
    <col min="6" max="6" width="9.54296875" style="2" customWidth="1"/>
    <col min="7" max="7" width="7" style="2" bestFit="1" customWidth="1"/>
    <col min="8" max="8" width="11.453125" style="2" bestFit="1" customWidth="1"/>
    <col min="9" max="9" width="12.453125" style="2" bestFit="1" customWidth="1"/>
    <col min="10" max="10" width="9.1796875" style="2" customWidth="1"/>
    <col min="11" max="11" width="7.36328125" style="2" bestFit="1" customWidth="1"/>
    <col min="12" max="12" width="12.08984375" style="2" customWidth="1"/>
    <col min="13" max="13" width="7.26953125" style="2" bestFit="1" customWidth="1"/>
    <col min="14" max="14" width="8.7265625" style="2" bestFit="1" customWidth="1"/>
    <col min="15" max="16384" width="9.1796875" style="3"/>
  </cols>
  <sheetData>
    <row r="1" spans="1:19" ht="15" customHeight="1" x14ac:dyDescent="0.3">
      <c r="A1" s="61" t="s">
        <v>9</v>
      </c>
      <c r="B1" s="25" t="s">
        <v>10</v>
      </c>
      <c r="C1" s="63" t="s">
        <v>11</v>
      </c>
      <c r="D1" s="64"/>
      <c r="E1" s="64"/>
      <c r="F1" s="64"/>
      <c r="G1" s="64"/>
      <c r="H1" s="64"/>
      <c r="I1" s="64"/>
      <c r="J1" s="64"/>
      <c r="K1" s="64"/>
      <c r="L1" s="64"/>
      <c r="M1" s="64"/>
      <c r="N1" s="65"/>
    </row>
    <row r="2" spans="1:19" ht="65.5" customHeight="1" x14ac:dyDescent="0.3">
      <c r="A2" s="62"/>
      <c r="B2" s="25" t="s">
        <v>12</v>
      </c>
      <c r="C2" s="25" t="s">
        <v>13</v>
      </c>
      <c r="D2" s="25" t="s">
        <v>14</v>
      </c>
      <c r="E2" s="25" t="s">
        <v>15</v>
      </c>
      <c r="F2" s="25" t="s">
        <v>16</v>
      </c>
      <c r="G2" s="25" t="s">
        <v>90</v>
      </c>
      <c r="H2" s="25" t="s">
        <v>17</v>
      </c>
      <c r="I2" s="25" t="s">
        <v>18</v>
      </c>
      <c r="J2" s="25" t="s">
        <v>19</v>
      </c>
      <c r="K2" s="25" t="s">
        <v>20</v>
      </c>
      <c r="L2" s="25" t="s">
        <v>21</v>
      </c>
      <c r="M2" s="25" t="s">
        <v>91</v>
      </c>
      <c r="N2" s="25" t="s">
        <v>22</v>
      </c>
    </row>
    <row r="3" spans="1:19" x14ac:dyDescent="0.3">
      <c r="A3" s="26">
        <f>SUM(C3:N3)</f>
        <v>-120.20065578492009</v>
      </c>
      <c r="B3" s="27">
        <v>44018</v>
      </c>
      <c r="C3" s="28">
        <v>-15.199816548999992</v>
      </c>
      <c r="D3" s="28">
        <v>16.294187001600001</v>
      </c>
      <c r="E3" s="28">
        <v>-1.5308448999999982</v>
      </c>
      <c r="F3" s="28">
        <v>28.681013600000004</v>
      </c>
      <c r="G3" s="28">
        <v>-12.943769948399998</v>
      </c>
      <c r="H3" s="28">
        <v>-61.701844452120071</v>
      </c>
      <c r="I3" s="28">
        <v>-0.58184879999999994</v>
      </c>
      <c r="J3" s="28">
        <v>-21.644773919399999</v>
      </c>
      <c r="K3" s="28">
        <v>-28.674490632600012</v>
      </c>
      <c r="L3" s="28">
        <v>5.9405178149999989</v>
      </c>
      <c r="M3" s="28">
        <v>-25.9621113</v>
      </c>
      <c r="N3" s="28">
        <v>-2.8768736999999995</v>
      </c>
      <c r="O3" s="29"/>
    </row>
    <row r="4" spans="1:19" x14ac:dyDescent="0.3">
      <c r="A4" s="26">
        <f>SUM(C4:N4)</f>
        <v>-211.24572480019003</v>
      </c>
      <c r="B4" s="31">
        <v>44025</v>
      </c>
      <c r="C4" s="32">
        <v>-7.9250059559999979</v>
      </c>
      <c r="D4" s="32">
        <v>-4.0625842092000255</v>
      </c>
      <c r="E4" s="32">
        <v>0.1823259000000009</v>
      </c>
      <c r="F4" s="32">
        <v>-45.725278300000006</v>
      </c>
      <c r="G4" s="32">
        <v>-10.09810574035</v>
      </c>
      <c r="H4" s="32">
        <v>-46.59402232539</v>
      </c>
      <c r="I4" s="32">
        <v>7.2826399999999958E-2</v>
      </c>
      <c r="J4" s="32">
        <v>-29.415682576299996</v>
      </c>
      <c r="K4" s="32">
        <v>-68.323950400750007</v>
      </c>
      <c r="L4" s="32">
        <v>2.3573365077999995</v>
      </c>
      <c r="M4" s="32">
        <v>5.8091704999999987</v>
      </c>
      <c r="N4" s="32">
        <v>-7.5227546000000007</v>
      </c>
      <c r="O4" s="29"/>
    </row>
    <row r="5" spans="1:19" x14ac:dyDescent="0.3">
      <c r="A5" s="26">
        <f>SUM(C5:N5)</f>
        <v>-202.89436018400008</v>
      </c>
      <c r="B5" s="27">
        <v>44032</v>
      </c>
      <c r="C5" s="28">
        <v>-13.890514707000001</v>
      </c>
      <c r="D5" s="28">
        <v>-32.537244197200025</v>
      </c>
      <c r="E5" s="28">
        <v>6.3972300000001994E-2</v>
      </c>
      <c r="F5" s="28">
        <v>-147.5961661</v>
      </c>
      <c r="G5" s="28">
        <v>-8.9681711660999994</v>
      </c>
      <c r="H5" s="28">
        <v>-8.0015791044499984</v>
      </c>
      <c r="I5" s="28">
        <v>-7.4571800000000049E-2</v>
      </c>
      <c r="J5" s="28">
        <v>-16.194227900000023</v>
      </c>
      <c r="K5" s="28">
        <v>29.804954623949996</v>
      </c>
      <c r="L5" s="28">
        <v>27.920779266799997</v>
      </c>
      <c r="M5" s="28">
        <v>-29.471522799999995</v>
      </c>
      <c r="N5" s="28">
        <v>-3.9500686000000003</v>
      </c>
      <c r="O5" s="29"/>
    </row>
    <row r="6" spans="1:19" x14ac:dyDescent="0.3">
      <c r="A6" s="26">
        <f>SUM(C6:N6)</f>
        <v>-245.68773134488995</v>
      </c>
      <c r="B6" s="31">
        <v>44039</v>
      </c>
      <c r="C6" s="32">
        <v>-23.490221836799996</v>
      </c>
      <c r="D6" s="32">
        <v>13.734911785399994</v>
      </c>
      <c r="E6" s="32">
        <v>-0.45436720000000014</v>
      </c>
      <c r="F6" s="32">
        <v>-146.83781239999999</v>
      </c>
      <c r="G6" s="32">
        <v>6.7958093691499997</v>
      </c>
      <c r="H6" s="32">
        <v>-28.952923760190004</v>
      </c>
      <c r="I6" s="32">
        <v>-1.6478765000000002</v>
      </c>
      <c r="J6" s="32">
        <v>-32.009601341399993</v>
      </c>
      <c r="K6" s="32">
        <v>-34.727271464750004</v>
      </c>
      <c r="L6" s="32">
        <v>18.310262703699998</v>
      </c>
      <c r="M6" s="32">
        <v>-14.521225400000002</v>
      </c>
      <c r="N6" s="32">
        <v>-1.8874153</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94</v>
      </c>
      <c r="C11" s="24"/>
      <c r="D11" s="24"/>
      <c r="I11" s="3"/>
      <c r="J11" s="3"/>
      <c r="K11" s="3"/>
      <c r="L11" s="3"/>
      <c r="M11" s="3"/>
      <c r="N11" s="3"/>
      <c r="S11" s="2"/>
    </row>
    <row r="12" spans="1:19" ht="14.5" x14ac:dyDescent="0.35">
      <c r="B12" s="23"/>
      <c r="C12"/>
      <c r="D12"/>
      <c r="E12"/>
      <c r="F12"/>
      <c r="G12"/>
      <c r="H12"/>
      <c r="I12"/>
      <c r="J12"/>
      <c r="K12"/>
      <c r="L12"/>
      <c r="M12"/>
      <c r="N12"/>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
  <sheetViews>
    <sheetView showGridLines="0" zoomScale="90" zoomScaleNormal="90" workbookViewId="0">
      <selection sqref="A1:A2"/>
    </sheetView>
  </sheetViews>
  <sheetFormatPr defaultColWidth="9.1796875" defaultRowHeight="14" x14ac:dyDescent="0.3"/>
  <cols>
    <col min="1" max="1" width="9.1796875" style="3"/>
    <col min="2" max="2" width="12.7265625" style="2" customWidth="1"/>
    <col min="3" max="3" width="11.26953125" style="2" bestFit="1" customWidth="1"/>
    <col min="4" max="4" width="11.453125" style="2" bestFit="1" customWidth="1"/>
    <col min="5" max="5" width="10.54296875" style="2" bestFit="1" customWidth="1"/>
    <col min="6" max="6" width="10.453125" style="2" bestFit="1" customWidth="1"/>
    <col min="7" max="7" width="8.1796875" style="2" customWidth="1"/>
    <col min="8" max="8" width="11.453125" style="2" bestFit="1" customWidth="1"/>
    <col min="9" max="9" width="12.453125" style="2" bestFit="1" customWidth="1"/>
    <col min="10" max="10" width="8.6328125" style="2" customWidth="1"/>
    <col min="11" max="11" width="6.6328125" style="2" bestFit="1" customWidth="1"/>
    <col min="12" max="12" width="12.81640625" style="2" customWidth="1"/>
    <col min="13" max="13" width="7.26953125" style="2" bestFit="1" customWidth="1"/>
    <col min="14" max="14" width="8.54296875" style="2" bestFit="1" customWidth="1"/>
    <col min="15" max="16384" width="9.1796875" style="3"/>
  </cols>
  <sheetData>
    <row r="1" spans="1:17" ht="21" customHeight="1" x14ac:dyDescent="0.3">
      <c r="A1" s="61" t="s">
        <v>9</v>
      </c>
      <c r="B1" s="25" t="s">
        <v>10</v>
      </c>
      <c r="C1" s="63" t="s">
        <v>11</v>
      </c>
      <c r="D1" s="64"/>
      <c r="E1" s="64"/>
      <c r="F1" s="64"/>
      <c r="G1" s="64"/>
      <c r="H1" s="64"/>
      <c r="I1" s="64"/>
      <c r="J1" s="64"/>
      <c r="K1" s="64"/>
      <c r="L1" s="64"/>
      <c r="M1" s="64"/>
      <c r="N1" s="65"/>
    </row>
    <row r="2" spans="1:17" ht="56" x14ac:dyDescent="0.3">
      <c r="A2" s="62"/>
      <c r="B2" s="25" t="s">
        <v>24</v>
      </c>
      <c r="C2" s="25" t="s">
        <v>13</v>
      </c>
      <c r="D2" s="25" t="s">
        <v>14</v>
      </c>
      <c r="E2" s="25" t="s">
        <v>15</v>
      </c>
      <c r="F2" s="25" t="s">
        <v>16</v>
      </c>
      <c r="G2" s="25" t="s">
        <v>90</v>
      </c>
      <c r="H2" s="25" t="s">
        <v>17</v>
      </c>
      <c r="I2" s="25" t="s">
        <v>18</v>
      </c>
      <c r="J2" s="25" t="s">
        <v>19</v>
      </c>
      <c r="K2" s="25" t="s">
        <v>20</v>
      </c>
      <c r="L2" s="25" t="s">
        <v>21</v>
      </c>
      <c r="M2" s="25" t="s">
        <v>91</v>
      </c>
      <c r="N2" s="25" t="s">
        <v>22</v>
      </c>
    </row>
    <row r="3" spans="1:17" x14ac:dyDescent="0.3">
      <c r="A3" s="30">
        <f>SUM(C3:N3)</f>
        <v>35.521444389460015</v>
      </c>
      <c r="B3" s="27">
        <v>44018</v>
      </c>
      <c r="C3" s="36">
        <v>14.692024655099997</v>
      </c>
      <c r="D3" s="36">
        <v>-13.5428519419</v>
      </c>
      <c r="E3" s="36">
        <v>1.7491629000000004</v>
      </c>
      <c r="F3" s="36">
        <v>-48.380670800000019</v>
      </c>
      <c r="G3" s="36">
        <v>12.892792160499999</v>
      </c>
      <c r="H3" s="36">
        <v>50.46377003526004</v>
      </c>
      <c r="I3" s="36">
        <v>0.70148050000000017</v>
      </c>
      <c r="J3" s="36">
        <v>13.4097608726</v>
      </c>
      <c r="K3" s="36">
        <v>12.568857411500005</v>
      </c>
      <c r="L3" s="36">
        <v>-11.838990003600005</v>
      </c>
      <c r="M3" s="36">
        <v>0.40407609999999972</v>
      </c>
      <c r="N3" s="36">
        <v>2.4020325000000002</v>
      </c>
      <c r="P3" s="29"/>
    </row>
    <row r="4" spans="1:17" x14ac:dyDescent="0.3">
      <c r="A4" s="30">
        <f>SUM(C4:N4)</f>
        <v>125.11666487699</v>
      </c>
      <c r="B4" s="31">
        <v>44025</v>
      </c>
      <c r="C4" s="37">
        <v>1.5677774326999998</v>
      </c>
      <c r="D4" s="37">
        <v>13.042644121400004</v>
      </c>
      <c r="E4" s="37">
        <v>-1.1135563000000008</v>
      </c>
      <c r="F4" s="37">
        <v>0.44135279999999749</v>
      </c>
      <c r="G4" s="37">
        <v>10.680448544699999</v>
      </c>
      <c r="H4" s="37">
        <v>29.693046604540001</v>
      </c>
      <c r="I4" s="37">
        <v>-4.8166999999999655E-3</v>
      </c>
      <c r="J4" s="37">
        <v>31.854647983899998</v>
      </c>
      <c r="K4" s="37">
        <v>15.639790727150002</v>
      </c>
      <c r="L4" s="37">
        <v>5.2102650625999987</v>
      </c>
      <c r="M4" s="37">
        <v>9.2337814999999992</v>
      </c>
      <c r="N4" s="37">
        <v>8.8712830999999994</v>
      </c>
      <c r="O4" s="29"/>
    </row>
    <row r="5" spans="1:17" x14ac:dyDescent="0.3">
      <c r="A5" s="30">
        <f>SUM(C5:N5)</f>
        <v>135.25853978367999</v>
      </c>
      <c r="B5" s="27">
        <v>44032</v>
      </c>
      <c r="C5" s="36">
        <v>6.9712518799999996</v>
      </c>
      <c r="D5" s="36">
        <v>29.3895798703</v>
      </c>
      <c r="E5" s="36">
        <v>7.0727299999998897E-2</v>
      </c>
      <c r="F5" s="36">
        <v>81.700261100000006</v>
      </c>
      <c r="G5" s="36">
        <v>18.913048564549999</v>
      </c>
      <c r="H5" s="36">
        <v>22.227863200130002</v>
      </c>
      <c r="I5" s="36">
        <v>5.2399100000000004E-2</v>
      </c>
      <c r="J5" s="36">
        <v>10.676402820399998</v>
      </c>
      <c r="K5" s="36">
        <v>-24.963472615600001</v>
      </c>
      <c r="L5" s="36">
        <v>-36.130063636099997</v>
      </c>
      <c r="M5" s="36">
        <v>23.664114599999998</v>
      </c>
      <c r="N5" s="36">
        <v>2.6864276</v>
      </c>
      <c r="P5" s="29"/>
    </row>
    <row r="6" spans="1:17" x14ac:dyDescent="0.3">
      <c r="A6" s="30">
        <f>SUM(C6:N6)</f>
        <v>98.674075004980011</v>
      </c>
      <c r="B6" s="31">
        <v>44039</v>
      </c>
      <c r="C6" s="37">
        <v>10.362600492400002</v>
      </c>
      <c r="D6" s="37">
        <v>-13.610363658300001</v>
      </c>
      <c r="E6" s="37">
        <v>0.11281019999999972</v>
      </c>
      <c r="F6" s="37">
        <v>76.983383500000002</v>
      </c>
      <c r="G6" s="37">
        <v>-4.7946812641500003</v>
      </c>
      <c r="H6" s="37">
        <v>13.331621056079996</v>
      </c>
      <c r="I6" s="37">
        <v>1.8508593999999998</v>
      </c>
      <c r="J6" s="37">
        <v>14.443279438200001</v>
      </c>
      <c r="K6" s="37">
        <v>14.31262096715</v>
      </c>
      <c r="L6" s="37">
        <v>-14.087267526400002</v>
      </c>
      <c r="M6" s="37">
        <v>-1.1043249000000002</v>
      </c>
      <c r="N6" s="37">
        <v>0.87353730000000029</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23</v>
      </c>
      <c r="C9" s="23"/>
      <c r="D9" s="23"/>
    </row>
    <row r="10" spans="1:17" ht="14.5" x14ac:dyDescent="0.35">
      <c r="B10" s="23" t="s">
        <v>8</v>
      </c>
      <c r="C10" s="23"/>
      <c r="D10" s="23"/>
    </row>
    <row r="11" spans="1:17" ht="14.5" x14ac:dyDescent="0.35">
      <c r="B11" s="23" t="s">
        <v>94</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7" spans="3:14" ht="14.5" x14ac:dyDescent="0.35">
      <c r="C17" s="35"/>
      <c r="D17" s="35"/>
      <c r="E17" s="35"/>
      <c r="F17" s="35"/>
      <c r="G17" s="35"/>
      <c r="H17" s="35"/>
      <c r="I17" s="35"/>
      <c r="J17" s="35"/>
      <c r="K17" s="35"/>
      <c r="L17" s="35"/>
      <c r="M17" s="35"/>
      <c r="N17" s="35"/>
    </row>
    <row r="19" spans="3:14" x14ac:dyDescent="0.3">
      <c r="N19" s="3"/>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4.5" x14ac:dyDescent="0.35"/>
  <cols>
    <col min="1" max="1" width="41.90625" customWidth="1"/>
    <col min="2" max="2" width="8.7265625" customWidth="1"/>
    <col min="3" max="3" width="14.81640625" customWidth="1"/>
    <col min="4" max="4" width="14.6328125" customWidth="1"/>
  </cols>
  <sheetData>
    <row r="1" spans="1:4" ht="56" x14ac:dyDescent="0.35">
      <c r="A1" s="59" t="str">
        <f>CONCATENATE("STI Constituents - ",'Weekly Top 10'!$C$5)</f>
        <v>STI Constituents - Week of 27 Jul</v>
      </c>
      <c r="B1" s="41" t="s">
        <v>1</v>
      </c>
      <c r="C1" s="42" t="s">
        <v>92</v>
      </c>
      <c r="D1" s="42" t="s">
        <v>93</v>
      </c>
    </row>
    <row r="2" spans="1:4" x14ac:dyDescent="0.35">
      <c r="A2" s="43" t="s">
        <v>36</v>
      </c>
      <c r="B2" s="44" t="s">
        <v>30</v>
      </c>
      <c r="C2" s="45">
        <v>-5.1972289399999987</v>
      </c>
      <c r="D2" s="45">
        <v>-1.4393720000000001</v>
      </c>
    </row>
    <row r="3" spans="1:4" x14ac:dyDescent="0.35">
      <c r="A3" s="46" t="s">
        <v>33</v>
      </c>
      <c r="B3" s="47" t="s">
        <v>27</v>
      </c>
      <c r="C3" s="48">
        <v>-17.013247</v>
      </c>
      <c r="D3" s="48">
        <v>10.861685</v>
      </c>
    </row>
    <row r="4" spans="1:4" x14ac:dyDescent="0.35">
      <c r="A4" s="9" t="s">
        <v>77</v>
      </c>
      <c r="B4" s="12" t="s">
        <v>65</v>
      </c>
      <c r="C4" s="11">
        <v>-7.4684229999999996</v>
      </c>
      <c r="D4" s="11">
        <v>5.7938010000000002</v>
      </c>
    </row>
    <row r="5" spans="1:4" x14ac:dyDescent="0.35">
      <c r="A5" s="46" t="s">
        <v>78</v>
      </c>
      <c r="B5" s="47" t="s">
        <v>66</v>
      </c>
      <c r="C5" s="48">
        <v>-10.495341999999999</v>
      </c>
      <c r="D5" s="48">
        <v>8.6554370000000009</v>
      </c>
    </row>
    <row r="6" spans="1:4" x14ac:dyDescent="0.35">
      <c r="A6" s="9" t="s">
        <v>74</v>
      </c>
      <c r="B6" s="12" t="s">
        <v>63</v>
      </c>
      <c r="C6" s="11">
        <v>-8.9401970000000013</v>
      </c>
      <c r="D6" s="11">
        <v>-0.80659999999999998</v>
      </c>
    </row>
    <row r="7" spans="1:4" x14ac:dyDescent="0.35">
      <c r="A7" s="46" t="s">
        <v>75</v>
      </c>
      <c r="B7" s="47" t="s">
        <v>57</v>
      </c>
      <c r="C7" s="48">
        <v>-8.4406140000000001</v>
      </c>
      <c r="D7" s="48">
        <v>8.1334940000000007</v>
      </c>
    </row>
    <row r="8" spans="1:4" x14ac:dyDescent="0.35">
      <c r="A8" s="9" t="s">
        <v>79</v>
      </c>
      <c r="B8" s="12" t="s">
        <v>67</v>
      </c>
      <c r="C8" s="11">
        <v>-2.0920511146000034</v>
      </c>
      <c r="D8" s="11">
        <v>0.44831914169999998</v>
      </c>
    </row>
    <row r="9" spans="1:4" x14ac:dyDescent="0.35">
      <c r="A9" s="46" t="s">
        <v>31</v>
      </c>
      <c r="B9" s="47" t="s">
        <v>25</v>
      </c>
      <c r="C9" s="48">
        <v>-57.600035000000005</v>
      </c>
      <c r="D9" s="48">
        <v>36.217528000000001</v>
      </c>
    </row>
    <row r="10" spans="1:4" x14ac:dyDescent="0.35">
      <c r="A10" s="9" t="s">
        <v>44</v>
      </c>
      <c r="B10" s="12" t="s">
        <v>43</v>
      </c>
      <c r="C10" s="11">
        <v>-2.1503249999999996</v>
      </c>
      <c r="D10" s="11">
        <v>-0.80654099999999995</v>
      </c>
    </row>
    <row r="11" spans="1:4" x14ac:dyDescent="0.35">
      <c r="A11" s="46" t="s">
        <v>76</v>
      </c>
      <c r="B11" s="47" t="s">
        <v>64</v>
      </c>
      <c r="C11" s="48">
        <v>-3.9398883413999948</v>
      </c>
      <c r="D11" s="48">
        <v>2.6120281382000003</v>
      </c>
    </row>
    <row r="12" spans="1:4" x14ac:dyDescent="0.35">
      <c r="A12" s="9" t="s">
        <v>59</v>
      </c>
      <c r="B12" s="12" t="s">
        <v>56</v>
      </c>
      <c r="C12" s="11">
        <v>-10.428979999999999</v>
      </c>
      <c r="D12" s="11">
        <v>-0.32151999999999992</v>
      </c>
    </row>
    <row r="13" spans="1:4" x14ac:dyDescent="0.35">
      <c r="A13" s="46" t="s">
        <v>73</v>
      </c>
      <c r="B13" s="47" t="s">
        <v>61</v>
      </c>
      <c r="C13" s="48">
        <v>1.8895359892999952</v>
      </c>
      <c r="D13" s="48">
        <v>-3.5428340868000023</v>
      </c>
    </row>
    <row r="14" spans="1:4" x14ac:dyDescent="0.35">
      <c r="A14" s="9" t="s">
        <v>80</v>
      </c>
      <c r="B14" s="12" t="s">
        <v>68</v>
      </c>
      <c r="C14" s="11">
        <v>0.88346950530000501</v>
      </c>
      <c r="D14" s="11">
        <v>-0.22259890069999999</v>
      </c>
    </row>
    <row r="15" spans="1:4" x14ac:dyDescent="0.35">
      <c r="A15" s="46" t="s">
        <v>41</v>
      </c>
      <c r="B15" s="47" t="s">
        <v>39</v>
      </c>
      <c r="C15" s="48">
        <v>-13.312874000000001</v>
      </c>
      <c r="D15" s="48">
        <v>1.464499</v>
      </c>
    </row>
    <row r="16" spans="1:4" x14ac:dyDescent="0.35">
      <c r="A16" s="9" t="s">
        <v>81</v>
      </c>
      <c r="B16" s="12" t="s">
        <v>69</v>
      </c>
      <c r="C16" s="11">
        <v>0.19243799999999997</v>
      </c>
      <c r="D16" s="11">
        <v>-2.340462</v>
      </c>
    </row>
    <row r="17" spans="1:4" x14ac:dyDescent="0.35">
      <c r="A17" s="46" t="s">
        <v>96</v>
      </c>
      <c r="B17" s="47" t="s">
        <v>95</v>
      </c>
      <c r="C17" s="48">
        <v>0.53152999999999961</v>
      </c>
      <c r="D17" s="48">
        <v>-4.6807000000000008E-2</v>
      </c>
    </row>
    <row r="18" spans="1:4" x14ac:dyDescent="0.35">
      <c r="A18" s="9" t="s">
        <v>48</v>
      </c>
      <c r="B18" s="12" t="s">
        <v>46</v>
      </c>
      <c r="C18" s="11">
        <v>-7.2181069999999998</v>
      </c>
      <c r="D18" s="11">
        <v>-0.85124</v>
      </c>
    </row>
    <row r="19" spans="1:4" x14ac:dyDescent="0.35">
      <c r="A19" s="46" t="s">
        <v>32</v>
      </c>
      <c r="B19" s="47" t="s">
        <v>26</v>
      </c>
      <c r="C19" s="48">
        <v>-43.943334</v>
      </c>
      <c r="D19" s="48">
        <v>20.657128</v>
      </c>
    </row>
    <row r="20" spans="1:4" x14ac:dyDescent="0.35">
      <c r="A20" s="9" t="s">
        <v>42</v>
      </c>
      <c r="B20" s="12" t="s">
        <v>37</v>
      </c>
      <c r="C20" s="11">
        <v>-7.8187169999999995</v>
      </c>
      <c r="D20" s="11">
        <v>9.5710309999999996</v>
      </c>
    </row>
    <row r="21" spans="1:4" x14ac:dyDescent="0.35">
      <c r="A21" s="46" t="s">
        <v>53</v>
      </c>
      <c r="B21" s="47" t="s">
        <v>50</v>
      </c>
      <c r="C21" s="48">
        <v>-3.3882490000000001</v>
      </c>
      <c r="D21" s="48">
        <v>3.3161930000000002</v>
      </c>
    </row>
    <row r="22" spans="1:4" x14ac:dyDescent="0.35">
      <c r="A22" s="9" t="s">
        <v>35</v>
      </c>
      <c r="B22" s="12" t="s">
        <v>29</v>
      </c>
      <c r="C22" s="11">
        <v>-18.563853999999999</v>
      </c>
      <c r="D22" s="11">
        <v>6.4285180000000004</v>
      </c>
    </row>
    <row r="23" spans="1:4" x14ac:dyDescent="0.35">
      <c r="A23" s="46" t="s">
        <v>40</v>
      </c>
      <c r="B23" s="47" t="s">
        <v>38</v>
      </c>
      <c r="C23" s="48">
        <v>-10.561821999999999</v>
      </c>
      <c r="D23" s="48">
        <v>12.786172000000001</v>
      </c>
    </row>
    <row r="24" spans="1:4" x14ac:dyDescent="0.35">
      <c r="A24" s="9" t="s">
        <v>58</v>
      </c>
      <c r="B24" s="12" t="s">
        <v>55</v>
      </c>
      <c r="C24" s="11">
        <v>-9.4663964000000007</v>
      </c>
      <c r="D24" s="11">
        <v>-5.3024084</v>
      </c>
    </row>
    <row r="25" spans="1:4" x14ac:dyDescent="0.35">
      <c r="A25" s="46" t="s">
        <v>47</v>
      </c>
      <c r="B25" s="47" t="s">
        <v>45</v>
      </c>
      <c r="C25" s="48">
        <v>0.48566599999999943</v>
      </c>
      <c r="D25" s="48">
        <v>-7.6817299999999999</v>
      </c>
    </row>
    <row r="26" spans="1:4" x14ac:dyDescent="0.35">
      <c r="A26" s="9" t="s">
        <v>71</v>
      </c>
      <c r="B26" s="12" t="s">
        <v>60</v>
      </c>
      <c r="C26" s="11">
        <v>-3.5937000000000001</v>
      </c>
      <c r="D26" s="11">
        <v>2.1397474999999999</v>
      </c>
    </row>
    <row r="27" spans="1:4" x14ac:dyDescent="0.35">
      <c r="A27" s="46" t="s">
        <v>34</v>
      </c>
      <c r="B27" s="47" t="s">
        <v>28</v>
      </c>
      <c r="C27" s="48">
        <v>-25.066421999999999</v>
      </c>
      <c r="D27" s="48">
        <v>13.105808</v>
      </c>
    </row>
    <row r="28" spans="1:4" x14ac:dyDescent="0.35">
      <c r="A28" s="9" t="s">
        <v>82</v>
      </c>
      <c r="B28" s="12" t="s">
        <v>70</v>
      </c>
      <c r="C28" s="11">
        <v>-1.474377</v>
      </c>
      <c r="D28" s="11">
        <v>0.28221799999999997</v>
      </c>
    </row>
    <row r="29" spans="1:4" x14ac:dyDescent="0.35">
      <c r="A29" s="46" t="s">
        <v>54</v>
      </c>
      <c r="B29" s="47" t="s">
        <v>51</v>
      </c>
      <c r="C29" s="48">
        <v>18.858052000000001</v>
      </c>
      <c r="D29" s="48">
        <v>-13.999108</v>
      </c>
    </row>
    <row r="30" spans="1:4" x14ac:dyDescent="0.35">
      <c r="A30" s="9" t="s">
        <v>52</v>
      </c>
      <c r="B30" s="12" t="s">
        <v>49</v>
      </c>
      <c r="C30" s="11">
        <v>17.316103999999999</v>
      </c>
      <c r="D30" s="11">
        <v>-11.262452</v>
      </c>
    </row>
    <row r="31" spans="1:4" ht="15" thickBot="1" x14ac:dyDescent="0.4">
      <c r="A31" s="46" t="s">
        <v>72</v>
      </c>
      <c r="B31" s="47" t="s">
        <v>62</v>
      </c>
      <c r="C31" s="48">
        <v>4.6536300000000006</v>
      </c>
      <c r="D31" s="48">
        <v>-2.4585064999999999</v>
      </c>
    </row>
    <row r="32" spans="1:4" ht="21" customHeight="1" thickBot="1" x14ac:dyDescent="0.4">
      <c r="A32" s="66" t="s">
        <v>83</v>
      </c>
      <c r="B32" s="67"/>
      <c r="C32" s="49">
        <f>SUM(C2:C31)</f>
        <v>-233.3637583014</v>
      </c>
      <c r="D32" s="49">
        <f>SUM(D2:D31)</f>
        <v>91.391426892399977</v>
      </c>
    </row>
    <row r="35" spans="1:1" x14ac:dyDescent="0.35">
      <c r="A35" s="23" t="s">
        <v>84</v>
      </c>
    </row>
    <row r="36" spans="1:1" x14ac:dyDescent="0.35">
      <c r="A36" s="23" t="s">
        <v>6</v>
      </c>
    </row>
    <row r="37" spans="1:1" x14ac:dyDescent="0.35">
      <c r="A37" s="23" t="s">
        <v>7</v>
      </c>
    </row>
    <row r="38" spans="1:1" x14ac:dyDescent="0.35">
      <c r="A38" s="23" t="s">
        <v>85</v>
      </c>
    </row>
    <row r="39" spans="1:1" x14ac:dyDescent="0.35">
      <c r="A39" s="23" t="s">
        <v>94</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2020-08-03T00:53:42Z</dcterms:modified>
</cp:coreProperties>
</file>