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gxfs\equities\Research &amp; Retail &amp; Intermed\Research\Production\Insti fund flow tracker files\Draft reports\Final reports\Weekly excel files\"/>
    </mc:Choice>
  </mc:AlternateContent>
  <bookViews>
    <workbookView xWindow="0" yWindow="420" windowWidth="28800" windowHeight="12000"/>
  </bookViews>
  <sheets>
    <sheet name="Weekly Top 10" sheetId="1" r:id="rId1"/>
    <sheet name="Institutional" sheetId="2" r:id="rId2"/>
    <sheet name="Retai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3" l="1"/>
  <c r="A5" i="3"/>
  <c r="A4" i="3"/>
  <c r="A3" i="3"/>
  <c r="A6" i="2"/>
  <c r="A5" i="2"/>
  <c r="A4" i="2"/>
  <c r="A3" i="2"/>
  <c r="C18" i="1"/>
  <c r="F18" i="1" s="1"/>
  <c r="F5" i="1"/>
</calcChain>
</file>

<file path=xl/sharedStrings.xml><?xml version="1.0" encoding="utf-8"?>
<sst xmlns="http://schemas.openxmlformats.org/spreadsheetml/2006/main" count="137" uniqueCount="88">
  <si>
    <t>Top 10 Institution Net Buy (+) Stocks (S$M)</t>
  </si>
  <si>
    <t>Stock Code</t>
  </si>
  <si>
    <t>Top 10 Institution Net Sell (-) Stocks (S$M)</t>
  </si>
  <si>
    <t>Top 10 Retail Net Buy (+) Stocks (S$M)</t>
  </si>
  <si>
    <t>Top 10 Retail Net Sell (-) Stocks (S$M)</t>
  </si>
  <si>
    <t>Source: Singapore Exchange. Sectors are categorized by SGX. REITs refer to Real Estate Investment Trusts.</t>
  </si>
  <si>
    <t>Definition: Institutional fund flow is derived by subtracting retail account flow and MMLP flow from TOTAL ST markets flows. Net buy/sell amount is derived by subtracting total sell amount from total buy amount</t>
  </si>
  <si>
    <t>Definition: Retail fund flow is derived by subtracting institutional investors account flow and MMLP flow from TOTAL ST markets flows. Net buy/sell amount is derived by subtracting total sell amount from total buy amount</t>
  </si>
  <si>
    <t>Note: Fund flow data for all SGX-listed companies only</t>
  </si>
  <si>
    <t>https://www2.sgx.com/research-education/fund-flow-reports</t>
  </si>
  <si>
    <t>Overall</t>
  </si>
  <si>
    <t>Week of</t>
  </si>
  <si>
    <t>SGX Sector Classification</t>
  </si>
  <si>
    <t>Institutional Investors net buy/sell (S$M)</t>
  </si>
  <si>
    <t>Consumer Cyclicals</t>
  </si>
  <si>
    <t>Consumer Non-Cyclicals</t>
  </si>
  <si>
    <t>Energy/
Oil &amp; Gas</t>
  </si>
  <si>
    <t>Financial Services</t>
  </si>
  <si>
    <t>Healthcare</t>
  </si>
  <si>
    <t>Industrials</t>
  </si>
  <si>
    <t>Materials &amp; Resources</t>
  </si>
  <si>
    <t>Real Estate (excl. REITs)</t>
  </si>
  <si>
    <t>REITs</t>
  </si>
  <si>
    <t>Technology (Hardware/
Software)</t>
  </si>
  <si>
    <t>Telecommunications</t>
  </si>
  <si>
    <t>Utilities</t>
  </si>
  <si>
    <t>Definition: Retail fund flows derived by subtracting institutional investors account flow and MMLP flow from TOTAL ST markets flows. Net buy/sell amount derived by subtracting total sell amount from total buy amount</t>
  </si>
  <si>
    <t>Retail Investors net buy/sell (S$M)</t>
  </si>
  <si>
    <t>D05</t>
  </si>
  <si>
    <t>O39</t>
  </si>
  <si>
    <t>C31</t>
  </si>
  <si>
    <t>U11</t>
  </si>
  <si>
    <t>Y92</t>
  </si>
  <si>
    <t>S68</t>
  </si>
  <si>
    <t>BS6</t>
  </si>
  <si>
    <t>A17U</t>
  </si>
  <si>
    <t>DBS</t>
  </si>
  <si>
    <t>OCBC</t>
  </si>
  <si>
    <t>CapitaLand</t>
  </si>
  <si>
    <t>UOB</t>
  </si>
  <si>
    <t>Thai Beverage</t>
  </si>
  <si>
    <t>SGX</t>
  </si>
  <si>
    <t>Yangzijiang Shipbuilding</t>
  </si>
  <si>
    <t>Ascendas REIT</t>
  </si>
  <si>
    <t>S58</t>
  </si>
  <si>
    <t>C6L</t>
  </si>
  <si>
    <t>BN4</t>
  </si>
  <si>
    <t>SIA</t>
  </si>
  <si>
    <t>Keppel Corporation</t>
  </si>
  <si>
    <t>SATS</t>
  </si>
  <si>
    <t>G13</t>
  </si>
  <si>
    <t>Genting Singapore</t>
  </si>
  <si>
    <t>S63</t>
  </si>
  <si>
    <t>M44U</t>
  </si>
  <si>
    <t>J85</t>
  </si>
  <si>
    <t>546</t>
  </si>
  <si>
    <t>N2IU</t>
  </si>
  <si>
    <t>T82U</t>
  </si>
  <si>
    <t>ST Engineering</t>
  </si>
  <si>
    <t>Mapletree Logistics Trust</t>
  </si>
  <si>
    <t>Medtecs International</t>
  </si>
  <si>
    <t>Mapletree Commercial Trust</t>
  </si>
  <si>
    <t>Suntec REIT</t>
  </si>
  <si>
    <t>Week of 3 February 2020</t>
  </si>
  <si>
    <t>Week of 3 Feb</t>
  </si>
  <si>
    <t>F34</t>
  </si>
  <si>
    <t>C09</t>
  </si>
  <si>
    <t>U14</t>
  </si>
  <si>
    <t>BUOU</t>
  </si>
  <si>
    <t>U96</t>
  </si>
  <si>
    <t>C38U</t>
  </si>
  <si>
    <t>ME8U</t>
  </si>
  <si>
    <t>AU8U</t>
  </si>
  <si>
    <t>AWX</t>
  </si>
  <si>
    <t>V03</t>
  </si>
  <si>
    <t>Wilmar International</t>
  </si>
  <si>
    <t>City Developments</t>
  </si>
  <si>
    <t>UOL Group</t>
  </si>
  <si>
    <t>Frasers Logistics &amp; Industrial Trust</t>
  </si>
  <si>
    <t>Sembcorp Industries</t>
  </si>
  <si>
    <t>CapitaLand Mall Trust</t>
  </si>
  <si>
    <t>Mapletree Industrial Trust</t>
  </si>
  <si>
    <t>CapitaLand Retail China Trust</t>
  </si>
  <si>
    <t>AEM Holdings</t>
  </si>
  <si>
    <t>Venture Corporation</t>
  </si>
  <si>
    <r>
      <t>Institutional investors net</t>
    </r>
    <r>
      <rPr>
        <b/>
        <sz val="11"/>
        <color theme="1"/>
        <rFont val="Arial"/>
        <family val="2"/>
      </rPr>
      <t xml:space="preserve"> buy</t>
    </r>
    <r>
      <rPr>
        <sz val="11"/>
        <color theme="1"/>
        <rFont val="Arial"/>
        <family val="2"/>
      </rPr>
      <t xml:space="preserve"> (+S$162.8m) vs. (+S$263.5m) a week ago</t>
    </r>
  </si>
  <si>
    <r>
      <t>Retail investors net</t>
    </r>
    <r>
      <rPr>
        <b/>
        <sz val="11"/>
        <color theme="1"/>
        <rFont val="Arial"/>
        <family val="2"/>
      </rPr>
      <t xml:space="preserve"> sell</t>
    </r>
    <r>
      <rPr>
        <sz val="11"/>
        <color theme="1"/>
        <rFont val="Arial"/>
        <family val="2"/>
      </rPr>
      <t xml:space="preserve"> (-S$23.7m) vs. (+S$108.7m) a week ago</t>
    </r>
  </si>
  <si>
    <t>CDL Hospitality Trusts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</si>
</sst>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_);[Red]\(0.0\)"/>
    <numFmt numFmtId="165" formatCode="[$-409]d\-mmm\-yy;@"/>
    <numFmt numFmtId="166" formatCode="#,##0.0_);\(#,##0.0\)"/>
    <numFmt numFmtId="167" formatCode="#,##0.0_);[Red]\(#,##0.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indexed="9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9"/>
      </patternFill>
    </fill>
    <fill>
      <patternFill patternType="solid">
        <fgColor rgb="FFFF0000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 style="thin">
        <color indexed="3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Fill="1"/>
    <xf numFmtId="49" fontId="5" fillId="2" borderId="1" xfId="0" applyNumberFormat="1" applyFont="1" applyFill="1" applyBorder="1" applyAlignment="1">
      <alignment vertical="center" wrapText="1"/>
    </xf>
    <xf numFmtId="49" fontId="5" fillId="2" borderId="2" xfId="0" applyNumberFormat="1" applyFont="1" applyFill="1" applyBorder="1" applyAlignment="1">
      <alignment horizontal="right" vertical="center" wrapText="1"/>
    </xf>
    <xf numFmtId="49" fontId="5" fillId="3" borderId="3" xfId="0" applyNumberFormat="1" applyFont="1" applyFill="1" applyBorder="1" applyAlignment="1">
      <alignment vertical="center" wrapText="1"/>
    </xf>
    <xf numFmtId="49" fontId="5" fillId="3" borderId="2" xfId="0" applyNumberFormat="1" applyFont="1" applyFill="1" applyBorder="1" applyAlignment="1">
      <alignment vertical="center" wrapText="1"/>
    </xf>
    <xf numFmtId="49" fontId="5" fillId="3" borderId="2" xfId="0" applyNumberFormat="1" applyFont="1" applyFill="1" applyBorder="1" applyAlignment="1">
      <alignment horizontal="right" vertical="center" wrapText="1"/>
    </xf>
    <xf numFmtId="164" fontId="3" fillId="4" borderId="4" xfId="0" applyNumberFormat="1" applyFont="1" applyFill="1" applyBorder="1" applyAlignment="1">
      <alignment horizontal="left"/>
    </xf>
    <xf numFmtId="0" fontId="3" fillId="4" borderId="5" xfId="0" applyNumberFormat="1" applyFont="1" applyFill="1" applyBorder="1" applyAlignment="1">
      <alignment horizontal="left"/>
    </xf>
    <xf numFmtId="164" fontId="3" fillId="4" borderId="4" xfId="0" applyNumberFormat="1" applyFont="1" applyFill="1" applyBorder="1" applyAlignment="1">
      <alignment horizontal="right"/>
    </xf>
    <xf numFmtId="0" fontId="3" fillId="4" borderId="4" xfId="0" applyNumberFormat="1" applyFont="1" applyFill="1" applyBorder="1" applyAlignment="1">
      <alignment horizontal="left"/>
    </xf>
    <xf numFmtId="164" fontId="3" fillId="0" borderId="4" xfId="0" applyNumberFormat="1" applyFont="1" applyBorder="1" applyAlignment="1">
      <alignment horizontal="left"/>
    </xf>
    <xf numFmtId="0" fontId="3" fillId="0" borderId="5" xfId="0" applyNumberFormat="1" applyFont="1" applyBorder="1" applyAlignment="1">
      <alignment horizontal="left"/>
    </xf>
    <xf numFmtId="164" fontId="3" fillId="0" borderId="4" xfId="0" applyNumberFormat="1" applyFont="1" applyBorder="1" applyAlignment="1">
      <alignment horizontal="right"/>
    </xf>
    <xf numFmtId="0" fontId="3" fillId="0" borderId="4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7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right"/>
    </xf>
    <xf numFmtId="0" fontId="3" fillId="0" borderId="6" xfId="0" applyNumberFormat="1" applyFont="1" applyBorder="1" applyAlignment="1">
      <alignment horizontal="left"/>
    </xf>
    <xf numFmtId="0" fontId="3" fillId="0" borderId="0" xfId="0" applyNumberFormat="1" applyFont="1" applyAlignment="1">
      <alignment horizontal="left"/>
    </xf>
    <xf numFmtId="0" fontId="3" fillId="0" borderId="5" xfId="0" applyNumberFormat="1" applyFont="1" applyFill="1" applyBorder="1" applyAlignment="1">
      <alignment horizontal="left"/>
    </xf>
    <xf numFmtId="0" fontId="6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49" fontId="5" fillId="2" borderId="9" xfId="0" applyNumberFormat="1" applyFont="1" applyFill="1" applyBorder="1" applyAlignment="1">
      <alignment horizontal="left" vertical="center" wrapText="1"/>
    </xf>
    <xf numFmtId="166" fontId="7" fillId="5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Alignment="1">
      <alignment horizontal="left"/>
    </xf>
    <xf numFmtId="167" fontId="3" fillId="0" borderId="0" xfId="1" applyNumberFormat="1" applyFont="1" applyFill="1" applyAlignment="1">
      <alignment horizontal="center" vertical="center"/>
    </xf>
    <xf numFmtId="167" fontId="3" fillId="0" borderId="0" xfId="0" applyNumberFormat="1" applyFont="1" applyFill="1"/>
    <xf numFmtId="166" fontId="7" fillId="6" borderId="0" xfId="0" applyNumberFormat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left"/>
    </xf>
    <xf numFmtId="167" fontId="3" fillId="4" borderId="0" xfId="1" applyNumberFormat="1" applyFont="1" applyFill="1" applyAlignment="1">
      <alignment horizontal="center" vertical="center"/>
    </xf>
    <xf numFmtId="0" fontId="3" fillId="0" borderId="0" xfId="0" applyFont="1" applyFill="1" applyBorder="1"/>
    <xf numFmtId="167" fontId="3" fillId="0" borderId="0" xfId="0" applyNumberFormat="1" applyFont="1"/>
    <xf numFmtId="0" fontId="0" fillId="0" borderId="0" xfId="0" applyAlignment="1">
      <alignment horizontal="left"/>
    </xf>
    <xf numFmtId="167" fontId="3" fillId="0" borderId="0" xfId="1" applyNumberFormat="1" applyFont="1" applyFill="1" applyAlignment="1">
      <alignment horizontal="center"/>
    </xf>
    <xf numFmtId="167" fontId="3" fillId="4" borderId="0" xfId="1" applyNumberFormat="1" applyFont="1" applyFill="1" applyAlignment="1">
      <alignment horizontal="center"/>
    </xf>
    <xf numFmtId="165" fontId="3" fillId="0" borderId="0" xfId="0" applyNumberFormat="1" applyFont="1" applyFill="1" applyBorder="1" applyAlignment="1">
      <alignment horizontal="left"/>
    </xf>
    <xf numFmtId="167" fontId="3" fillId="0" borderId="0" xfId="1" applyNumberFormat="1" applyFont="1" applyFill="1" applyBorder="1"/>
    <xf numFmtId="167" fontId="3" fillId="0" borderId="0" xfId="1" applyNumberFormat="1" applyFont="1" applyFill="1"/>
    <xf numFmtId="49" fontId="5" fillId="2" borderId="8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tabSelected="1" zoomScaleNormal="100" workbookViewId="0"/>
  </sheetViews>
  <sheetFormatPr defaultColWidth="9.1796875" defaultRowHeight="14" x14ac:dyDescent="0.3"/>
  <cols>
    <col min="1" max="1" width="44.453125" style="2" customWidth="1"/>
    <col min="2" max="2" width="7" style="2" customWidth="1"/>
    <col min="3" max="3" width="27.54296875" style="2" customWidth="1"/>
    <col min="4" max="4" width="44.453125" style="2" customWidth="1"/>
    <col min="5" max="5" width="7" style="2" customWidth="1"/>
    <col min="6" max="6" width="30.1796875" style="2" customWidth="1"/>
    <col min="7" max="8" width="9.1796875" style="2"/>
    <col min="9" max="9" width="17" style="2" bestFit="1" customWidth="1"/>
    <col min="10" max="10" width="10.453125" style="2" bestFit="1" customWidth="1"/>
    <col min="11" max="11" width="9.1796875" style="2"/>
    <col min="12" max="12" width="10.7265625" style="2" bestFit="1" customWidth="1"/>
    <col min="13" max="16384" width="9.1796875" style="2"/>
  </cols>
  <sheetData>
    <row r="1" spans="1:13" x14ac:dyDescent="0.3">
      <c r="A1" s="1" t="s">
        <v>63</v>
      </c>
    </row>
    <row r="2" spans="1:13" x14ac:dyDescent="0.3">
      <c r="A2" s="2" t="s">
        <v>85</v>
      </c>
      <c r="B2" s="3"/>
    </row>
    <row r="3" spans="1:13" x14ac:dyDescent="0.3">
      <c r="A3" s="2" t="s">
        <v>86</v>
      </c>
      <c r="B3" s="3"/>
    </row>
    <row r="5" spans="1:13" ht="29.25" customHeight="1" x14ac:dyDescent="0.3">
      <c r="A5" s="4" t="s">
        <v>0</v>
      </c>
      <c r="B5" s="4" t="s">
        <v>1</v>
      </c>
      <c r="C5" s="5" t="s">
        <v>64</v>
      </c>
      <c r="D5" s="6" t="s">
        <v>2</v>
      </c>
      <c r="E5" s="7" t="s">
        <v>1</v>
      </c>
      <c r="F5" s="8" t="str">
        <f>C5</f>
        <v>Week of 3 Feb</v>
      </c>
    </row>
    <row r="6" spans="1:13" ht="14.5" x14ac:dyDescent="0.35">
      <c r="A6" s="9" t="s">
        <v>43</v>
      </c>
      <c r="B6" s="10" t="s">
        <v>35</v>
      </c>
      <c r="C6" s="11">
        <v>38.156187000000003</v>
      </c>
      <c r="D6" s="12" t="s">
        <v>49</v>
      </c>
      <c r="E6" s="12" t="s">
        <v>44</v>
      </c>
      <c r="F6" s="11">
        <v>-23.873659</v>
      </c>
      <c r="H6"/>
      <c r="I6"/>
      <c r="J6"/>
      <c r="K6"/>
      <c r="L6"/>
      <c r="M6"/>
    </row>
    <row r="7" spans="1:13" ht="14.5" x14ac:dyDescent="0.35">
      <c r="A7" s="13" t="s">
        <v>38</v>
      </c>
      <c r="B7" s="14" t="s">
        <v>30</v>
      </c>
      <c r="C7" s="15">
        <v>29.406211000000003</v>
      </c>
      <c r="D7" s="16" t="s">
        <v>61</v>
      </c>
      <c r="E7" s="16" t="s">
        <v>56</v>
      </c>
      <c r="F7" s="15">
        <v>-17.637602000000001</v>
      </c>
      <c r="H7"/>
      <c r="I7"/>
      <c r="J7"/>
      <c r="K7"/>
      <c r="L7"/>
      <c r="M7"/>
    </row>
    <row r="8" spans="1:13" ht="14.5" x14ac:dyDescent="0.35">
      <c r="A8" s="9" t="s">
        <v>75</v>
      </c>
      <c r="B8" s="10" t="s">
        <v>65</v>
      </c>
      <c r="C8" s="11">
        <v>20.058085999999999</v>
      </c>
      <c r="D8" s="12" t="s">
        <v>79</v>
      </c>
      <c r="E8" s="12" t="s">
        <v>69</v>
      </c>
      <c r="F8" s="11">
        <v>-12.099237</v>
      </c>
      <c r="H8"/>
      <c r="I8"/>
      <c r="J8"/>
      <c r="K8"/>
      <c r="L8"/>
      <c r="M8"/>
    </row>
    <row r="9" spans="1:13" ht="14.5" x14ac:dyDescent="0.35">
      <c r="A9" s="13" t="s">
        <v>36</v>
      </c>
      <c r="B9" s="14" t="s">
        <v>28</v>
      </c>
      <c r="C9" s="15">
        <v>18.42254878</v>
      </c>
      <c r="D9" s="16" t="s">
        <v>87</v>
      </c>
      <c r="E9" s="16" t="s">
        <v>54</v>
      </c>
      <c r="F9" s="15">
        <v>-10.651996</v>
      </c>
      <c r="H9"/>
      <c r="I9"/>
      <c r="J9"/>
      <c r="K9"/>
      <c r="L9"/>
      <c r="M9"/>
    </row>
    <row r="10" spans="1:13" ht="14.5" x14ac:dyDescent="0.35">
      <c r="A10" s="9" t="s">
        <v>59</v>
      </c>
      <c r="B10" s="10" t="s">
        <v>53</v>
      </c>
      <c r="C10" s="11">
        <v>17.362238999999999</v>
      </c>
      <c r="D10" s="12" t="s">
        <v>80</v>
      </c>
      <c r="E10" s="12" t="s">
        <v>70</v>
      </c>
      <c r="F10" s="11">
        <v>-10.256427</v>
      </c>
      <c r="H10"/>
      <c r="I10"/>
      <c r="J10"/>
      <c r="K10"/>
      <c r="L10"/>
      <c r="M10"/>
    </row>
    <row r="11" spans="1:13" ht="14.5" x14ac:dyDescent="0.35">
      <c r="A11" s="13" t="s">
        <v>76</v>
      </c>
      <c r="B11" s="14" t="s">
        <v>66</v>
      </c>
      <c r="C11" s="15">
        <v>15.739538999999999</v>
      </c>
      <c r="D11" s="16" t="s">
        <v>51</v>
      </c>
      <c r="E11" s="16" t="s">
        <v>50</v>
      </c>
      <c r="F11" s="15">
        <v>-8.7477084999999999</v>
      </c>
      <c r="H11"/>
      <c r="I11"/>
      <c r="J11"/>
      <c r="K11"/>
      <c r="L11"/>
      <c r="M11"/>
    </row>
    <row r="12" spans="1:13" ht="14.5" x14ac:dyDescent="0.35">
      <c r="A12" s="9" t="s">
        <v>77</v>
      </c>
      <c r="B12" s="10" t="s">
        <v>67</v>
      </c>
      <c r="C12" s="11">
        <v>15.182024999999999</v>
      </c>
      <c r="D12" s="9" t="s">
        <v>81</v>
      </c>
      <c r="E12" s="12" t="s">
        <v>71</v>
      </c>
      <c r="F12" s="11">
        <v>-8.6597370000000016</v>
      </c>
      <c r="H12"/>
      <c r="I12"/>
      <c r="J12"/>
      <c r="K12"/>
      <c r="L12"/>
      <c r="M12"/>
    </row>
    <row r="13" spans="1:13" ht="14.5" x14ac:dyDescent="0.35">
      <c r="A13" s="13" t="s">
        <v>41</v>
      </c>
      <c r="B13" s="14" t="s">
        <v>33</v>
      </c>
      <c r="C13" s="15">
        <v>14.824472999999999</v>
      </c>
      <c r="D13" s="16" t="s">
        <v>82</v>
      </c>
      <c r="E13" s="16" t="s">
        <v>72</v>
      </c>
      <c r="F13" s="15">
        <v>-7.7331750000000001</v>
      </c>
      <c r="H13"/>
      <c r="I13"/>
      <c r="J13"/>
      <c r="K13"/>
      <c r="L13"/>
      <c r="M13"/>
    </row>
    <row r="14" spans="1:13" ht="14.5" x14ac:dyDescent="0.35">
      <c r="A14" s="9" t="s">
        <v>39</v>
      </c>
      <c r="B14" s="10" t="s">
        <v>31</v>
      </c>
      <c r="C14" s="11">
        <v>14.167182999999998</v>
      </c>
      <c r="D14" s="12" t="s">
        <v>47</v>
      </c>
      <c r="E14" s="12" t="s">
        <v>45</v>
      </c>
      <c r="F14" s="11">
        <v>-7.6934240799999998</v>
      </c>
      <c r="H14"/>
      <c r="I14"/>
      <c r="J14"/>
      <c r="K14"/>
      <c r="L14"/>
      <c r="M14"/>
    </row>
    <row r="15" spans="1:13" ht="14.5" x14ac:dyDescent="0.35">
      <c r="A15" s="17" t="s">
        <v>78</v>
      </c>
      <c r="B15" s="18" t="s">
        <v>68</v>
      </c>
      <c r="C15" s="19">
        <v>13.549922</v>
      </c>
      <c r="D15" s="20" t="s">
        <v>40</v>
      </c>
      <c r="E15" s="20" t="s">
        <v>32</v>
      </c>
      <c r="F15" s="19">
        <v>-6.412928</v>
      </c>
      <c r="H15"/>
      <c r="I15"/>
      <c r="J15"/>
      <c r="K15"/>
      <c r="L15"/>
      <c r="M15"/>
    </row>
    <row r="16" spans="1:13" x14ac:dyDescent="0.3">
      <c r="A16" s="21"/>
      <c r="B16" s="21"/>
      <c r="C16" s="21"/>
      <c r="D16" s="21"/>
      <c r="E16" s="21"/>
      <c r="F16" s="21"/>
    </row>
    <row r="17" spans="1:13" x14ac:dyDescent="0.3">
      <c r="A17" s="21"/>
      <c r="B17" s="21"/>
      <c r="C17" s="21"/>
      <c r="D17" s="21"/>
      <c r="E17" s="21"/>
      <c r="F17" s="21"/>
    </row>
    <row r="18" spans="1:13" ht="28.5" customHeight="1" x14ac:dyDescent="0.3">
      <c r="A18" s="4" t="s">
        <v>3</v>
      </c>
      <c r="B18" s="4" t="s">
        <v>1</v>
      </c>
      <c r="C18" s="5" t="str">
        <f>C5</f>
        <v>Week of 3 Feb</v>
      </c>
      <c r="D18" s="6" t="s">
        <v>4</v>
      </c>
      <c r="E18" s="7" t="s">
        <v>1</v>
      </c>
      <c r="F18" s="8" t="str">
        <f>+C18</f>
        <v>Week of 3 Feb</v>
      </c>
    </row>
    <row r="19" spans="1:13" ht="14.5" x14ac:dyDescent="0.35">
      <c r="A19" s="9" t="s">
        <v>36</v>
      </c>
      <c r="B19" s="10" t="s">
        <v>28</v>
      </c>
      <c r="C19" s="11">
        <v>35.940652</v>
      </c>
      <c r="D19" s="12" t="s">
        <v>43</v>
      </c>
      <c r="E19" s="12" t="s">
        <v>35</v>
      </c>
      <c r="F19" s="11">
        <v>-19.816217999999999</v>
      </c>
      <c r="H19"/>
      <c r="I19"/>
      <c r="J19"/>
      <c r="K19"/>
      <c r="L19"/>
      <c r="M19"/>
    </row>
    <row r="20" spans="1:13" ht="14.5" x14ac:dyDescent="0.35">
      <c r="A20" s="13" t="s">
        <v>49</v>
      </c>
      <c r="B20" s="14" t="s">
        <v>44</v>
      </c>
      <c r="C20" s="15">
        <v>22.059623999999999</v>
      </c>
      <c r="D20" s="13" t="s">
        <v>37</v>
      </c>
      <c r="E20" s="16" t="s">
        <v>29</v>
      </c>
      <c r="F20" s="15">
        <v>-16.791181999999999</v>
      </c>
      <c r="H20"/>
      <c r="I20"/>
      <c r="J20"/>
      <c r="K20"/>
      <c r="L20"/>
      <c r="M20"/>
    </row>
    <row r="21" spans="1:13" ht="14.5" x14ac:dyDescent="0.35">
      <c r="A21" s="9" t="s">
        <v>79</v>
      </c>
      <c r="B21" s="10" t="s">
        <v>69</v>
      </c>
      <c r="C21" s="11">
        <v>13.23021</v>
      </c>
      <c r="D21" s="12" t="s">
        <v>48</v>
      </c>
      <c r="E21" s="12" t="s">
        <v>46</v>
      </c>
      <c r="F21" s="11">
        <v>-12.283588</v>
      </c>
      <c r="H21"/>
      <c r="I21"/>
      <c r="J21"/>
      <c r="K21"/>
      <c r="L21"/>
      <c r="M21"/>
    </row>
    <row r="22" spans="1:13" ht="14.5" x14ac:dyDescent="0.35">
      <c r="A22" s="13" t="s">
        <v>80</v>
      </c>
      <c r="B22" s="22" t="s">
        <v>70</v>
      </c>
      <c r="C22" s="15">
        <v>9.8662550000000007</v>
      </c>
      <c r="D22" s="13" t="s">
        <v>41</v>
      </c>
      <c r="E22" s="16" t="s">
        <v>33</v>
      </c>
      <c r="F22" s="15">
        <v>-9.0039460000000009</v>
      </c>
      <c r="H22"/>
      <c r="I22"/>
      <c r="J22"/>
      <c r="K22"/>
      <c r="L22"/>
      <c r="M22"/>
    </row>
    <row r="23" spans="1:13" ht="14.5" x14ac:dyDescent="0.35">
      <c r="A23" s="9" t="s">
        <v>83</v>
      </c>
      <c r="B23" s="10" t="s">
        <v>73</v>
      </c>
      <c r="C23" s="11">
        <v>9.2404960000000003</v>
      </c>
      <c r="D23" s="12" t="s">
        <v>38</v>
      </c>
      <c r="E23" s="12" t="s">
        <v>30</v>
      </c>
      <c r="F23" s="11">
        <v>-8.2903850000000006</v>
      </c>
      <c r="H23"/>
      <c r="I23"/>
      <c r="J23"/>
      <c r="K23"/>
      <c r="L23"/>
      <c r="M23"/>
    </row>
    <row r="24" spans="1:13" ht="14.5" x14ac:dyDescent="0.35">
      <c r="A24" s="13" t="s">
        <v>40</v>
      </c>
      <c r="B24" s="22" t="s">
        <v>32</v>
      </c>
      <c r="C24" s="15">
        <v>8.2391620000000003</v>
      </c>
      <c r="D24" s="16" t="s">
        <v>58</v>
      </c>
      <c r="E24" s="16" t="s">
        <v>52</v>
      </c>
      <c r="F24" s="15">
        <v>-8.2486029999999992</v>
      </c>
      <c r="H24"/>
      <c r="I24"/>
      <c r="J24"/>
      <c r="K24"/>
      <c r="L24"/>
      <c r="M24"/>
    </row>
    <row r="25" spans="1:13" ht="14.5" x14ac:dyDescent="0.35">
      <c r="A25" s="9" t="s">
        <v>42</v>
      </c>
      <c r="B25" s="10" t="s">
        <v>34</v>
      </c>
      <c r="C25" s="11">
        <v>7.1820360000000001</v>
      </c>
      <c r="D25" s="12" t="s">
        <v>78</v>
      </c>
      <c r="E25" s="12" t="s">
        <v>68</v>
      </c>
      <c r="F25" s="11">
        <v>-7.8575819999999998</v>
      </c>
      <c r="H25"/>
      <c r="I25"/>
      <c r="J25"/>
      <c r="K25"/>
      <c r="L25"/>
      <c r="M25"/>
    </row>
    <row r="26" spans="1:13" ht="14.5" x14ac:dyDescent="0.35">
      <c r="A26" s="13" t="s">
        <v>87</v>
      </c>
      <c r="B26" s="22" t="s">
        <v>54</v>
      </c>
      <c r="C26" s="15">
        <v>5.9549919999999998</v>
      </c>
      <c r="D26" s="16" t="s">
        <v>84</v>
      </c>
      <c r="E26" s="16" t="s">
        <v>74</v>
      </c>
      <c r="F26" s="15">
        <v>-7.5510130000000002</v>
      </c>
      <c r="H26"/>
      <c r="I26"/>
      <c r="J26"/>
      <c r="K26"/>
      <c r="L26"/>
      <c r="M26"/>
    </row>
    <row r="27" spans="1:13" ht="14.5" x14ac:dyDescent="0.35">
      <c r="A27" s="9" t="s">
        <v>62</v>
      </c>
      <c r="B27" s="10" t="s">
        <v>57</v>
      </c>
      <c r="C27" s="11">
        <v>5.5845950000000002</v>
      </c>
      <c r="D27" s="9" t="s">
        <v>51</v>
      </c>
      <c r="E27" s="12" t="s">
        <v>50</v>
      </c>
      <c r="F27" s="11">
        <v>-7.5478695</v>
      </c>
      <c r="H27"/>
      <c r="I27"/>
      <c r="J27"/>
      <c r="K27"/>
      <c r="L27"/>
      <c r="M27"/>
    </row>
    <row r="28" spans="1:13" ht="14.5" x14ac:dyDescent="0.35">
      <c r="A28" s="20" t="s">
        <v>60</v>
      </c>
      <c r="B28" s="18" t="s">
        <v>55</v>
      </c>
      <c r="C28" s="19">
        <v>4.5703106000000009</v>
      </c>
      <c r="D28" s="20" t="s">
        <v>77</v>
      </c>
      <c r="E28" s="20" t="s">
        <v>67</v>
      </c>
      <c r="F28" s="19">
        <v>-6.8096709999999998</v>
      </c>
      <c r="H28"/>
      <c r="I28"/>
      <c r="J28"/>
      <c r="K28"/>
      <c r="L28"/>
      <c r="M28"/>
    </row>
    <row r="29" spans="1:13" x14ac:dyDescent="0.3">
      <c r="A29" s="21"/>
      <c r="B29" s="21"/>
      <c r="C29" s="21"/>
      <c r="D29" s="21"/>
      <c r="E29" s="21"/>
      <c r="F29" s="21"/>
    </row>
    <row r="30" spans="1:13" ht="14.5" x14ac:dyDescent="0.35">
      <c r="A30" s="23" t="s">
        <v>5</v>
      </c>
      <c r="B30" s="23"/>
      <c r="C30" s="21"/>
      <c r="D30" s="21"/>
      <c r="E30" s="21"/>
      <c r="F30" s="21"/>
    </row>
    <row r="31" spans="1:13" ht="14.5" x14ac:dyDescent="0.35">
      <c r="A31" s="23" t="s">
        <v>6</v>
      </c>
      <c r="B31" s="23"/>
      <c r="C31" s="21"/>
      <c r="D31" s="21"/>
      <c r="E31" s="21"/>
      <c r="F31" s="21"/>
    </row>
    <row r="32" spans="1:13" ht="14.5" x14ac:dyDescent="0.35">
      <c r="A32" s="23" t="s">
        <v>7</v>
      </c>
      <c r="B32" s="23"/>
      <c r="C32" s="21"/>
      <c r="D32" s="21"/>
      <c r="E32" s="21"/>
      <c r="F32" s="21"/>
    </row>
    <row r="33" spans="1:6" ht="14.5" x14ac:dyDescent="0.35">
      <c r="A33" s="23" t="s">
        <v>8</v>
      </c>
      <c r="B33" s="23"/>
      <c r="C33" s="21"/>
      <c r="D33" s="21"/>
      <c r="E33" s="21"/>
      <c r="F33" s="21"/>
    </row>
    <row r="34" spans="1:6" ht="14.5" x14ac:dyDescent="0.35">
      <c r="A34" s="23" t="s">
        <v>9</v>
      </c>
      <c r="B34" s="23"/>
      <c r="C34" s="21"/>
      <c r="D34" s="21"/>
      <c r="E34" s="21"/>
      <c r="F34" s="21"/>
    </row>
    <row r="35" spans="1:6" ht="14.5" x14ac:dyDescent="0.35">
      <c r="A35" s="23"/>
      <c r="B35" s="21"/>
      <c r="C35" s="21"/>
      <c r="D35" s="21"/>
      <c r="E35" s="21"/>
      <c r="F35" s="21"/>
    </row>
    <row r="36" spans="1:6" x14ac:dyDescent="0.3">
      <c r="A36" s="21"/>
      <c r="B36" s="21"/>
      <c r="C36" s="21"/>
      <c r="D36" s="21"/>
      <c r="E36" s="21"/>
      <c r="F36" s="21"/>
    </row>
    <row r="37" spans="1:6" x14ac:dyDescent="0.3">
      <c r="A37" s="21"/>
      <c r="B37" s="21"/>
      <c r="C37" s="21"/>
      <c r="D37" s="21"/>
      <c r="E37" s="21"/>
      <c r="F37" s="21"/>
    </row>
    <row r="38" spans="1:6" x14ac:dyDescent="0.3">
      <c r="A38" s="21"/>
      <c r="B38" s="21"/>
      <c r="C38" s="21"/>
      <c r="D38" s="21"/>
      <c r="E38" s="21"/>
      <c r="F38" s="21"/>
    </row>
    <row r="39" spans="1:6" x14ac:dyDescent="0.3">
      <c r="A39" s="21"/>
      <c r="B39" s="21"/>
      <c r="C39" s="21"/>
      <c r="D39" s="21"/>
      <c r="E39" s="21"/>
      <c r="F39" s="21"/>
    </row>
    <row r="40" spans="1:6" x14ac:dyDescent="0.3">
      <c r="A40" s="21"/>
      <c r="B40" s="21"/>
      <c r="C40" s="21"/>
      <c r="D40" s="21"/>
      <c r="E40" s="21"/>
      <c r="F40" s="21"/>
    </row>
    <row r="41" spans="1:6" x14ac:dyDescent="0.3">
      <c r="A41" s="21"/>
      <c r="B41" s="21"/>
      <c r="C41" s="21"/>
      <c r="D41" s="21"/>
      <c r="E41" s="21"/>
      <c r="F41" s="21"/>
    </row>
    <row r="42" spans="1:6" x14ac:dyDescent="0.3">
      <c r="A42" s="21"/>
      <c r="B42" s="21"/>
      <c r="C42" s="21"/>
      <c r="D42" s="21"/>
      <c r="E42" s="21"/>
      <c r="F42" s="21"/>
    </row>
    <row r="43" spans="1:6" x14ac:dyDescent="0.3">
      <c r="A43" s="21"/>
      <c r="B43" s="21"/>
      <c r="C43" s="21"/>
      <c r="D43" s="21"/>
      <c r="E43" s="21"/>
      <c r="F43" s="21"/>
    </row>
    <row r="44" spans="1:6" x14ac:dyDescent="0.3">
      <c r="A44" s="21"/>
      <c r="B44" s="21"/>
      <c r="C44" s="21"/>
      <c r="D44" s="21"/>
      <c r="E44" s="21"/>
      <c r="F44" s="21"/>
    </row>
    <row r="45" spans="1:6" x14ac:dyDescent="0.3">
      <c r="A45" s="21"/>
      <c r="B45" s="21"/>
      <c r="C45" s="21"/>
      <c r="D45" s="21"/>
      <c r="E45" s="21"/>
      <c r="F45" s="21"/>
    </row>
    <row r="46" spans="1:6" x14ac:dyDescent="0.3">
      <c r="A46" s="21"/>
      <c r="B46" s="21"/>
      <c r="C46" s="21"/>
      <c r="D46" s="21"/>
      <c r="E46" s="21"/>
      <c r="F46" s="21"/>
    </row>
    <row r="47" spans="1:6" x14ac:dyDescent="0.3">
      <c r="A47" s="21"/>
      <c r="B47" s="21"/>
      <c r="C47" s="21"/>
      <c r="D47" s="21"/>
      <c r="E47" s="21"/>
      <c r="F47" s="21"/>
    </row>
    <row r="48" spans="1:6" x14ac:dyDescent="0.3">
      <c r="A48" s="24"/>
      <c r="B48" s="24"/>
      <c r="C48" s="24"/>
      <c r="D48" s="24"/>
      <c r="E48" s="24"/>
      <c r="F48" s="24"/>
    </row>
    <row r="49" spans="1:6" x14ac:dyDescent="0.3">
      <c r="A49" s="24"/>
      <c r="B49" s="24"/>
      <c r="C49" s="24"/>
      <c r="D49" s="24"/>
      <c r="E49" s="24"/>
      <c r="F49" s="24"/>
    </row>
    <row r="50" spans="1:6" x14ac:dyDescent="0.3">
      <c r="A50" s="24"/>
      <c r="B50" s="24"/>
      <c r="C50" s="24"/>
      <c r="D50" s="24"/>
      <c r="E50" s="24"/>
      <c r="F50" s="24"/>
    </row>
    <row r="51" spans="1:6" x14ac:dyDescent="0.3">
      <c r="A51" s="24"/>
      <c r="B51" s="24"/>
      <c r="C51" s="24"/>
      <c r="D51" s="24"/>
      <c r="E51" s="24"/>
      <c r="F51" s="24"/>
    </row>
    <row r="52" spans="1:6" x14ac:dyDescent="0.3">
      <c r="A52" s="24"/>
      <c r="B52" s="24"/>
      <c r="C52" s="24"/>
      <c r="D52" s="24"/>
      <c r="E52" s="24"/>
      <c r="F52" s="24"/>
    </row>
    <row r="53" spans="1:6" x14ac:dyDescent="0.3">
      <c r="A53" s="24"/>
      <c r="B53" s="24"/>
      <c r="C53" s="24"/>
      <c r="D53" s="24"/>
      <c r="E53" s="24"/>
      <c r="F53" s="24"/>
    </row>
    <row r="54" spans="1:6" x14ac:dyDescent="0.3">
      <c r="A54" s="24"/>
      <c r="B54" s="24"/>
      <c r="C54" s="24"/>
      <c r="D54" s="24"/>
      <c r="E54" s="24"/>
      <c r="F54" s="24"/>
    </row>
    <row r="55" spans="1:6" x14ac:dyDescent="0.3">
      <c r="A55" s="24"/>
      <c r="B55" s="24"/>
      <c r="C55" s="24"/>
      <c r="D55" s="24"/>
      <c r="E55" s="24"/>
      <c r="F55" s="24"/>
    </row>
  </sheetData>
  <pageMargins left="0.7" right="0.7" top="0.75" bottom="0.75" header="0.3" footer="0.3"/>
  <pageSetup paperSize="9" orientation="portrait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showGridLines="0" zoomScale="90" zoomScaleNormal="90" workbookViewId="0">
      <selection sqref="A1:A2"/>
    </sheetView>
  </sheetViews>
  <sheetFormatPr defaultColWidth="9.1796875" defaultRowHeight="14" x14ac:dyDescent="0.3"/>
  <cols>
    <col min="1" max="1" width="9.1796875" style="3"/>
    <col min="2" max="2" width="21" style="2" customWidth="1"/>
    <col min="3" max="4" width="13.26953125" style="2" customWidth="1"/>
    <col min="5" max="5" width="10.54296875" style="2" bestFit="1" customWidth="1"/>
    <col min="6" max="6" width="10.453125" style="2" bestFit="1" customWidth="1"/>
    <col min="7" max="7" width="12" style="2" bestFit="1" customWidth="1"/>
    <col min="8" max="8" width="11.453125" style="2" bestFit="1" customWidth="1"/>
    <col min="9" max="9" width="12.453125" style="2" bestFit="1" customWidth="1"/>
    <col min="10" max="10" width="13.453125" style="2" bestFit="1" customWidth="1"/>
    <col min="11" max="11" width="10" style="2" customWidth="1"/>
    <col min="12" max="12" width="12.81640625" style="2" bestFit="1" customWidth="1"/>
    <col min="13" max="13" width="22.453125" style="2" bestFit="1" customWidth="1"/>
    <col min="14" max="14" width="8.7265625" style="2" bestFit="1" customWidth="1"/>
    <col min="15" max="16384" width="9.1796875" style="3"/>
  </cols>
  <sheetData>
    <row r="1" spans="1:19" ht="15" customHeight="1" x14ac:dyDescent="0.3">
      <c r="A1" s="41" t="s">
        <v>10</v>
      </c>
      <c r="B1" s="25" t="s">
        <v>11</v>
      </c>
      <c r="C1" s="43" t="s">
        <v>12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5"/>
    </row>
    <row r="2" spans="1:19" ht="46.5" customHeight="1" x14ac:dyDescent="0.3">
      <c r="A2" s="42"/>
      <c r="B2" s="25" t="s">
        <v>13</v>
      </c>
      <c r="C2" s="25" t="s">
        <v>14</v>
      </c>
      <c r="D2" s="25" t="s">
        <v>15</v>
      </c>
      <c r="E2" s="25" t="s">
        <v>16</v>
      </c>
      <c r="F2" s="25" t="s">
        <v>17</v>
      </c>
      <c r="G2" s="25" t="s">
        <v>18</v>
      </c>
      <c r="H2" s="25" t="s">
        <v>19</v>
      </c>
      <c r="I2" s="25" t="s">
        <v>20</v>
      </c>
      <c r="J2" s="25" t="s">
        <v>21</v>
      </c>
      <c r="K2" s="25" t="s">
        <v>22</v>
      </c>
      <c r="L2" s="25" t="s">
        <v>23</v>
      </c>
      <c r="M2" s="25" t="s">
        <v>24</v>
      </c>
      <c r="N2" s="25" t="s">
        <v>25</v>
      </c>
    </row>
    <row r="3" spans="1:19" x14ac:dyDescent="0.3">
      <c r="A3" s="26">
        <f>SUM(C3:N3)</f>
        <v>-11.184333867279971</v>
      </c>
      <c r="B3" s="27">
        <v>43843</v>
      </c>
      <c r="C3" s="28">
        <v>-14.153338869599999</v>
      </c>
      <c r="D3" s="28">
        <v>-27.308260297399997</v>
      </c>
      <c r="E3" s="28">
        <v>-2.2049914999999998</v>
      </c>
      <c r="F3" s="28">
        <v>76.49554830000001</v>
      </c>
      <c r="G3" s="28">
        <v>0.43517600115000021</v>
      </c>
      <c r="H3" s="28">
        <v>-17.956907336929994</v>
      </c>
      <c r="I3" s="28">
        <v>0.49256450000000002</v>
      </c>
      <c r="J3" s="28">
        <v>10.243814801700001</v>
      </c>
      <c r="K3" s="28">
        <v>26.567340078799997</v>
      </c>
      <c r="L3" s="28">
        <v>-3.2771240449999999</v>
      </c>
      <c r="M3" s="28">
        <v>-61.597258499999988</v>
      </c>
      <c r="N3" s="28">
        <v>1.0791030000000001</v>
      </c>
      <c r="O3" s="29"/>
    </row>
    <row r="4" spans="1:19" x14ac:dyDescent="0.3">
      <c r="A4" s="26">
        <f>SUM(C4:N4)</f>
        <v>43.230885552469999</v>
      </c>
      <c r="B4" s="31">
        <v>43850</v>
      </c>
      <c r="C4" s="32">
        <v>0.33200886040000033</v>
      </c>
      <c r="D4" s="32">
        <v>-41.687036853100011</v>
      </c>
      <c r="E4" s="32">
        <v>0.11860769999999991</v>
      </c>
      <c r="F4" s="32">
        <v>50.0713674</v>
      </c>
      <c r="G4" s="32">
        <v>-5.2721674399999987</v>
      </c>
      <c r="H4" s="32">
        <v>-50.18445082593</v>
      </c>
      <c r="I4" s="32">
        <v>0.35273860000000001</v>
      </c>
      <c r="J4" s="32">
        <v>-1.1389677791999977</v>
      </c>
      <c r="K4" s="32">
        <v>30.770194199700001</v>
      </c>
      <c r="L4" s="32">
        <v>11.461347090600002</v>
      </c>
      <c r="M4" s="32">
        <v>50.947806100000001</v>
      </c>
      <c r="N4" s="32">
        <v>-2.5405614999999995</v>
      </c>
      <c r="O4" s="29"/>
    </row>
    <row r="5" spans="1:19" x14ac:dyDescent="0.3">
      <c r="A5" s="30">
        <f>SUM(C5:N5)</f>
        <v>263.49992785722992</v>
      </c>
      <c r="B5" s="27">
        <v>43857</v>
      </c>
      <c r="C5" s="28">
        <v>-7.1689982069000022</v>
      </c>
      <c r="D5" s="28">
        <v>-0.14835550529999916</v>
      </c>
      <c r="E5" s="28">
        <v>-0.33348099999999986</v>
      </c>
      <c r="F5" s="28">
        <v>111.49834699999998</v>
      </c>
      <c r="G5" s="28">
        <v>-18.677731221800002</v>
      </c>
      <c r="H5" s="28">
        <v>43.263762132129983</v>
      </c>
      <c r="I5" s="28">
        <v>0.77331359999999971</v>
      </c>
      <c r="J5" s="28">
        <v>-19.351392965399995</v>
      </c>
      <c r="K5" s="28">
        <v>54.765581885499998</v>
      </c>
      <c r="L5" s="28">
        <v>14.164420339000003</v>
      </c>
      <c r="M5" s="28">
        <v>83.482935299999994</v>
      </c>
      <c r="N5" s="28">
        <v>1.2315264999999995</v>
      </c>
      <c r="O5" s="29"/>
    </row>
    <row r="6" spans="1:19" x14ac:dyDescent="0.3">
      <c r="A6" s="30">
        <f>SUM(C6:N6)</f>
        <v>162.83418059687995</v>
      </c>
      <c r="B6" s="31">
        <v>43864</v>
      </c>
      <c r="C6" s="32">
        <v>-11.657486156500005</v>
      </c>
      <c r="D6" s="32">
        <v>17.772404917799996</v>
      </c>
      <c r="E6" s="32">
        <v>-0.73707369999999994</v>
      </c>
      <c r="F6" s="32">
        <v>57.69125098</v>
      </c>
      <c r="G6" s="32">
        <v>-5.8207391303000016</v>
      </c>
      <c r="H6" s="32">
        <v>-7.7395052402200006</v>
      </c>
      <c r="I6" s="32">
        <v>-1.1435201999999995</v>
      </c>
      <c r="J6" s="32">
        <v>66.379945660299995</v>
      </c>
      <c r="K6" s="32">
        <v>39.880113235399989</v>
      </c>
      <c r="L6" s="32">
        <v>10.021124230399996</v>
      </c>
      <c r="M6" s="32">
        <v>9.4581079999999957</v>
      </c>
      <c r="N6" s="32">
        <v>-11.270442000000001</v>
      </c>
      <c r="O6" s="29"/>
    </row>
    <row r="7" spans="1:19" x14ac:dyDescent="0.3">
      <c r="A7" s="33"/>
      <c r="B7" s="24"/>
      <c r="C7" s="24"/>
      <c r="D7" s="24"/>
      <c r="L7" s="34"/>
    </row>
    <row r="8" spans="1:19" ht="14.5" x14ac:dyDescent="0.35">
      <c r="A8" s="33"/>
      <c r="B8" s="23" t="s">
        <v>5</v>
      </c>
      <c r="C8" s="23"/>
      <c r="D8" s="23"/>
    </row>
    <row r="9" spans="1:19" ht="14.5" x14ac:dyDescent="0.35">
      <c r="A9" s="33"/>
      <c r="B9" s="23" t="s">
        <v>26</v>
      </c>
      <c r="C9" s="23"/>
      <c r="D9" s="23"/>
    </row>
    <row r="10" spans="1:19" ht="14.5" x14ac:dyDescent="0.35">
      <c r="B10" s="23" t="s">
        <v>8</v>
      </c>
      <c r="C10" s="23"/>
      <c r="D10" s="23"/>
    </row>
    <row r="11" spans="1:19" ht="14.5" x14ac:dyDescent="0.35">
      <c r="B11" s="23" t="s">
        <v>9</v>
      </c>
      <c r="C11" s="24"/>
      <c r="D11" s="24"/>
      <c r="I11" s="3"/>
      <c r="J11" s="3"/>
      <c r="K11" s="3"/>
      <c r="L11" s="3"/>
      <c r="M11" s="3"/>
      <c r="N11" s="3"/>
      <c r="S11" s="2"/>
    </row>
    <row r="12" spans="1:19" ht="14.5" x14ac:dyDescent="0.35">
      <c r="B12" s="23"/>
      <c r="O12" s="2"/>
    </row>
    <row r="13" spans="1:19" ht="14.5" x14ac:dyDescent="0.35">
      <c r="B13"/>
      <c r="C13"/>
      <c r="D13"/>
      <c r="E13"/>
      <c r="F13"/>
      <c r="G13"/>
      <c r="H13"/>
      <c r="I13"/>
      <c r="J13"/>
      <c r="K13"/>
      <c r="L13"/>
      <c r="M13"/>
      <c r="N13"/>
      <c r="O13" s="2"/>
    </row>
    <row r="14" spans="1:19" ht="14.5" x14ac:dyDescent="0.35">
      <c r="C14"/>
      <c r="D14"/>
      <c r="E14"/>
      <c r="F14"/>
      <c r="G14"/>
      <c r="H14"/>
      <c r="I14"/>
      <c r="J14"/>
      <c r="K14"/>
      <c r="L14"/>
      <c r="M14"/>
      <c r="N14"/>
      <c r="O14" s="2"/>
      <c r="P14" s="2"/>
    </row>
    <row r="15" spans="1:19" ht="14.5" x14ac:dyDescent="0.35">
      <c r="C15"/>
      <c r="D15"/>
      <c r="E15"/>
      <c r="F15"/>
      <c r="G15"/>
      <c r="H15"/>
      <c r="I15"/>
      <c r="J15"/>
      <c r="K15"/>
      <c r="L15"/>
      <c r="M15"/>
      <c r="N15"/>
    </row>
    <row r="16" spans="1:19" ht="14.5" x14ac:dyDescent="0.35"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</row>
    <row r="17" spans="5:14" x14ac:dyDescent="0.3">
      <c r="F17" s="3"/>
      <c r="G17" s="3"/>
      <c r="H17" s="3"/>
      <c r="I17" s="3"/>
      <c r="J17" s="3"/>
      <c r="K17" s="3"/>
      <c r="N17" s="3"/>
    </row>
    <row r="18" spans="5:14" x14ac:dyDescent="0.3">
      <c r="F18" s="3"/>
      <c r="G18" s="3"/>
      <c r="H18" s="3"/>
      <c r="I18" s="3"/>
      <c r="J18" s="3"/>
      <c r="K18" s="3"/>
      <c r="L18" s="3"/>
      <c r="M18" s="3"/>
      <c r="N18" s="3"/>
    </row>
    <row r="19" spans="5:14" x14ac:dyDescent="0.3"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5:14" x14ac:dyDescent="0.3"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5:14" x14ac:dyDescent="0.3"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5:14" x14ac:dyDescent="0.3"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5:14" x14ac:dyDescent="0.3">
      <c r="E23" s="3"/>
      <c r="F23" s="3"/>
      <c r="G23" s="3"/>
      <c r="H23" s="3"/>
      <c r="I23" s="3"/>
      <c r="J23" s="3"/>
      <c r="K23" s="3"/>
      <c r="L23" s="3"/>
      <c r="N23" s="3"/>
    </row>
    <row r="24" spans="5:14" x14ac:dyDescent="0.3">
      <c r="E24" s="3"/>
      <c r="F24" s="3"/>
      <c r="G24" s="3"/>
      <c r="H24" s="3"/>
      <c r="I24" s="3"/>
      <c r="J24" s="3"/>
      <c r="K24" s="3"/>
      <c r="L24" s="3"/>
      <c r="N24" s="3"/>
    </row>
    <row r="26" spans="5:14" x14ac:dyDescent="0.3">
      <c r="F26" s="3"/>
      <c r="G26" s="3"/>
      <c r="H26" s="3"/>
      <c r="I26" s="3"/>
      <c r="J26" s="3"/>
      <c r="K26" s="3"/>
      <c r="L26" s="3"/>
      <c r="M26" s="3"/>
      <c r="N26" s="3"/>
    </row>
    <row r="29" spans="5:14" x14ac:dyDescent="0.3">
      <c r="L29" s="3"/>
    </row>
  </sheetData>
  <mergeCells count="2">
    <mergeCell ref="A1:A2"/>
    <mergeCell ref="C1:N1"/>
  </mergeCells>
  <pageMargins left="0.7" right="0.7" top="0.75" bottom="0.75" header="0.3" footer="0.3"/>
  <pageSetup paperSize="9" orientation="portrait" verticalDpi="0" r:id="rId1"/>
  <ignoredErrors>
    <ignoredError sqref="A3:A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showGridLines="0" zoomScale="90" zoomScaleNormal="90" workbookViewId="0">
      <selection sqref="A1:A2"/>
    </sheetView>
  </sheetViews>
  <sheetFormatPr defaultColWidth="9.1796875" defaultRowHeight="14" x14ac:dyDescent="0.3"/>
  <cols>
    <col min="1" max="1" width="9.1796875" style="3"/>
    <col min="2" max="2" width="18.54296875" style="2" customWidth="1"/>
    <col min="3" max="3" width="11.26953125" style="2" bestFit="1" customWidth="1"/>
    <col min="4" max="4" width="11.453125" style="2" bestFit="1" customWidth="1"/>
    <col min="5" max="5" width="10.54296875" style="2" bestFit="1" customWidth="1"/>
    <col min="6" max="6" width="10.453125" style="2" bestFit="1" customWidth="1"/>
    <col min="7" max="7" width="12" style="2" bestFit="1" customWidth="1"/>
    <col min="8" max="8" width="11.453125" style="2" bestFit="1" customWidth="1"/>
    <col min="9" max="9" width="12.453125" style="2" bestFit="1" customWidth="1"/>
    <col min="10" max="10" width="13.453125" style="2" bestFit="1" customWidth="1"/>
    <col min="11" max="11" width="10" style="2" customWidth="1"/>
    <col min="12" max="12" width="12.81640625" style="2" customWidth="1"/>
    <col min="13" max="13" width="22.453125" style="2" bestFit="1" customWidth="1"/>
    <col min="14" max="14" width="8.54296875" style="2" bestFit="1" customWidth="1"/>
    <col min="15" max="16384" width="9.1796875" style="3"/>
  </cols>
  <sheetData>
    <row r="1" spans="1:17" ht="21" customHeight="1" x14ac:dyDescent="0.3">
      <c r="A1" s="41" t="s">
        <v>10</v>
      </c>
      <c r="B1" s="25" t="s">
        <v>11</v>
      </c>
      <c r="C1" s="43" t="s">
        <v>12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5"/>
    </row>
    <row r="2" spans="1:17" ht="42" x14ac:dyDescent="0.3">
      <c r="A2" s="42"/>
      <c r="B2" s="25" t="s">
        <v>27</v>
      </c>
      <c r="C2" s="25" t="s">
        <v>14</v>
      </c>
      <c r="D2" s="25" t="s">
        <v>15</v>
      </c>
      <c r="E2" s="25" t="s">
        <v>16</v>
      </c>
      <c r="F2" s="25" t="s">
        <v>17</v>
      </c>
      <c r="G2" s="25" t="s">
        <v>18</v>
      </c>
      <c r="H2" s="25" t="s">
        <v>19</v>
      </c>
      <c r="I2" s="25" t="s">
        <v>20</v>
      </c>
      <c r="J2" s="25" t="s">
        <v>21</v>
      </c>
      <c r="K2" s="25" t="s">
        <v>22</v>
      </c>
      <c r="L2" s="25" t="s">
        <v>23</v>
      </c>
      <c r="M2" s="25" t="s">
        <v>24</v>
      </c>
      <c r="N2" s="25" t="s">
        <v>25</v>
      </c>
    </row>
    <row r="3" spans="1:17" x14ac:dyDescent="0.3">
      <c r="A3" s="26">
        <f>SUM(C3:N3)</f>
        <v>-24.981086612770024</v>
      </c>
      <c r="B3" s="27">
        <v>43843</v>
      </c>
      <c r="C3" s="36">
        <v>1.3236883987999981</v>
      </c>
      <c r="D3" s="36">
        <v>25.837149539399995</v>
      </c>
      <c r="E3" s="36">
        <v>0.10204030000000011</v>
      </c>
      <c r="F3" s="36">
        <v>-78.006717399999999</v>
      </c>
      <c r="G3" s="36">
        <v>-0.57830685305000018</v>
      </c>
      <c r="H3" s="36">
        <v>13.152401165779992</v>
      </c>
      <c r="I3" s="36">
        <v>-0.6463289000000001</v>
      </c>
      <c r="J3" s="36">
        <v>-16.276529820799997</v>
      </c>
      <c r="K3" s="36">
        <v>3.9823620620999964</v>
      </c>
      <c r="L3" s="36">
        <v>7.3466271950000008</v>
      </c>
      <c r="M3" s="36">
        <v>20.4573252</v>
      </c>
      <c r="N3" s="36">
        <v>-1.6747974999999995</v>
      </c>
      <c r="P3" s="29"/>
    </row>
    <row r="4" spans="1:17" x14ac:dyDescent="0.3">
      <c r="A4" s="26">
        <f>SUM(C4:N4)</f>
        <v>-8.54259012724002</v>
      </c>
      <c r="B4" s="31">
        <v>43850</v>
      </c>
      <c r="C4" s="37">
        <v>4.6729779624000001</v>
      </c>
      <c r="D4" s="37">
        <v>37.055155124899983</v>
      </c>
      <c r="E4" s="37">
        <v>1.3640393</v>
      </c>
      <c r="F4" s="37">
        <v>-41.491291900000007</v>
      </c>
      <c r="G4" s="37">
        <v>5.76734822375</v>
      </c>
      <c r="H4" s="37">
        <v>55.088357249609999</v>
      </c>
      <c r="I4" s="37">
        <v>-0.32967420000000003</v>
      </c>
      <c r="J4" s="37">
        <v>4.1700649202000006</v>
      </c>
      <c r="K4" s="37">
        <v>-24.460939734999997</v>
      </c>
      <c r="L4" s="37">
        <v>-8.2045385730999971</v>
      </c>
      <c r="M4" s="37">
        <v>-45.426595499999998</v>
      </c>
      <c r="N4" s="37">
        <v>3.252507</v>
      </c>
      <c r="O4" s="29"/>
    </row>
    <row r="5" spans="1:17" x14ac:dyDescent="0.3">
      <c r="A5" s="30">
        <f>SUM(C5:N5)</f>
        <v>108.65965412145009</v>
      </c>
      <c r="B5" s="27">
        <v>43857</v>
      </c>
      <c r="C5" s="36">
        <v>21.989167096100005</v>
      </c>
      <c r="D5" s="36">
        <v>1.9816568452999983</v>
      </c>
      <c r="E5" s="36">
        <v>0.13380530000000004</v>
      </c>
      <c r="F5" s="36">
        <v>80.484002500000031</v>
      </c>
      <c r="G5" s="36">
        <v>17.317455161450006</v>
      </c>
      <c r="H5" s="36">
        <v>23.341414109800002</v>
      </c>
      <c r="I5" s="36">
        <v>-0.60278299999999974</v>
      </c>
      <c r="J5" s="36">
        <v>23.483725056199994</v>
      </c>
      <c r="K5" s="36">
        <v>-35.723296726599997</v>
      </c>
      <c r="L5" s="36">
        <v>0.10844077920000039</v>
      </c>
      <c r="M5" s="36">
        <v>-25.947975</v>
      </c>
      <c r="N5" s="36">
        <v>2.094042</v>
      </c>
      <c r="P5" s="29"/>
    </row>
    <row r="6" spans="1:17" x14ac:dyDescent="0.3">
      <c r="A6" s="26">
        <f>SUM(C6:N6)</f>
        <v>-23.666897961469992</v>
      </c>
      <c r="B6" s="31">
        <v>43864</v>
      </c>
      <c r="C6" s="37">
        <v>-6.3322865432999986</v>
      </c>
      <c r="D6" s="37">
        <v>0.23273167390000155</v>
      </c>
      <c r="E6" s="37">
        <v>0.69901929999999968</v>
      </c>
      <c r="F6" s="37">
        <v>5.0423166999999962</v>
      </c>
      <c r="G6" s="37">
        <v>5.710107047800002</v>
      </c>
      <c r="H6" s="37">
        <v>8.7751062842799961</v>
      </c>
      <c r="I6" s="37">
        <v>1.0747358999999996</v>
      </c>
      <c r="J6" s="37">
        <v>-22.500861031999996</v>
      </c>
      <c r="K6" s="37">
        <v>-22.944892594149994</v>
      </c>
      <c r="L6" s="37">
        <v>-0.95470599799999967</v>
      </c>
      <c r="M6" s="37">
        <v>-5.3863592000000011</v>
      </c>
      <c r="N6" s="37">
        <v>12.9181905</v>
      </c>
      <c r="P6" s="29"/>
    </row>
    <row r="7" spans="1:17" x14ac:dyDescent="0.3">
      <c r="A7" s="33"/>
      <c r="B7" s="27"/>
      <c r="C7" s="38"/>
      <c r="D7" s="38"/>
      <c r="E7" s="39"/>
      <c r="F7" s="39"/>
      <c r="G7" s="40"/>
      <c r="H7" s="40"/>
      <c r="I7" s="40"/>
      <c r="J7" s="40"/>
      <c r="K7" s="40"/>
      <c r="L7" s="40"/>
      <c r="M7" s="40"/>
      <c r="N7" s="40"/>
    </row>
    <row r="8" spans="1:17" ht="14.5" x14ac:dyDescent="0.35">
      <c r="A8" s="33"/>
      <c r="B8" s="23" t="s">
        <v>5</v>
      </c>
      <c r="C8" s="23"/>
      <c r="D8" s="23"/>
    </row>
    <row r="9" spans="1:17" ht="14.5" x14ac:dyDescent="0.35">
      <c r="B9" s="23" t="s">
        <v>26</v>
      </c>
      <c r="C9" s="23"/>
      <c r="D9" s="23"/>
    </row>
    <row r="10" spans="1:17" ht="14.5" x14ac:dyDescent="0.35">
      <c r="B10" s="23" t="s">
        <v>8</v>
      </c>
      <c r="C10" s="23"/>
      <c r="D10" s="23"/>
    </row>
    <row r="11" spans="1:17" ht="14.5" x14ac:dyDescent="0.35">
      <c r="B11" s="23" t="s">
        <v>9</v>
      </c>
      <c r="C11" s="24"/>
      <c r="D11" s="24"/>
    </row>
    <row r="13" spans="1:17" ht="14.5" x14ac:dyDescent="0.35">
      <c r="B13"/>
      <c r="C13"/>
      <c r="D13"/>
      <c r="E13"/>
      <c r="F13"/>
      <c r="G13"/>
      <c r="H13"/>
      <c r="I13"/>
      <c r="J13"/>
      <c r="K13"/>
      <c r="L13"/>
      <c r="M13"/>
      <c r="O13" s="2"/>
      <c r="P13" s="2"/>
      <c r="Q13" s="2"/>
    </row>
    <row r="14" spans="1:17" ht="14.5" x14ac:dyDescent="0.35">
      <c r="B14"/>
      <c r="C14"/>
      <c r="D14"/>
      <c r="E14"/>
      <c r="F14"/>
      <c r="G14"/>
      <c r="H14"/>
      <c r="I14"/>
      <c r="J14"/>
      <c r="K14"/>
      <c r="L14"/>
      <c r="M14"/>
      <c r="N14"/>
    </row>
    <row r="15" spans="1:17" ht="14.5" x14ac:dyDescent="0.35">
      <c r="B15"/>
      <c r="C15"/>
      <c r="D15"/>
      <c r="E15"/>
      <c r="F15"/>
      <c r="G15"/>
      <c r="H15"/>
      <c r="I15"/>
      <c r="J15"/>
      <c r="K15"/>
      <c r="L15"/>
      <c r="M15"/>
      <c r="N15"/>
    </row>
    <row r="17" spans="3:14" ht="14.5" x14ac:dyDescent="0.35"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</row>
    <row r="19" spans="3:14" x14ac:dyDescent="0.3">
      <c r="N19" s="3"/>
    </row>
  </sheetData>
  <mergeCells count="2">
    <mergeCell ref="A1:A2"/>
    <mergeCell ref="C1:N1"/>
  </mergeCells>
  <pageMargins left="0.7" right="0.7" top="0.75" bottom="0.75" header="0.3" footer="0.3"/>
  <pageSetup paperSize="9" scale="63" fitToHeight="0" orientation="landscape" r:id="rId1"/>
  <ignoredErrors>
    <ignoredError sqref="A3:A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Top 10</vt:lpstr>
      <vt:lpstr>Institutional</vt:lpstr>
      <vt:lpstr>Retail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SGX Research</dc:title>
  <dc:creator>Emelia Wan Yi Tan</dc:creator>
  <cp:lastModifiedBy>Emelia Wan Yi Tan</cp:lastModifiedBy>
  <dcterms:created xsi:type="dcterms:W3CDTF">2020-01-13T01:31:10Z</dcterms:created>
  <dcterms:modified xsi:type="dcterms:W3CDTF">2020-02-10T01:58:45Z</dcterms:modified>
</cp:coreProperties>
</file>