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gxfs\equities\Research &amp; Retail &amp; Intermed\Research\Production\Insti fund flow tracker files\Draft reports\Final reports\Weekly excel files\"/>
    </mc:Choice>
  </mc:AlternateContent>
  <bookViews>
    <workbookView xWindow="0" yWindow="2520" windowWidth="28800" windowHeight="12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2" i="4" l="1"/>
  <c r="C32" i="4"/>
  <c r="A6" i="3" l="1"/>
  <c r="A5" i="3"/>
  <c r="A4" i="3"/>
  <c r="A3" i="3"/>
  <c r="A6" i="2"/>
  <c r="A5" i="2"/>
  <c r="A4" i="2"/>
  <c r="A3" i="2"/>
  <c r="C18" i="1"/>
  <c r="F18" i="1" s="1"/>
  <c r="F5" i="1"/>
</calcChain>
</file>

<file path=xl/sharedStrings.xml><?xml version="1.0" encoding="utf-8"?>
<sst xmlns="http://schemas.openxmlformats.org/spreadsheetml/2006/main" count="211" uniqueCount="119">
  <si>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</si>
  <si>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</si>
  <si>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</si>
  <si>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</si>
  <si>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</si>
  <si>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</si>
  <si>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</si>
  <si>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</si>
  <si>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</si>
  <si>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https://www2.sgx.com/research-education/fund-flow-reports</t>
  </si>
  <si>
    <t>Overall</t>
  </si>
  <si>
    <t>Week of</t>
  </si>
  <si>
    <t>SGX Sector Classification</t>
  </si>
  <si>
    <t>Institutional Investors net buy/sell (S$M)</t>
  </si>
  <si>
    <t>Consumer Cyclicals</t>
  </si>
  <si>
    <t>Consumer Non-Cyclicals</t>
  </si>
  <si>
    <t>Energy/
Oil &amp; Gas</t>
  </si>
  <si>
    <t>Financial Services</t>
  </si>
  <si>
    <t>Healthcare</t>
  </si>
  <si>
    <t>Industrials</t>
  </si>
  <si>
    <t>Materials &amp; Resources</t>
  </si>
  <si>
    <t>Real Estate (excl. REITs)</t>
  </si>
  <si>
    <t>REITs</t>
  </si>
  <si>
    <t>Technology (Hardware/
Software)</t>
  </si>
  <si>
    <t>Telecommunications</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</si>
  <si>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</si>
  <si>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</si>
  <si>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</si>
  <si>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</si>
  <si>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</si>
  <si>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</si>
  <si>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</si>
  <si>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</si>
  <si>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</si>
  <si>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</si>
  <si>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</si>
  <si>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</si>
  <si>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</si>
  <si>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</si>
  <si>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</si>
  <si>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</si>
  <si>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</si>
  <si>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</si>
  <si>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</si>
  <si>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</si>
  <si>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</si>
  <si>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</si>
  <si>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</si>
  <si>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</si>
  <si>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</si>
  <si>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</si>
  <si>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</si>
  <si>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</si>
  <si>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</si>
  <si>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</si>
  <si>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</si>
  <si>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</si>
  <si>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</si>
  <si>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</si>
  <si>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</si>
  <si>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</si>
  <si>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</si>
  <si>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</si>
  <si>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Institution Net Buy (+) / Net Sell (-) (S$M)</t>
  </si>
  <si>
    <t>Retail Net Buy (+) / Net Sell (-) (S$M)</t>
  </si>
  <si>
    <t>Y92</t>
  </si>
  <si>
    <t>J36</t>
  </si>
  <si>
    <t>BS6</t>
  </si>
  <si>
    <t>C09</t>
  </si>
  <si>
    <t>H78</t>
  </si>
  <si>
    <t>C61U</t>
  </si>
  <si>
    <t>C38U</t>
  </si>
  <si>
    <t>D01</t>
  </si>
  <si>
    <t>J37</t>
  </si>
  <si>
    <t>N2IU</t>
  </si>
  <si>
    <t>T39</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</si>
  <si>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</si>
  <si>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</si>
  <si>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</si>
  <si>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</si>
  <si>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</si>
  <si>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</si>
  <si>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</si>
  <si>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</si>
  <si>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</si>
  <si>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</si>
  <si>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</si>
  <si>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</si>
  <si>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SPH</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</si>
  <si>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</si>
  <si>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</si>
  <si>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</si>
  <si>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</si>
  <si>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</si>
  <si>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</si>
  <si>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</si>
  <si>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t>CJLU</t>
  </si>
  <si>
    <t>NetLink NBN Trust</t>
  </si>
  <si>
    <t>AJBU</t>
  </si>
  <si>
    <t>AWX</t>
  </si>
  <si>
    <t>Keppel DC REIT</t>
  </si>
  <si>
    <t>AEM Holdings</t>
  </si>
  <si>
    <t>Week of 30 March 2020</t>
  </si>
  <si>
    <t>Week of 30 Mar</t>
  </si>
  <si>
    <t>STI Constituents - Week of 30 Mar 2020</t>
  </si>
  <si>
    <t>CC3</t>
  </si>
  <si>
    <t>C2PU</t>
  </si>
  <si>
    <t>T82U</t>
  </si>
  <si>
    <t>J69U</t>
  </si>
  <si>
    <t>StarHub</t>
  </si>
  <si>
    <t>Jardine Strategic Holdings</t>
  </si>
  <si>
    <t>City Developments </t>
  </si>
  <si>
    <t>Suntec REIT</t>
  </si>
  <si>
    <t>Frasers Centrepoint Trust</t>
  </si>
  <si>
    <t>Venture Corporation </t>
  </si>
  <si>
    <r>
      <t>Institutional investors net</t>
    </r>
    <r>
      <rPr>
        <b/>
        <sz val="11"/>
        <color theme="1"/>
        <rFont val="Arial"/>
        <family val="2"/>
      </rPr>
      <t xml:space="preserve"> sell</t>
    </r>
    <r>
      <rPr>
        <sz val="11"/>
        <color theme="1"/>
        <rFont val="Arial"/>
        <family val="2"/>
      </rPr>
      <t xml:space="preserve"> (-S$392.1m) vs. (+S$39.2m) a week ago</t>
    </r>
  </si>
  <si>
    <r>
      <t>Retail investors net</t>
    </r>
    <r>
      <rPr>
        <b/>
        <sz val="11"/>
        <color theme="1"/>
        <rFont val="Arial"/>
        <family val="2"/>
      </rPr>
      <t xml:space="preserve"> buy</t>
    </r>
    <r>
      <rPr>
        <sz val="11"/>
        <color theme="1"/>
        <rFont val="Arial"/>
        <family val="2"/>
      </rPr>
      <t xml:space="preserve"> (+S$259.6m) vs. (-S$180.7m) a week ago</t>
    </r>
  </si>
  <si>
    <t>ParkwayLife REIT</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</si>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</sst>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5" fillId="0" borderId="15" xfId="0" applyNumberFormat="1" applyFont="1" applyFill="1" applyBorder="1" applyAlignment="1">
      <alignment horizontal="right" vertical="center" wrapText="1"/>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6" xfId="0" applyNumberFormat="1" applyFont="1" applyFill="1" applyBorder="1" applyAlignment="1">
      <alignment horizontal="left" vertical="center" wrapText="1"/>
    </xf>
    <xf numFmtId="0" fontId="13" fillId="0" borderId="0" xfId="0" applyNumberFormat="1" applyFont="1"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zoomScaleNormal="100" workbookViewId="0"/>
  </sheetViews>
  <sheetFormatPr defaultColWidth="9.1796875" defaultRowHeight="14" x14ac:dyDescent="0.3"/>
  <cols>
    <col min="1" max="1" width="44.453125" style="2" customWidth="1"/>
    <col min="2" max="2" width="7" style="2" customWidth="1"/>
    <col min="3" max="3" width="27.54296875" style="2" customWidth="1"/>
    <col min="4" max="4" width="44.453125" style="2" customWidth="1"/>
    <col min="5" max="5" width="7" style="2" customWidth="1"/>
    <col min="6" max="6" width="30.179687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102</v>
      </c>
    </row>
    <row r="2" spans="1:13" x14ac:dyDescent="0.3">
      <c r="A2" s="2" t="s">
        <v>115</v>
      </c>
      <c r="B2" s="3"/>
    </row>
    <row r="3" spans="1:13" x14ac:dyDescent="0.3">
      <c r="A3" s="2" t="s">
        <v>116</v>
      </c>
      <c r="B3" s="3"/>
    </row>
    <row r="5" spans="1:13" ht="29.25" customHeight="1" x14ac:dyDescent="0.3">
      <c r="A5" s="4" t="s">
        <v>0</v>
      </c>
      <c r="B5" s="4" t="s">
        <v>1</v>
      </c>
      <c r="C5" s="5" t="s">
        <v>103</v>
      </c>
      <c r="D5" s="6" t="s">
        <v>2</v>
      </c>
      <c r="E5" s="7" t="s">
        <v>1</v>
      </c>
      <c r="F5" s="8" t="str">
        <f>C5</f>
        <v>Week of 30 Mar</v>
      </c>
    </row>
    <row r="6" spans="1:13" ht="14.5" x14ac:dyDescent="0.35">
      <c r="A6" s="9" t="s">
        <v>38</v>
      </c>
      <c r="B6" s="10" t="s">
        <v>32</v>
      </c>
      <c r="C6" s="11">
        <v>41.481754000000002</v>
      </c>
      <c r="D6" s="12" t="s">
        <v>34</v>
      </c>
      <c r="E6" s="12" t="s">
        <v>28</v>
      </c>
      <c r="F6" s="11">
        <v>-101.480352</v>
      </c>
      <c r="H6"/>
      <c r="I6"/>
      <c r="J6"/>
      <c r="K6"/>
      <c r="L6"/>
      <c r="M6"/>
    </row>
    <row r="7" spans="1:13" ht="14.5" x14ac:dyDescent="0.35">
      <c r="A7" s="13" t="s">
        <v>100</v>
      </c>
      <c r="B7" s="14" t="s">
        <v>98</v>
      </c>
      <c r="C7" s="15">
        <v>7.1898259999999974</v>
      </c>
      <c r="D7" s="16" t="s">
        <v>37</v>
      </c>
      <c r="E7" s="16" t="s">
        <v>31</v>
      </c>
      <c r="F7" s="15">
        <v>-48.117226000000002</v>
      </c>
      <c r="H7"/>
      <c r="I7"/>
      <c r="J7"/>
      <c r="K7"/>
      <c r="L7"/>
      <c r="M7"/>
    </row>
    <row r="8" spans="1:13" ht="14.5" x14ac:dyDescent="0.35">
      <c r="A8" s="9" t="s">
        <v>55</v>
      </c>
      <c r="B8" s="10" t="s">
        <v>52</v>
      </c>
      <c r="C8" s="11">
        <v>4.9917059999999998</v>
      </c>
      <c r="D8" s="12" t="s">
        <v>35</v>
      </c>
      <c r="E8" s="12" t="s">
        <v>29</v>
      </c>
      <c r="F8" s="11">
        <v>-46.764598999999997</v>
      </c>
      <c r="H8"/>
      <c r="I8"/>
      <c r="J8"/>
      <c r="K8"/>
      <c r="L8"/>
      <c r="M8"/>
    </row>
    <row r="9" spans="1:13" ht="14.5" x14ac:dyDescent="0.35">
      <c r="A9" s="13" t="s">
        <v>109</v>
      </c>
      <c r="B9" s="14" t="s">
        <v>105</v>
      </c>
      <c r="C9" s="15">
        <v>4.6089089999999997</v>
      </c>
      <c r="D9" s="16" t="s">
        <v>84</v>
      </c>
      <c r="E9" s="16" t="s">
        <v>71</v>
      </c>
      <c r="F9" s="15">
        <v>-32.679620999999997</v>
      </c>
      <c r="H9"/>
      <c r="I9"/>
      <c r="J9"/>
      <c r="K9"/>
      <c r="L9"/>
      <c r="M9"/>
    </row>
    <row r="10" spans="1:13" ht="14.5" x14ac:dyDescent="0.35">
      <c r="A10" s="9" t="s">
        <v>101</v>
      </c>
      <c r="B10" s="10" t="s">
        <v>99</v>
      </c>
      <c r="C10" s="11">
        <v>4.1488550000000002</v>
      </c>
      <c r="D10" s="12" t="s">
        <v>36</v>
      </c>
      <c r="E10" s="12" t="s">
        <v>30</v>
      </c>
      <c r="F10" s="11">
        <v>-32.449030999999998</v>
      </c>
      <c r="H10"/>
      <c r="I10"/>
      <c r="J10"/>
      <c r="K10"/>
      <c r="L10"/>
      <c r="M10"/>
    </row>
    <row r="11" spans="1:13" ht="14.5" x14ac:dyDescent="0.35">
      <c r="A11" s="13" t="s">
        <v>47</v>
      </c>
      <c r="B11" s="14" t="s">
        <v>46</v>
      </c>
      <c r="C11" s="15">
        <v>3.972639500000001</v>
      </c>
      <c r="D11" s="16" t="s">
        <v>111</v>
      </c>
      <c r="E11" s="16" t="s">
        <v>68</v>
      </c>
      <c r="F11" s="15">
        <v>-26.27664</v>
      </c>
      <c r="H11"/>
      <c r="I11"/>
      <c r="J11"/>
      <c r="K11"/>
      <c r="L11"/>
      <c r="M11"/>
    </row>
    <row r="12" spans="1:13" ht="14.5" x14ac:dyDescent="0.35">
      <c r="A12" s="9" t="s">
        <v>110</v>
      </c>
      <c r="B12" s="10" t="s">
        <v>73</v>
      </c>
      <c r="C12" s="11">
        <v>3.5617536712999995</v>
      </c>
      <c r="D12" s="9" t="s">
        <v>87</v>
      </c>
      <c r="E12" s="12" t="s">
        <v>74</v>
      </c>
      <c r="F12" s="11">
        <v>-19.877268000000001</v>
      </c>
      <c r="H12"/>
      <c r="I12"/>
      <c r="J12"/>
      <c r="K12"/>
      <c r="L12"/>
      <c r="M12"/>
    </row>
    <row r="13" spans="1:13" ht="14.5" x14ac:dyDescent="0.35">
      <c r="A13" s="13" t="s">
        <v>77</v>
      </c>
      <c r="B13" s="14" t="s">
        <v>65</v>
      </c>
      <c r="C13" s="15">
        <v>3.4165834999999998</v>
      </c>
      <c r="D13" s="16" t="s">
        <v>112</v>
      </c>
      <c r="E13" s="16" t="s">
        <v>107</v>
      </c>
      <c r="F13" s="15">
        <v>-13.895529999999999</v>
      </c>
      <c r="H13"/>
      <c r="I13"/>
      <c r="J13"/>
      <c r="K13"/>
      <c r="L13"/>
      <c r="M13"/>
    </row>
    <row r="14" spans="1:13" ht="14.5" x14ac:dyDescent="0.35">
      <c r="A14" s="9" t="s">
        <v>97</v>
      </c>
      <c r="B14" s="10" t="s">
        <v>96</v>
      </c>
      <c r="C14" s="11">
        <v>3.2279164999999996</v>
      </c>
      <c r="D14" s="12" t="s">
        <v>113</v>
      </c>
      <c r="E14" s="12" t="s">
        <v>108</v>
      </c>
      <c r="F14" s="11">
        <v>-13.035511999999999</v>
      </c>
      <c r="H14"/>
      <c r="I14"/>
      <c r="J14"/>
      <c r="K14"/>
      <c r="L14"/>
      <c r="M14"/>
    </row>
    <row r="15" spans="1:13" ht="14.5" x14ac:dyDescent="0.35">
      <c r="A15" s="17" t="s">
        <v>117</v>
      </c>
      <c r="B15" s="18" t="s">
        <v>106</v>
      </c>
      <c r="C15" s="19">
        <v>1.79525</v>
      </c>
      <c r="D15" s="20" t="s">
        <v>83</v>
      </c>
      <c r="E15" s="20" t="s">
        <v>70</v>
      </c>
      <c r="F15" s="19">
        <v>-12.392714999999999</v>
      </c>
      <c r="H15"/>
      <c r="I15"/>
      <c r="J15"/>
      <c r="K15"/>
      <c r="L15"/>
      <c r="M15"/>
    </row>
    <row r="16" spans="1:13" ht="15.5" x14ac:dyDescent="0.35">
      <c r="A16" s="21"/>
      <c r="B16" s="21"/>
      <c r="C16" s="21"/>
      <c r="D16" s="59"/>
      <c r="E16" s="21"/>
      <c r="F16" s="21"/>
    </row>
    <row r="17" spans="1:13" x14ac:dyDescent="0.3">
      <c r="A17" s="21"/>
      <c r="B17" s="21"/>
      <c r="C17" s="21"/>
      <c r="D17" s="21"/>
      <c r="E17" s="21"/>
      <c r="F17" s="21"/>
    </row>
    <row r="18" spans="1:13" ht="28.5" customHeight="1" x14ac:dyDescent="0.3">
      <c r="A18" s="4" t="s">
        <v>3</v>
      </c>
      <c r="B18" s="4" t="s">
        <v>1</v>
      </c>
      <c r="C18" s="5" t="str">
        <f>C5</f>
        <v>Week of 30 Mar</v>
      </c>
      <c r="D18" s="6" t="s">
        <v>4</v>
      </c>
      <c r="E18" s="7" t="s">
        <v>1</v>
      </c>
      <c r="F18" s="8" t="str">
        <f>+C18</f>
        <v>Week of 30 Mar</v>
      </c>
    </row>
    <row r="19" spans="1:13" ht="14.5" x14ac:dyDescent="0.35">
      <c r="A19" s="9" t="s">
        <v>34</v>
      </c>
      <c r="B19" s="10" t="s">
        <v>28</v>
      </c>
      <c r="C19" s="11">
        <v>92.784751</v>
      </c>
      <c r="D19" s="12" t="s">
        <v>38</v>
      </c>
      <c r="E19" s="12" t="s">
        <v>32</v>
      </c>
      <c r="F19" s="11">
        <v>-47.331043000000001</v>
      </c>
      <c r="H19"/>
      <c r="I19"/>
      <c r="J19"/>
      <c r="K19"/>
      <c r="L19"/>
      <c r="M19"/>
    </row>
    <row r="20" spans="1:13" ht="14.5" x14ac:dyDescent="0.35">
      <c r="A20" s="13" t="s">
        <v>35</v>
      </c>
      <c r="B20" s="14" t="s">
        <v>29</v>
      </c>
      <c r="C20" s="15">
        <v>28.842984000000001</v>
      </c>
      <c r="D20" s="13" t="s">
        <v>61</v>
      </c>
      <c r="E20" s="16" t="s">
        <v>58</v>
      </c>
      <c r="F20" s="15">
        <v>-15.457936999999999</v>
      </c>
      <c r="H20"/>
      <c r="I20"/>
      <c r="J20"/>
      <c r="K20"/>
      <c r="L20"/>
      <c r="M20"/>
    </row>
    <row r="21" spans="1:13" ht="14.5" x14ac:dyDescent="0.35">
      <c r="A21" s="9" t="s">
        <v>37</v>
      </c>
      <c r="B21" s="10" t="s">
        <v>31</v>
      </c>
      <c r="C21" s="11">
        <v>27.368862</v>
      </c>
      <c r="D21" s="12" t="s">
        <v>101</v>
      </c>
      <c r="E21" s="12" t="s">
        <v>99</v>
      </c>
      <c r="F21" s="11">
        <v>-5.9365730000000001</v>
      </c>
      <c r="H21"/>
      <c r="I21"/>
      <c r="J21"/>
      <c r="K21"/>
      <c r="L21"/>
      <c r="M21"/>
    </row>
    <row r="22" spans="1:13" ht="14.5" x14ac:dyDescent="0.35">
      <c r="A22" s="13" t="s">
        <v>84</v>
      </c>
      <c r="B22" s="22" t="s">
        <v>71</v>
      </c>
      <c r="C22" s="15">
        <v>23.949254</v>
      </c>
      <c r="D22" s="13" t="s">
        <v>55</v>
      </c>
      <c r="E22" s="16" t="s">
        <v>52</v>
      </c>
      <c r="F22" s="15">
        <v>-5.553102</v>
      </c>
      <c r="H22"/>
      <c r="I22"/>
      <c r="J22"/>
      <c r="K22"/>
      <c r="L22"/>
      <c r="M22"/>
    </row>
    <row r="23" spans="1:13" ht="14.5" x14ac:dyDescent="0.35">
      <c r="A23" s="9" t="s">
        <v>36</v>
      </c>
      <c r="B23" s="10" t="s">
        <v>30</v>
      </c>
      <c r="C23" s="11">
        <v>22.884115000000001</v>
      </c>
      <c r="D23" s="12" t="s">
        <v>44</v>
      </c>
      <c r="E23" s="12" t="s">
        <v>42</v>
      </c>
      <c r="F23" s="11">
        <v>-5.4562049999999997</v>
      </c>
      <c r="H23"/>
      <c r="I23"/>
      <c r="J23"/>
      <c r="K23"/>
      <c r="L23"/>
      <c r="M23"/>
    </row>
    <row r="24" spans="1:13" ht="14.5" x14ac:dyDescent="0.35">
      <c r="A24" s="13" t="s">
        <v>111</v>
      </c>
      <c r="B24" s="22" t="s">
        <v>68</v>
      </c>
      <c r="C24" s="15">
        <v>16.672219999999999</v>
      </c>
      <c r="D24" s="16" t="s">
        <v>100</v>
      </c>
      <c r="E24" s="16" t="s">
        <v>98</v>
      </c>
      <c r="F24" s="15">
        <v>-5.0504930000000003</v>
      </c>
      <c r="H24"/>
      <c r="I24"/>
      <c r="J24"/>
      <c r="K24"/>
      <c r="L24"/>
      <c r="M24"/>
    </row>
    <row r="25" spans="1:13" ht="14.5" x14ac:dyDescent="0.35">
      <c r="A25" s="9" t="s">
        <v>87</v>
      </c>
      <c r="B25" s="10" t="s">
        <v>74</v>
      </c>
      <c r="C25" s="11">
        <v>13.442448000000001</v>
      </c>
      <c r="D25" s="12" t="s">
        <v>109</v>
      </c>
      <c r="E25" s="12" t="s">
        <v>105</v>
      </c>
      <c r="F25" s="11">
        <v>-4.355181</v>
      </c>
      <c r="H25"/>
      <c r="I25"/>
      <c r="J25"/>
      <c r="K25"/>
      <c r="L25"/>
      <c r="M25"/>
    </row>
    <row r="26" spans="1:13" ht="14.5" x14ac:dyDescent="0.35">
      <c r="A26" s="13" t="s">
        <v>113</v>
      </c>
      <c r="B26" s="22" t="s">
        <v>108</v>
      </c>
      <c r="C26" s="15">
        <v>11.503147999999999</v>
      </c>
      <c r="D26" s="16" t="s">
        <v>97</v>
      </c>
      <c r="E26" s="16" t="s">
        <v>96</v>
      </c>
      <c r="F26" s="15">
        <v>-3.8490329999999999</v>
      </c>
      <c r="H26"/>
      <c r="I26"/>
      <c r="J26"/>
      <c r="K26"/>
      <c r="L26"/>
      <c r="M26"/>
    </row>
    <row r="27" spans="1:13" ht="14.5" x14ac:dyDescent="0.35">
      <c r="A27" s="9" t="s">
        <v>88</v>
      </c>
      <c r="B27" s="10" t="s">
        <v>75</v>
      </c>
      <c r="C27" s="11">
        <v>10.384238</v>
      </c>
      <c r="D27" s="9" t="s">
        <v>43</v>
      </c>
      <c r="E27" s="12" t="s">
        <v>41</v>
      </c>
      <c r="F27" s="11">
        <v>-2.8746470000000004</v>
      </c>
      <c r="H27"/>
      <c r="I27"/>
      <c r="J27"/>
      <c r="K27"/>
      <c r="L27"/>
      <c r="M27"/>
    </row>
    <row r="28" spans="1:13" ht="14.5" x14ac:dyDescent="0.35">
      <c r="A28" s="20" t="s">
        <v>114</v>
      </c>
      <c r="B28" s="18" t="s">
        <v>54</v>
      </c>
      <c r="C28" s="19">
        <v>9.4971320000000006</v>
      </c>
      <c r="D28" s="20" t="s">
        <v>77</v>
      </c>
      <c r="E28" s="20" t="s">
        <v>65</v>
      </c>
      <c r="F28" s="19">
        <v>-2.6798159999999998</v>
      </c>
      <c r="H28"/>
      <c r="I28"/>
      <c r="J28"/>
      <c r="K28"/>
      <c r="L28"/>
      <c r="M28"/>
    </row>
    <row r="29" spans="1:13" x14ac:dyDescent="0.3">
      <c r="A29" s="21"/>
      <c r="B29" s="21"/>
      <c r="C29" s="21"/>
      <c r="D29" s="21"/>
      <c r="E29" s="21"/>
      <c r="F29" s="21"/>
    </row>
    <row r="30" spans="1:13" ht="14.5" x14ac:dyDescent="0.35">
      <c r="A30" s="23" t="s">
        <v>91</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1" t="s">
        <v>93</v>
      </c>
      <c r="B37" s="52"/>
      <c r="C37" s="53"/>
      <c r="D37" s="53"/>
      <c r="E37" s="52"/>
      <c r="F37" s="52"/>
    </row>
    <row r="38" spans="1:6" customFormat="1" ht="14.5" x14ac:dyDescent="0.35">
      <c r="A38" s="54" t="s">
        <v>94</v>
      </c>
      <c r="B38" s="52"/>
      <c r="C38" s="53"/>
      <c r="D38" s="53"/>
      <c r="E38" s="52"/>
      <c r="F38" s="52"/>
    </row>
    <row r="39" spans="1:6" s="58" customFormat="1" ht="19" customHeight="1" x14ac:dyDescent="0.35">
      <c r="A39" s="55" t="s">
        <v>95</v>
      </c>
      <c r="B39" s="56"/>
      <c r="C39" s="57"/>
      <c r="D39" s="57"/>
      <c r="E39" s="56"/>
      <c r="F39" s="56"/>
    </row>
    <row r="40" spans="1:6" ht="144.5" customHeight="1" x14ac:dyDescent="0.3">
      <c r="A40" s="67" t="s">
        <v>118</v>
      </c>
      <c r="B40" s="67"/>
      <c r="C40" s="67"/>
      <c r="D40" s="67"/>
      <c r="E40" s="67"/>
      <c r="F40" s="67"/>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zoomScale="90" zoomScaleNormal="90" workbookViewId="0">
      <selection sqref="A1:A2"/>
    </sheetView>
  </sheetViews>
  <sheetFormatPr defaultColWidth="9.1796875" defaultRowHeight="14" x14ac:dyDescent="0.3"/>
  <cols>
    <col min="1" max="1" width="9.1796875" style="3"/>
    <col min="2" max="2" width="21.7265625" style="2" customWidth="1"/>
    <col min="3" max="4" width="13.26953125" style="2" customWidth="1"/>
    <col min="5" max="5" width="10.54296875" style="2" bestFit="1" customWidth="1"/>
    <col min="6" max="6" width="10.453125" style="2" bestFit="1" customWidth="1"/>
    <col min="7" max="7" width="12" style="2" bestFit="1" customWidth="1"/>
    <col min="8" max="8" width="11.453125" style="2" bestFit="1" customWidth="1"/>
    <col min="9" max="9" width="12.453125" style="2" bestFit="1" customWidth="1"/>
    <col min="10" max="10" width="13.453125" style="2" bestFit="1" customWidth="1"/>
    <col min="11" max="11" width="10" style="2" customWidth="1"/>
    <col min="12" max="12" width="12.81640625" style="2" bestFit="1" customWidth="1"/>
    <col min="13" max="13" width="22.453125" style="2" bestFit="1" customWidth="1"/>
    <col min="14" max="14" width="8.7265625" style="2" bestFit="1" customWidth="1"/>
    <col min="15" max="16384" width="9.1796875" style="3"/>
  </cols>
  <sheetData>
    <row r="1" spans="1:19" ht="15" customHeight="1" x14ac:dyDescent="0.3">
      <c r="A1" s="60" t="s">
        <v>10</v>
      </c>
      <c r="B1" s="25" t="s">
        <v>11</v>
      </c>
      <c r="C1" s="62" t="s">
        <v>12</v>
      </c>
      <c r="D1" s="63"/>
      <c r="E1" s="63"/>
      <c r="F1" s="63"/>
      <c r="G1" s="63"/>
      <c r="H1" s="63"/>
      <c r="I1" s="63"/>
      <c r="J1" s="63"/>
      <c r="K1" s="63"/>
      <c r="L1" s="63"/>
      <c r="M1" s="63"/>
      <c r="N1" s="64"/>
    </row>
    <row r="2" spans="1:19" ht="46.5" customHeight="1" x14ac:dyDescent="0.3">
      <c r="A2" s="61"/>
      <c r="B2" s="25" t="s">
        <v>13</v>
      </c>
      <c r="C2" s="25" t="s">
        <v>14</v>
      </c>
      <c r="D2" s="25" t="s">
        <v>15</v>
      </c>
      <c r="E2" s="25" t="s">
        <v>16</v>
      </c>
      <c r="F2" s="25" t="s">
        <v>17</v>
      </c>
      <c r="G2" s="25" t="s">
        <v>18</v>
      </c>
      <c r="H2" s="25" t="s">
        <v>19</v>
      </c>
      <c r="I2" s="25" t="s">
        <v>20</v>
      </c>
      <c r="J2" s="25" t="s">
        <v>21</v>
      </c>
      <c r="K2" s="25" t="s">
        <v>22</v>
      </c>
      <c r="L2" s="25" t="s">
        <v>23</v>
      </c>
      <c r="M2" s="25" t="s">
        <v>24</v>
      </c>
      <c r="N2" s="25" t="s">
        <v>25</v>
      </c>
    </row>
    <row r="3" spans="1:19" x14ac:dyDescent="0.3">
      <c r="A3" s="26">
        <f>SUM(C3:N3)</f>
        <v>-486.00719305011006</v>
      </c>
      <c r="B3" s="27">
        <v>43899</v>
      </c>
      <c r="C3" s="28">
        <v>24.632061164100016</v>
      </c>
      <c r="D3" s="28">
        <v>-12.855116292100004</v>
      </c>
      <c r="E3" s="28">
        <v>-0.92344700000000035</v>
      </c>
      <c r="F3" s="28">
        <v>-422.54488980000008</v>
      </c>
      <c r="G3" s="28">
        <v>2.8929687691499995</v>
      </c>
      <c r="H3" s="28">
        <v>-88.640854798960021</v>
      </c>
      <c r="I3" s="28">
        <v>-0.76490340000000001</v>
      </c>
      <c r="J3" s="28">
        <v>-0.86912529850000098</v>
      </c>
      <c r="K3" s="28">
        <v>30.306066644200016</v>
      </c>
      <c r="L3" s="28">
        <v>8.6193420620000047</v>
      </c>
      <c r="M3" s="28">
        <v>-17.872992499999999</v>
      </c>
      <c r="N3" s="28">
        <v>-7.9863025999999993</v>
      </c>
      <c r="O3" s="29"/>
    </row>
    <row r="4" spans="1:19" x14ac:dyDescent="0.3">
      <c r="A4" s="26">
        <f>SUM(C4:N4)</f>
        <v>-841.99213719623992</v>
      </c>
      <c r="B4" s="31">
        <v>43906</v>
      </c>
      <c r="C4" s="32">
        <v>5.3078242138</v>
      </c>
      <c r="D4" s="32">
        <v>-15.939071980700001</v>
      </c>
      <c r="E4" s="32">
        <v>0.81365520000000013</v>
      </c>
      <c r="F4" s="32">
        <v>-428.31120649999997</v>
      </c>
      <c r="G4" s="32">
        <v>9.112995294300001</v>
      </c>
      <c r="H4" s="32">
        <v>-104.68287964166997</v>
      </c>
      <c r="I4" s="32">
        <v>-0.13458610000000001</v>
      </c>
      <c r="J4" s="32">
        <v>-48.040575510399997</v>
      </c>
      <c r="K4" s="32">
        <v>-194.88410713156998</v>
      </c>
      <c r="L4" s="32">
        <v>-23.321700139999987</v>
      </c>
      <c r="M4" s="32">
        <v>-36.369418200000005</v>
      </c>
      <c r="N4" s="32">
        <v>-5.5430666999999998</v>
      </c>
      <c r="O4" s="29"/>
    </row>
    <row r="5" spans="1:19" x14ac:dyDescent="0.3">
      <c r="A5" s="30">
        <f>SUM(C5:N5)</f>
        <v>39.175446799699991</v>
      </c>
      <c r="B5" s="27">
        <v>43913</v>
      </c>
      <c r="C5" s="28">
        <v>31.165824084000008</v>
      </c>
      <c r="D5" s="28">
        <v>8.840472256</v>
      </c>
      <c r="E5" s="28">
        <v>0.84781209999999996</v>
      </c>
      <c r="F5" s="28">
        <v>-20.605697300000003</v>
      </c>
      <c r="G5" s="28">
        <v>-0.10214540894999924</v>
      </c>
      <c r="H5" s="28">
        <v>-13.697829123800002</v>
      </c>
      <c r="I5" s="28">
        <v>-0.52807130000000013</v>
      </c>
      <c r="J5" s="28">
        <v>-7.0579247230000002</v>
      </c>
      <c r="K5" s="28">
        <v>38.90883038514999</v>
      </c>
      <c r="L5" s="28">
        <v>-4.3834237697000002</v>
      </c>
      <c r="M5" s="28">
        <v>4.9319758000000062</v>
      </c>
      <c r="N5" s="28">
        <v>0.85562379999999993</v>
      </c>
      <c r="O5" s="29"/>
    </row>
    <row r="6" spans="1:19" x14ac:dyDescent="0.3">
      <c r="A6" s="26">
        <f>SUM(C6:N6)</f>
        <v>-392.05867518731992</v>
      </c>
      <c r="B6" s="31">
        <v>43920</v>
      </c>
      <c r="C6" s="32">
        <v>-10.612188446099999</v>
      </c>
      <c r="D6" s="32">
        <v>5.5057272992000001</v>
      </c>
      <c r="E6" s="32">
        <v>1.0404290999999999</v>
      </c>
      <c r="F6" s="32">
        <v>-154.49988559999997</v>
      </c>
      <c r="G6" s="32">
        <v>-3.0318037160499998</v>
      </c>
      <c r="H6" s="32">
        <v>-30.205317016520006</v>
      </c>
      <c r="I6" s="32">
        <v>-0.33192680000000002</v>
      </c>
      <c r="J6" s="32">
        <v>-67.246512158399995</v>
      </c>
      <c r="K6" s="32">
        <v>-123.89709634945001</v>
      </c>
      <c r="L6" s="32">
        <v>-6.3187288000000015</v>
      </c>
      <c r="M6" s="32">
        <v>6.294544199999998</v>
      </c>
      <c r="N6" s="32">
        <v>-8.755916899999999</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v>
      </c>
      <c r="C11" s="24"/>
      <c r="D11" s="24"/>
      <c r="I11" s="3"/>
      <c r="J11" s="3"/>
      <c r="K11" s="3"/>
      <c r="L11" s="3"/>
      <c r="M11" s="3"/>
      <c r="N11" s="3"/>
      <c r="S11" s="2"/>
    </row>
    <row r="12" spans="1:19" ht="14.5" x14ac:dyDescent="0.35">
      <c r="B12" s="23"/>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90" zoomScaleNormal="90" workbookViewId="0">
      <selection sqref="A1:A2"/>
    </sheetView>
  </sheetViews>
  <sheetFormatPr defaultColWidth="9.1796875" defaultRowHeight="14" x14ac:dyDescent="0.3"/>
  <cols>
    <col min="1" max="1" width="9.1796875" style="3"/>
    <col min="2" max="2" width="18.54296875" style="2" customWidth="1"/>
    <col min="3" max="3" width="11.26953125" style="2" bestFit="1" customWidth="1"/>
    <col min="4" max="4" width="11.453125" style="2" bestFit="1" customWidth="1"/>
    <col min="5" max="5" width="10.54296875" style="2" bestFit="1" customWidth="1"/>
    <col min="6" max="6" width="10.453125" style="2" bestFit="1" customWidth="1"/>
    <col min="7" max="7" width="12" style="2" bestFit="1" customWidth="1"/>
    <col min="8" max="8" width="11.453125" style="2" bestFit="1" customWidth="1"/>
    <col min="9" max="9" width="12.453125" style="2" bestFit="1" customWidth="1"/>
    <col min="10" max="10" width="13.453125" style="2" bestFit="1" customWidth="1"/>
    <col min="11" max="11" width="10" style="2" customWidth="1"/>
    <col min="12" max="12" width="12.81640625" style="2" customWidth="1"/>
    <col min="13" max="13" width="22.453125" style="2" bestFit="1" customWidth="1"/>
    <col min="14" max="14" width="8.54296875" style="2" bestFit="1" customWidth="1"/>
    <col min="15" max="16384" width="9.1796875" style="3"/>
  </cols>
  <sheetData>
    <row r="1" spans="1:17" ht="21" customHeight="1" x14ac:dyDescent="0.3">
      <c r="A1" s="60" t="s">
        <v>10</v>
      </c>
      <c r="B1" s="25" t="s">
        <v>11</v>
      </c>
      <c r="C1" s="62" t="s">
        <v>12</v>
      </c>
      <c r="D1" s="63"/>
      <c r="E1" s="63"/>
      <c r="F1" s="63"/>
      <c r="G1" s="63"/>
      <c r="H1" s="63"/>
      <c r="I1" s="63"/>
      <c r="J1" s="63"/>
      <c r="K1" s="63"/>
      <c r="L1" s="63"/>
      <c r="M1" s="63"/>
      <c r="N1" s="64"/>
    </row>
    <row r="2" spans="1:17" ht="42" x14ac:dyDescent="0.3">
      <c r="A2" s="61"/>
      <c r="B2" s="25" t="s">
        <v>27</v>
      </c>
      <c r="C2" s="25" t="s">
        <v>14</v>
      </c>
      <c r="D2" s="25" t="s">
        <v>15</v>
      </c>
      <c r="E2" s="25" t="s">
        <v>16</v>
      </c>
      <c r="F2" s="25" t="s">
        <v>17</v>
      </c>
      <c r="G2" s="25" t="s">
        <v>18</v>
      </c>
      <c r="H2" s="25" t="s">
        <v>19</v>
      </c>
      <c r="I2" s="25" t="s">
        <v>20</v>
      </c>
      <c r="J2" s="25" t="s">
        <v>21</v>
      </c>
      <c r="K2" s="25" t="s">
        <v>22</v>
      </c>
      <c r="L2" s="25" t="s">
        <v>23</v>
      </c>
      <c r="M2" s="25" t="s">
        <v>24</v>
      </c>
      <c r="N2" s="25" t="s">
        <v>25</v>
      </c>
    </row>
    <row r="3" spans="1:17" x14ac:dyDescent="0.3">
      <c r="A3" s="30">
        <f>SUM(C3:N3)</f>
        <v>671.11583244146993</v>
      </c>
      <c r="B3" s="27">
        <v>43899</v>
      </c>
      <c r="C3" s="36">
        <v>-23.053306091200007</v>
      </c>
      <c r="D3" s="36">
        <v>14.620675068699999</v>
      </c>
      <c r="E3" s="36">
        <v>1.4859658000000004</v>
      </c>
      <c r="F3" s="36">
        <v>477.757136</v>
      </c>
      <c r="G3" s="36">
        <v>-1.6391516727</v>
      </c>
      <c r="H3" s="36">
        <v>108.03165663187001</v>
      </c>
      <c r="I3" s="36">
        <v>0.79030959999999995</v>
      </c>
      <c r="J3" s="36">
        <v>34.736096466900001</v>
      </c>
      <c r="K3" s="36">
        <v>9.4715190955999979</v>
      </c>
      <c r="L3" s="36">
        <v>6.3044291422999974</v>
      </c>
      <c r="M3" s="36">
        <v>31.879978799999996</v>
      </c>
      <c r="N3" s="36">
        <v>10.7305236</v>
      </c>
      <c r="P3" s="29"/>
    </row>
    <row r="4" spans="1:17" x14ac:dyDescent="0.3">
      <c r="A4" s="30">
        <f>SUM(C4:N4)</f>
        <v>725.91797321646993</v>
      </c>
      <c r="B4" s="31">
        <v>43906</v>
      </c>
      <c r="C4" s="37">
        <v>-6.3448795958000002</v>
      </c>
      <c r="D4" s="37">
        <v>2.8876879878999993</v>
      </c>
      <c r="E4" s="37">
        <v>-0.9667349999999999</v>
      </c>
      <c r="F4" s="37">
        <v>442.0089577</v>
      </c>
      <c r="G4" s="37">
        <v>-8.7798626927000001</v>
      </c>
      <c r="H4" s="37">
        <v>40.373883688699983</v>
      </c>
      <c r="I4" s="37">
        <v>0.20034649999999996</v>
      </c>
      <c r="J4" s="37">
        <v>22.291684508500001</v>
      </c>
      <c r="K4" s="37">
        <v>163.50438879707002</v>
      </c>
      <c r="L4" s="37">
        <v>18.728589222799993</v>
      </c>
      <c r="M4" s="37">
        <v>46.944943900000005</v>
      </c>
      <c r="N4" s="37">
        <v>5.0689681999999987</v>
      </c>
      <c r="O4" s="29"/>
    </row>
    <row r="5" spans="1:17" x14ac:dyDescent="0.3">
      <c r="A5" s="26">
        <f>SUM(C5:N5)</f>
        <v>-180.66863260350999</v>
      </c>
      <c r="B5" s="27">
        <v>43913</v>
      </c>
      <c r="C5" s="36">
        <v>-33.829672968399997</v>
      </c>
      <c r="D5" s="36">
        <v>-13.407985417799999</v>
      </c>
      <c r="E5" s="36">
        <v>-0.46111219999999997</v>
      </c>
      <c r="F5" s="36">
        <v>-89.469402299999985</v>
      </c>
      <c r="G5" s="36">
        <v>-0.55655525920000004</v>
      </c>
      <c r="H5" s="36">
        <v>15.813640793090002</v>
      </c>
      <c r="I5" s="36">
        <v>0.53979389999999994</v>
      </c>
      <c r="J5" s="36">
        <v>-17.722263163900003</v>
      </c>
      <c r="K5" s="36">
        <v>-18.360726683399999</v>
      </c>
      <c r="L5" s="36">
        <v>1.4860979960999996</v>
      </c>
      <c r="M5" s="36">
        <v>-20.612169100000003</v>
      </c>
      <c r="N5" s="36">
        <v>-4.0882781999999995</v>
      </c>
      <c r="P5" s="29"/>
    </row>
    <row r="6" spans="1:17" x14ac:dyDescent="0.3">
      <c r="A6" s="30">
        <f>SUM(C6:N6)</f>
        <v>259.57218398417996</v>
      </c>
      <c r="B6" s="31">
        <v>43920</v>
      </c>
      <c r="C6" s="37">
        <v>15.679450358799993</v>
      </c>
      <c r="D6" s="37">
        <v>-6.5979949929999995</v>
      </c>
      <c r="E6" s="37">
        <v>-1.3781166999999999</v>
      </c>
      <c r="F6" s="37">
        <v>101.2848106</v>
      </c>
      <c r="G6" s="37">
        <v>2.7472768018000004</v>
      </c>
      <c r="H6" s="37">
        <v>5.4913629871300023</v>
      </c>
      <c r="I6" s="37">
        <v>0.32880360000000008</v>
      </c>
      <c r="J6" s="37">
        <v>45.988797022900002</v>
      </c>
      <c r="K6" s="37">
        <v>105.90160290654995</v>
      </c>
      <c r="L6" s="37">
        <v>5.4237130000000047</v>
      </c>
      <c r="M6" s="37">
        <v>-23.662503000000001</v>
      </c>
      <c r="N6" s="37">
        <v>8.3649813999999996</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26</v>
      </c>
      <c r="C9" s="23"/>
      <c r="D9" s="23"/>
    </row>
    <row r="10" spans="1:17" ht="14.5" x14ac:dyDescent="0.35">
      <c r="B10" s="23" t="s">
        <v>8</v>
      </c>
      <c r="C10" s="23"/>
      <c r="D10" s="23"/>
    </row>
    <row r="11" spans="1:17" ht="14.5" x14ac:dyDescent="0.35">
      <c r="B11" s="23" t="s">
        <v>9</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7" spans="3:14" ht="14.5" x14ac:dyDescent="0.35">
      <c r="C17" s="35"/>
      <c r="D17" s="35"/>
      <c r="E17" s="35"/>
      <c r="F17" s="35"/>
      <c r="G17" s="35"/>
      <c r="H17" s="35"/>
      <c r="I17" s="35"/>
      <c r="J17" s="35"/>
      <c r="K17" s="35"/>
      <c r="L17" s="35"/>
      <c r="M17" s="35"/>
      <c r="N17" s="35"/>
    </row>
    <row r="19" spans="3:14" x14ac:dyDescent="0.3">
      <c r="N19" s="3"/>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4.5" x14ac:dyDescent="0.35"/>
  <cols>
    <col min="1" max="1" width="41.90625" customWidth="1"/>
    <col min="2" max="2" width="8.7265625" customWidth="1"/>
    <col min="3" max="4" width="40.453125" customWidth="1"/>
  </cols>
  <sheetData>
    <row r="1" spans="1:4" ht="28" x14ac:dyDescent="0.35">
      <c r="A1" s="41" t="s">
        <v>104</v>
      </c>
      <c r="B1" s="41" t="s">
        <v>1</v>
      </c>
      <c r="C1" s="42" t="s">
        <v>63</v>
      </c>
      <c r="D1" s="42" t="s">
        <v>64</v>
      </c>
    </row>
    <row r="2" spans="1:4" x14ac:dyDescent="0.35">
      <c r="A2" s="43" t="s">
        <v>39</v>
      </c>
      <c r="B2" s="44" t="s">
        <v>33</v>
      </c>
      <c r="C2" s="45">
        <v>0.28392300000000131</v>
      </c>
      <c r="D2" s="45">
        <v>6.1356450000000002</v>
      </c>
    </row>
    <row r="3" spans="1:4" x14ac:dyDescent="0.35">
      <c r="A3" s="46" t="s">
        <v>36</v>
      </c>
      <c r="B3" s="47" t="s">
        <v>30</v>
      </c>
      <c r="C3" s="48">
        <v>-32.449030999999998</v>
      </c>
      <c r="D3" s="48">
        <v>22.884115000000001</v>
      </c>
    </row>
    <row r="4" spans="1:4" x14ac:dyDescent="0.35">
      <c r="A4" s="9" t="s">
        <v>83</v>
      </c>
      <c r="B4" s="12" t="s">
        <v>70</v>
      </c>
      <c r="C4" s="11">
        <v>-12.392714999999999</v>
      </c>
      <c r="D4" s="11">
        <v>5.7979729999999998</v>
      </c>
    </row>
    <row r="5" spans="1:4" x14ac:dyDescent="0.35">
      <c r="A5" s="46" t="s">
        <v>84</v>
      </c>
      <c r="B5" s="47" t="s">
        <v>71</v>
      </c>
      <c r="C5" s="48">
        <v>-32.679620999999997</v>
      </c>
      <c r="D5" s="48">
        <v>23.949254</v>
      </c>
    </row>
    <row r="6" spans="1:4" x14ac:dyDescent="0.35">
      <c r="A6" s="9" t="s">
        <v>80</v>
      </c>
      <c r="B6" s="12" t="s">
        <v>68</v>
      </c>
      <c r="C6" s="11">
        <v>-26.27664</v>
      </c>
      <c r="D6" s="11">
        <v>16.672219999999999</v>
      </c>
    </row>
    <row r="7" spans="1:4" x14ac:dyDescent="0.35">
      <c r="A7" s="46" t="s">
        <v>81</v>
      </c>
      <c r="B7" s="47" t="s">
        <v>60</v>
      </c>
      <c r="C7" s="48">
        <v>-7.3944599999999996</v>
      </c>
      <c r="D7" s="48">
        <v>3.332684</v>
      </c>
    </row>
    <row r="8" spans="1:4" x14ac:dyDescent="0.35">
      <c r="A8" s="9" t="s">
        <v>85</v>
      </c>
      <c r="B8" s="12" t="s">
        <v>72</v>
      </c>
      <c r="C8" s="11">
        <v>-0.89157620079999977</v>
      </c>
      <c r="D8" s="11">
        <v>-0.42867449299999999</v>
      </c>
    </row>
    <row r="9" spans="1:4" x14ac:dyDescent="0.35">
      <c r="A9" s="46" t="s">
        <v>34</v>
      </c>
      <c r="B9" s="47" t="s">
        <v>28</v>
      </c>
      <c r="C9" s="48">
        <v>-101.480352</v>
      </c>
      <c r="D9" s="48">
        <v>92.784751</v>
      </c>
    </row>
    <row r="10" spans="1:4" x14ac:dyDescent="0.35">
      <c r="A10" s="9" t="s">
        <v>47</v>
      </c>
      <c r="B10" s="12" t="s">
        <v>46</v>
      </c>
      <c r="C10" s="11">
        <v>3.972639500000001</v>
      </c>
      <c r="D10" s="11">
        <v>-0.13504049999999976</v>
      </c>
    </row>
    <row r="11" spans="1:4" x14ac:dyDescent="0.35">
      <c r="A11" s="46" t="s">
        <v>82</v>
      </c>
      <c r="B11" s="47" t="s">
        <v>69</v>
      </c>
      <c r="C11" s="48">
        <v>-0.92070495839999922</v>
      </c>
      <c r="D11" s="48">
        <v>1.2138759229</v>
      </c>
    </row>
    <row r="12" spans="1:4" x14ac:dyDescent="0.35">
      <c r="A12" s="9" t="s">
        <v>62</v>
      </c>
      <c r="B12" s="12" t="s">
        <v>59</v>
      </c>
      <c r="C12" s="11">
        <v>-3.137356</v>
      </c>
      <c r="D12" s="11">
        <v>2.2855729999999999</v>
      </c>
    </row>
    <row r="13" spans="1:4" x14ac:dyDescent="0.35">
      <c r="A13" s="46" t="s">
        <v>79</v>
      </c>
      <c r="B13" s="47" t="s">
        <v>66</v>
      </c>
      <c r="C13" s="48">
        <v>-3.8116412299000006</v>
      </c>
      <c r="D13" s="48">
        <v>-0.34435289329999985</v>
      </c>
    </row>
    <row r="14" spans="1:4" x14ac:dyDescent="0.35">
      <c r="A14" s="9" t="s">
        <v>86</v>
      </c>
      <c r="B14" s="12" t="s">
        <v>73</v>
      </c>
      <c r="C14" s="11">
        <v>3.5617536712999995</v>
      </c>
      <c r="D14" s="11">
        <v>-0.90794434390000001</v>
      </c>
    </row>
    <row r="15" spans="1:4" x14ac:dyDescent="0.35">
      <c r="A15" s="46" t="s">
        <v>44</v>
      </c>
      <c r="B15" s="47" t="s">
        <v>42</v>
      </c>
      <c r="C15" s="48">
        <v>-1.1920910000000002</v>
      </c>
      <c r="D15" s="48">
        <v>-5.4562049999999997</v>
      </c>
    </row>
    <row r="16" spans="1:4" x14ac:dyDescent="0.35">
      <c r="A16" s="9" t="s">
        <v>87</v>
      </c>
      <c r="B16" s="12" t="s">
        <v>74</v>
      </c>
      <c r="C16" s="11">
        <v>-19.877268000000001</v>
      </c>
      <c r="D16" s="11">
        <v>13.442448000000001</v>
      </c>
    </row>
    <row r="17" spans="1:4" x14ac:dyDescent="0.35">
      <c r="A17" s="46" t="s">
        <v>51</v>
      </c>
      <c r="B17" s="47" t="s">
        <v>49</v>
      </c>
      <c r="C17" s="48">
        <v>-3.3648179999999996</v>
      </c>
      <c r="D17" s="48">
        <v>2.8236970000000001</v>
      </c>
    </row>
    <row r="18" spans="1:4" x14ac:dyDescent="0.35">
      <c r="A18" s="9" t="s">
        <v>35</v>
      </c>
      <c r="B18" s="12" t="s">
        <v>29</v>
      </c>
      <c r="C18" s="11">
        <v>-46.764598999999997</v>
      </c>
      <c r="D18" s="11">
        <v>28.842984000000001</v>
      </c>
    </row>
    <row r="19" spans="1:4" x14ac:dyDescent="0.35">
      <c r="A19" s="46" t="s">
        <v>45</v>
      </c>
      <c r="B19" s="47" t="s">
        <v>40</v>
      </c>
      <c r="C19" s="48">
        <v>-7.989935</v>
      </c>
      <c r="D19" s="48">
        <v>7.093769</v>
      </c>
    </row>
    <row r="20" spans="1:4" x14ac:dyDescent="0.35">
      <c r="A20" s="9" t="s">
        <v>56</v>
      </c>
      <c r="B20" s="12" t="s">
        <v>53</v>
      </c>
      <c r="C20" s="11">
        <v>-6.3685489999999998</v>
      </c>
      <c r="D20" s="11">
        <v>6.0498409999999998</v>
      </c>
    </row>
    <row r="21" spans="1:4" x14ac:dyDescent="0.35">
      <c r="A21" s="46" t="s">
        <v>38</v>
      </c>
      <c r="B21" s="47" t="s">
        <v>32</v>
      </c>
      <c r="C21" s="48">
        <v>41.481754000000002</v>
      </c>
      <c r="D21" s="48">
        <v>-47.331043000000001</v>
      </c>
    </row>
    <row r="22" spans="1:4" x14ac:dyDescent="0.35">
      <c r="A22" s="9" t="s">
        <v>43</v>
      </c>
      <c r="B22" s="12" t="s">
        <v>41</v>
      </c>
      <c r="C22" s="11">
        <v>-1.6302390000000007</v>
      </c>
      <c r="D22" s="11">
        <v>-2.8746470000000004</v>
      </c>
    </row>
    <row r="23" spans="1:4" x14ac:dyDescent="0.35">
      <c r="A23" s="46" t="s">
        <v>61</v>
      </c>
      <c r="B23" s="47" t="s">
        <v>58</v>
      </c>
      <c r="C23" s="48">
        <v>-1.5426333000000014</v>
      </c>
      <c r="D23" s="48">
        <v>-15.457936999999999</v>
      </c>
    </row>
    <row r="24" spans="1:4" x14ac:dyDescent="0.35">
      <c r="A24" s="9" t="s">
        <v>88</v>
      </c>
      <c r="B24" s="12" t="s">
        <v>75</v>
      </c>
      <c r="C24" s="11">
        <v>-7.5088400000000002</v>
      </c>
      <c r="D24" s="11">
        <v>10.384238</v>
      </c>
    </row>
    <row r="25" spans="1:4" x14ac:dyDescent="0.35">
      <c r="A25" s="46" t="s">
        <v>50</v>
      </c>
      <c r="B25" s="47" t="s">
        <v>48</v>
      </c>
      <c r="C25" s="48">
        <v>-6.9814179999999997</v>
      </c>
      <c r="D25" s="48">
        <v>6.3274290000000004</v>
      </c>
    </row>
    <row r="26" spans="1:4" x14ac:dyDescent="0.35">
      <c r="A26" s="9" t="s">
        <v>77</v>
      </c>
      <c r="B26" s="12" t="s">
        <v>65</v>
      </c>
      <c r="C26" s="11">
        <v>3.4165834999999998</v>
      </c>
      <c r="D26" s="11">
        <v>-2.6798159999999998</v>
      </c>
    </row>
    <row r="27" spans="1:4" x14ac:dyDescent="0.35">
      <c r="A27" s="46" t="s">
        <v>37</v>
      </c>
      <c r="B27" s="47" t="s">
        <v>31</v>
      </c>
      <c r="C27" s="48">
        <v>-48.117226000000002</v>
      </c>
      <c r="D27" s="48">
        <v>27.368862</v>
      </c>
    </row>
    <row r="28" spans="1:4" x14ac:dyDescent="0.35">
      <c r="A28" s="9" t="s">
        <v>89</v>
      </c>
      <c r="B28" s="12" t="s">
        <v>76</v>
      </c>
      <c r="C28" s="11">
        <v>-5.2699149999999992</v>
      </c>
      <c r="D28" s="11">
        <v>3.0636559999999999</v>
      </c>
    </row>
    <row r="29" spans="1:4" x14ac:dyDescent="0.35">
      <c r="A29" s="46" t="s">
        <v>57</v>
      </c>
      <c r="B29" s="47" t="s">
        <v>54</v>
      </c>
      <c r="C29" s="48">
        <v>-9.0823520000000002</v>
      </c>
      <c r="D29" s="48">
        <v>9.4971320000000006</v>
      </c>
    </row>
    <row r="30" spans="1:4" x14ac:dyDescent="0.35">
      <c r="A30" s="9" t="s">
        <v>55</v>
      </c>
      <c r="B30" s="12" t="s">
        <v>52</v>
      </c>
      <c r="C30" s="11">
        <v>4.9917059999999998</v>
      </c>
      <c r="D30" s="11">
        <v>-5.553102</v>
      </c>
    </row>
    <row r="31" spans="1:4" ht="15" thickBot="1" x14ac:dyDescent="0.4">
      <c r="A31" s="46" t="s">
        <v>78</v>
      </c>
      <c r="B31" s="47" t="s">
        <v>67</v>
      </c>
      <c r="C31" s="48">
        <v>-2.5715955000000004</v>
      </c>
      <c r="D31" s="48">
        <v>-1.4740754999999999</v>
      </c>
    </row>
    <row r="32" spans="1:4" ht="21" customHeight="1" thickBot="1" x14ac:dyDescent="0.4">
      <c r="A32" s="65" t="s">
        <v>90</v>
      </c>
      <c r="B32" s="66"/>
      <c r="C32" s="49">
        <f>SUM(C2:C31)</f>
        <v>-331.98721651779999</v>
      </c>
      <c r="D32" s="50">
        <f>SUM(D2:D31)</f>
        <v>207.30730919270005</v>
      </c>
    </row>
    <row r="36" spans="1:1" x14ac:dyDescent="0.35">
      <c r="A36" s="23" t="s">
        <v>91</v>
      </c>
    </row>
    <row r="37" spans="1:1" x14ac:dyDescent="0.35">
      <c r="A37" s="23" t="s">
        <v>6</v>
      </c>
    </row>
    <row r="38" spans="1:1" x14ac:dyDescent="0.35">
      <c r="A38" s="23" t="s">
        <v>7</v>
      </c>
    </row>
    <row r="39" spans="1:1" x14ac:dyDescent="0.35">
      <c r="A39" s="23" t="s">
        <v>92</v>
      </c>
    </row>
    <row r="40" spans="1:1" x14ac:dyDescent="0.35">
      <c r="A40" s="23" t="s">
        <v>9</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Emelia Wan Yi Tan</cp:lastModifiedBy>
  <dcterms:created xsi:type="dcterms:W3CDTF">2020-01-13T01:31:10Z</dcterms:created>
  <dcterms:modified xsi:type="dcterms:W3CDTF">2020-04-06T03:01:55Z</dcterms:modified>
</cp:coreProperties>
</file>