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 &amp; Retail &amp; Intermed\Research\Production\Insti fund flow tracker files\Draft reports\Final reports\Weekly excel files\"/>
    </mc:Choice>
  </mc:AlternateContent>
  <bookViews>
    <workbookView xWindow="0" yWindow="1680" windowWidth="13220" windowHeight="8160"/>
  </bookViews>
  <sheets>
    <sheet name="Weekly Top 10" sheetId="5" r:id="rId1"/>
    <sheet name="Institutional" sheetId="1" r:id="rId2"/>
    <sheet name="Retail" sheetId="6" r:id="rId3"/>
  </sheets>
  <calcPr calcId="162913"/>
</workbook>
</file>

<file path=xl/calcChain.xml><?xml version="1.0" encoding="utf-8"?>
<calcChain xmlns="http://schemas.openxmlformats.org/spreadsheetml/2006/main">
  <c r="A6" i="1" l="1"/>
  <c r="A3" i="1" l="1"/>
  <c r="A6" i="6" l="1"/>
  <c r="A5" i="6" l="1"/>
  <c r="A5" i="1"/>
  <c r="A4" i="6" l="1"/>
  <c r="A4" i="1"/>
  <c r="A3" i="6" l="1"/>
  <c r="F5" i="5" l="1"/>
  <c r="F18" i="5" l="1"/>
</calcChain>
</file>

<file path=xl/sharedStrings.xml><?xml version="1.0" encoding="utf-8"?>
<sst xmlns="http://schemas.openxmlformats.org/spreadsheetml/2006/main" count="138" uniqueCount="86">
  <si>
    <t>Institutional Investors net buy/sell (S$M)</t>
  </si>
  <si>
    <t>Industrials</t>
  </si>
  <si>
    <t>Utilities</t>
  </si>
  <si>
    <t>Retail Investors net buy/sell (S$M)</t>
  </si>
  <si>
    <t>Note: Fund flow data for all SGX-listed companies only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</si>
  <si>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</si>
  <si>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</si>
  <si>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Definition: Retail fund flows derived by subtracting institutional investors account flow and MMLP flow from TOTAL ST markets flows. Net buy/sell amount derived by subtracting total sell amount from total buy amount</t>
  </si>
  <si>
    <t>Overall</t>
  </si>
  <si>
    <t>Week of</t>
  </si>
  <si>
    <t>Stock Code</t>
  </si>
  <si>
    <t>Top 10 Institution Net Buy (+) Stocks (S$M)</t>
  </si>
  <si>
    <t>Top 10 Institution Net Sell (-) Stocks (S$M)</t>
  </si>
  <si>
    <t>Top 10 Retail Net Buy (+) Stocks (S$M)</t>
  </si>
  <si>
    <t>Top 10 Retail Net Sell (-) Stocks (S$M)</t>
  </si>
  <si>
    <t>Z74</t>
  </si>
  <si>
    <t>Singtel</t>
  </si>
  <si>
    <t>D05</t>
  </si>
  <si>
    <t>DBS</t>
  </si>
  <si>
    <t>O39</t>
  </si>
  <si>
    <t>OCBC</t>
  </si>
  <si>
    <t>U11</t>
  </si>
  <si>
    <t>UOB</t>
  </si>
  <si>
    <t>BS6</t>
  </si>
  <si>
    <t>Yangzijiang Shipbuilding</t>
  </si>
  <si>
    <t>https://www2.sgx.com/research-education/fund-flow-reports</t>
  </si>
  <si>
    <t>C31</t>
  </si>
  <si>
    <t>Financial Services</t>
  </si>
  <si>
    <t>Healthcare</t>
  </si>
  <si>
    <t>Real Estate (excl. REITs)</t>
  </si>
  <si>
    <t>REITs</t>
  </si>
  <si>
    <t>Telecommunications</t>
  </si>
  <si>
    <t>Technology (Hardware/
Software)</t>
  </si>
  <si>
    <t>Consumer Cyclicals</t>
  </si>
  <si>
    <t>Consumer Non-Cyclicals</t>
  </si>
  <si>
    <t>SGX Sector Classification</t>
  </si>
  <si>
    <t>Materials &amp; Resources</t>
  </si>
  <si>
    <t>Source: Singapore Exchange. Sectors are categorized by SGX. REITs refer to Real Estate Investment Trusts.</t>
  </si>
  <si>
    <t>Energy/
Oil &amp; Gas</t>
  </si>
  <si>
    <t>A17U</t>
  </si>
  <si>
    <t>Ascendas REIT</t>
  </si>
  <si>
    <t>CapitaLand</t>
  </si>
  <si>
    <t>N2IU</t>
  </si>
  <si>
    <t>C38U</t>
  </si>
  <si>
    <t>BN4</t>
  </si>
  <si>
    <t>CapitaLand Mall Trust</t>
  </si>
  <si>
    <t>Mapletree Commercial Trust</t>
  </si>
  <si>
    <t>J36</t>
  </si>
  <si>
    <t>H78</t>
  </si>
  <si>
    <t>G13</t>
  </si>
  <si>
    <t>Jardine Matheson</t>
  </si>
  <si>
    <t>Genting Singapore</t>
  </si>
  <si>
    <t>Keppel Corporation</t>
  </si>
  <si>
    <t>Week of 7 October 2019</t>
  </si>
  <si>
    <t>Week of 7 Oct</t>
  </si>
  <si>
    <t>S63</t>
  </si>
  <si>
    <t>M44U</t>
  </si>
  <si>
    <t>C09</t>
  </si>
  <si>
    <t>ME8U</t>
  </si>
  <si>
    <t>ND8U</t>
  </si>
  <si>
    <t>RW0U</t>
  </si>
  <si>
    <t>JYEU</t>
  </si>
  <si>
    <t>Y92</t>
  </si>
  <si>
    <t>S51</t>
  </si>
  <si>
    <t>C6L</t>
  </si>
  <si>
    <t>T82U</t>
  </si>
  <si>
    <t>E5H</t>
  </si>
  <si>
    <t>H17</t>
  </si>
  <si>
    <t>Q1P</t>
  </si>
  <si>
    <t>ST Engineering</t>
  </si>
  <si>
    <t>Lendlease REIT</t>
  </si>
  <si>
    <t>Mapletree Logistics Trust</t>
  </si>
  <si>
    <t>City Developments</t>
  </si>
  <si>
    <t>Mapletree Industrial Trust</t>
  </si>
  <si>
    <t>Frasers Commercial Trust</t>
  </si>
  <si>
    <t>Mapletree North Asia Comm Trust</t>
  </si>
  <si>
    <t>Thai Beverage</t>
  </si>
  <si>
    <t>Sembcorp Marine</t>
  </si>
  <si>
    <t>SIA</t>
  </si>
  <si>
    <t>Suntec REIT</t>
  </si>
  <si>
    <t>Golden Agri-Resources</t>
  </si>
  <si>
    <t>Hi-P International</t>
  </si>
  <si>
    <t>Ascendas Hospitality Trust</t>
  </si>
  <si>
    <r>
      <t>Institutional investors net</t>
    </r>
    <r>
      <rPr>
        <b/>
        <sz val="11"/>
        <color theme="1"/>
        <rFont val="Arial"/>
        <family val="2"/>
      </rPr>
      <t xml:space="preserve"> buy</t>
    </r>
    <r>
      <rPr>
        <sz val="11"/>
        <color theme="1"/>
        <rFont val="Arial"/>
        <family val="2"/>
      </rPr>
      <t xml:space="preserve"> (+S$73.6m) vs. (-S$168.5m) a week ago</t>
    </r>
  </si>
  <si>
    <r>
      <t>Retail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(-S$47.3m) vs. (+S$218.3m) a week ago</t>
    </r>
  </si>
  <si>
    <t>Hongkong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</si>
</sst>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[$-409]d\-mmm\-yy;@"/>
    <numFmt numFmtId="165" formatCode="0.0_);[Red]\(0.0\)"/>
    <numFmt numFmtId="166" formatCode="#,##0.0_);[Red]\(#,##0.0\)"/>
    <numFmt numFmtId="167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49" fontId="2" fillId="2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2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2" fillId="4" borderId="7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64" fontId="3" fillId="3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6" fontId="3" fillId="0" borderId="0" xfId="1" applyNumberFormat="1" applyFont="1" applyFill="1"/>
    <xf numFmtId="166" fontId="3" fillId="0" borderId="0" xfId="0" applyNumberFormat="1" applyFont="1"/>
    <xf numFmtId="0" fontId="3" fillId="0" borderId="2" xfId="0" applyNumberFormat="1" applyFont="1" applyFill="1" applyBorder="1" applyAlignment="1">
      <alignment horizontal="left"/>
    </xf>
    <xf numFmtId="166" fontId="3" fillId="0" borderId="0" xfId="0" applyNumberFormat="1" applyFont="1" applyFill="1"/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66" fontId="3" fillId="0" borderId="0" xfId="1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6" fillId="0" borderId="0" xfId="0" applyFont="1"/>
    <xf numFmtId="165" fontId="3" fillId="3" borderId="5" xfId="0" applyNumberFormat="1" applyFont="1" applyFill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  <xf numFmtId="167" fontId="5" fillId="5" borderId="0" xfId="0" applyNumberFormat="1" applyFont="1" applyFill="1" applyBorder="1" applyAlignment="1">
      <alignment horizontal="center"/>
    </xf>
    <xf numFmtId="167" fontId="5" fillId="6" borderId="0" xfId="0" applyNumberFormat="1" applyFont="1" applyFill="1" applyBorder="1" applyAlignment="1">
      <alignment horizontal="center"/>
    </xf>
    <xf numFmtId="166" fontId="3" fillId="0" borderId="0" xfId="1" applyNumberFormat="1" applyFont="1" applyFill="1" applyAlignment="1">
      <alignment horizontal="center"/>
    </xf>
    <xf numFmtId="166" fontId="3" fillId="3" borderId="0" xfId="1" applyNumberFormat="1" applyFont="1" applyFill="1" applyAlignment="1">
      <alignment horizontal="center"/>
    </xf>
    <xf numFmtId="166" fontId="3" fillId="0" borderId="0" xfId="1" applyNumberFormat="1" applyFont="1" applyFill="1" applyAlignment="1">
      <alignment horizontal="center" vertical="center"/>
    </xf>
    <xf numFmtId="166" fontId="3" fillId="3" borderId="0" xfId="1" applyNumberFormat="1" applyFont="1" applyFill="1" applyAlignment="1">
      <alignment horizontal="center" vertical="center"/>
    </xf>
    <xf numFmtId="166" fontId="3" fillId="3" borderId="0" xfId="1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Normal="100" workbookViewId="0"/>
  </sheetViews>
  <sheetFormatPr defaultColWidth="9.1796875" defaultRowHeight="14" x14ac:dyDescent="0.3"/>
  <cols>
    <col min="1" max="1" width="44.453125" style="2" customWidth="1"/>
    <col min="2" max="2" width="7" style="2" customWidth="1"/>
    <col min="3" max="3" width="22.453125" style="2" bestFit="1" customWidth="1"/>
    <col min="4" max="4" width="44.453125" style="2" customWidth="1"/>
    <col min="5" max="5" width="7" style="2" customWidth="1"/>
    <col min="6" max="6" width="22.453125" style="2" bestFit="1" customWidth="1"/>
    <col min="7" max="8" width="9.1796875" style="2"/>
    <col min="9" max="9" width="17" style="2" bestFit="1" customWidth="1"/>
    <col min="10" max="10" width="10.453125" style="2" bestFit="1" customWidth="1"/>
    <col min="11" max="11" width="9.1796875" style="2"/>
    <col min="12" max="12" width="10.7265625" style="2" bestFit="1" customWidth="1"/>
    <col min="13" max="16384" width="9.1796875" style="2"/>
  </cols>
  <sheetData>
    <row r="1" spans="1:13" x14ac:dyDescent="0.3">
      <c r="A1" s="30" t="s">
        <v>53</v>
      </c>
    </row>
    <row r="2" spans="1:13" x14ac:dyDescent="0.3">
      <c r="A2" s="2" t="s">
        <v>83</v>
      </c>
      <c r="B2" s="16"/>
    </row>
    <row r="3" spans="1:13" x14ac:dyDescent="0.3">
      <c r="A3" s="2" t="s">
        <v>84</v>
      </c>
      <c r="B3" s="16"/>
    </row>
    <row r="5" spans="1:13" ht="29.25" customHeight="1" x14ac:dyDescent="0.3">
      <c r="A5" s="1" t="s">
        <v>11</v>
      </c>
      <c r="B5" s="1" t="s">
        <v>10</v>
      </c>
      <c r="C5" s="13" t="s">
        <v>54</v>
      </c>
      <c r="D5" s="10" t="s">
        <v>12</v>
      </c>
      <c r="E5" s="26" t="s">
        <v>10</v>
      </c>
      <c r="F5" s="14" t="str">
        <f>C5</f>
        <v>Week of 7 Oct</v>
      </c>
    </row>
    <row r="6" spans="1:13" ht="14.5" x14ac:dyDescent="0.35">
      <c r="A6" s="31" t="s">
        <v>22</v>
      </c>
      <c r="B6" s="11" t="s">
        <v>21</v>
      </c>
      <c r="C6" s="12">
        <v>37.570772040000001</v>
      </c>
      <c r="D6" s="27" t="s">
        <v>75</v>
      </c>
      <c r="E6" s="27" t="s">
        <v>60</v>
      </c>
      <c r="F6" s="12">
        <v>-18.981081</v>
      </c>
      <c r="H6"/>
      <c r="I6"/>
      <c r="J6"/>
      <c r="K6"/>
      <c r="L6"/>
      <c r="M6"/>
    </row>
    <row r="7" spans="1:13" ht="14.5" x14ac:dyDescent="0.35">
      <c r="A7" s="32" t="s">
        <v>16</v>
      </c>
      <c r="B7" s="3" t="s">
        <v>15</v>
      </c>
      <c r="C7" s="4">
        <v>24.699335000000001</v>
      </c>
      <c r="D7" s="28" t="s">
        <v>20</v>
      </c>
      <c r="E7" s="28" t="s">
        <v>19</v>
      </c>
      <c r="F7" s="4">
        <v>-14.962073</v>
      </c>
      <c r="H7"/>
      <c r="I7"/>
      <c r="J7"/>
      <c r="K7"/>
      <c r="L7"/>
      <c r="M7"/>
    </row>
    <row r="8" spans="1:13" ht="14.5" x14ac:dyDescent="0.35">
      <c r="A8" s="31" t="s">
        <v>69</v>
      </c>
      <c r="B8" s="11" t="s">
        <v>55</v>
      </c>
      <c r="C8" s="12">
        <v>18.498536000000001</v>
      </c>
      <c r="D8" s="27" t="s">
        <v>46</v>
      </c>
      <c r="E8" s="27" t="s">
        <v>42</v>
      </c>
      <c r="F8" s="12">
        <v>-12.738400070000001</v>
      </c>
      <c r="H8"/>
      <c r="I8"/>
      <c r="J8"/>
      <c r="K8"/>
      <c r="L8"/>
      <c r="M8"/>
    </row>
    <row r="9" spans="1:13" ht="14.5" x14ac:dyDescent="0.35">
      <c r="A9" s="32" t="s">
        <v>45</v>
      </c>
      <c r="B9" s="3" t="s">
        <v>43</v>
      </c>
      <c r="C9" s="4">
        <v>15.816228000000001</v>
      </c>
      <c r="D9" s="28" t="s">
        <v>85</v>
      </c>
      <c r="E9" s="28" t="s">
        <v>48</v>
      </c>
      <c r="F9" s="4">
        <v>-12.417603318268005</v>
      </c>
      <c r="H9"/>
      <c r="I9"/>
      <c r="J9"/>
      <c r="K9"/>
      <c r="L9"/>
      <c r="M9"/>
    </row>
    <row r="10" spans="1:13" ht="14.5" x14ac:dyDescent="0.35">
      <c r="A10" s="31" t="s">
        <v>71</v>
      </c>
      <c r="B10" s="11" t="s">
        <v>56</v>
      </c>
      <c r="C10" s="12">
        <v>10.136566999999999</v>
      </c>
      <c r="D10" s="27" t="s">
        <v>70</v>
      </c>
      <c r="E10" s="27" t="s">
        <v>61</v>
      </c>
      <c r="F10" s="12">
        <v>-9.5257105000000006</v>
      </c>
      <c r="H10"/>
      <c r="I10"/>
      <c r="J10"/>
      <c r="K10"/>
      <c r="L10"/>
      <c r="M10"/>
    </row>
    <row r="11" spans="1:13" ht="14.5" x14ac:dyDescent="0.35">
      <c r="A11" s="32" t="s">
        <v>24</v>
      </c>
      <c r="B11" s="3" t="s">
        <v>23</v>
      </c>
      <c r="C11" s="4">
        <v>8.1592395</v>
      </c>
      <c r="D11" s="28" t="s">
        <v>50</v>
      </c>
      <c r="E11" s="28" t="s">
        <v>47</v>
      </c>
      <c r="F11" s="4">
        <v>-5.477664557000006</v>
      </c>
      <c r="H11"/>
      <c r="I11"/>
      <c r="J11"/>
      <c r="K11"/>
      <c r="L11"/>
      <c r="M11"/>
    </row>
    <row r="12" spans="1:13" ht="14.5" x14ac:dyDescent="0.35">
      <c r="A12" s="31" t="s">
        <v>41</v>
      </c>
      <c r="B12" s="11" t="s">
        <v>26</v>
      </c>
      <c r="C12" s="12">
        <v>7.4254309999999997</v>
      </c>
      <c r="D12" s="27" t="s">
        <v>76</v>
      </c>
      <c r="E12" s="27" t="s">
        <v>62</v>
      </c>
      <c r="F12" s="12">
        <v>-4.1471175000000002</v>
      </c>
      <c r="H12"/>
      <c r="I12"/>
      <c r="J12"/>
      <c r="K12"/>
      <c r="L12"/>
      <c r="M12"/>
    </row>
    <row r="13" spans="1:13" ht="14.5" x14ac:dyDescent="0.35">
      <c r="A13" s="32" t="s">
        <v>72</v>
      </c>
      <c r="B13" s="3" t="s">
        <v>57</v>
      </c>
      <c r="C13" s="4">
        <v>6.7342599999999999</v>
      </c>
      <c r="D13" s="28" t="s">
        <v>77</v>
      </c>
      <c r="E13" s="28" t="s">
        <v>63</v>
      </c>
      <c r="F13" s="4">
        <v>-3.6954440000000002</v>
      </c>
      <c r="H13"/>
      <c r="I13"/>
      <c r="J13"/>
      <c r="K13"/>
      <c r="L13"/>
      <c r="M13"/>
    </row>
    <row r="14" spans="1:13" ht="14.5" x14ac:dyDescent="0.35">
      <c r="A14" s="31" t="s">
        <v>73</v>
      </c>
      <c r="B14" s="11" t="s">
        <v>58</v>
      </c>
      <c r="C14" s="12">
        <v>5.0886670000000001</v>
      </c>
      <c r="D14" s="27" t="s">
        <v>40</v>
      </c>
      <c r="E14" s="27" t="s">
        <v>39</v>
      </c>
      <c r="F14" s="12">
        <v>-3.2813490000000001</v>
      </c>
      <c r="H14"/>
      <c r="I14"/>
      <c r="J14"/>
      <c r="K14"/>
      <c r="L14"/>
      <c r="M14"/>
    </row>
    <row r="15" spans="1:13" ht="14.5" x14ac:dyDescent="0.35">
      <c r="A15" s="33" t="s">
        <v>74</v>
      </c>
      <c r="B15" s="5" t="s">
        <v>59</v>
      </c>
      <c r="C15" s="6">
        <v>4.7550020000000002</v>
      </c>
      <c r="D15" s="29" t="s">
        <v>78</v>
      </c>
      <c r="E15" s="29" t="s">
        <v>64</v>
      </c>
      <c r="F15" s="6">
        <v>-3.1732170000000002</v>
      </c>
      <c r="H15"/>
      <c r="I15"/>
      <c r="J15"/>
      <c r="K15"/>
      <c r="L15"/>
      <c r="M15"/>
    </row>
    <row r="16" spans="1:13" x14ac:dyDescent="0.3">
      <c r="A16" s="7"/>
      <c r="B16" s="7"/>
      <c r="C16" s="7"/>
      <c r="D16" s="7"/>
      <c r="E16" s="7"/>
      <c r="F16" s="7"/>
    </row>
    <row r="17" spans="1:13" x14ac:dyDescent="0.3">
      <c r="A17" s="7"/>
      <c r="B17" s="7"/>
      <c r="C17" s="7"/>
      <c r="D17" s="7"/>
      <c r="E17" s="7"/>
      <c r="F17" s="7"/>
    </row>
    <row r="18" spans="1:13" ht="28.5" customHeight="1" x14ac:dyDescent="0.3">
      <c r="A18" s="1" t="s">
        <v>13</v>
      </c>
      <c r="B18" s="1" t="s">
        <v>10</v>
      </c>
      <c r="C18" s="13" t="s">
        <v>54</v>
      </c>
      <c r="D18" s="10" t="s">
        <v>14</v>
      </c>
      <c r="E18" s="26" t="s">
        <v>10</v>
      </c>
      <c r="F18" s="14" t="str">
        <f>+C18</f>
        <v>Week of 7 Oct</v>
      </c>
    </row>
    <row r="19" spans="1:13" ht="14.5" x14ac:dyDescent="0.35">
      <c r="A19" s="27" t="s">
        <v>20</v>
      </c>
      <c r="B19" s="11" t="s">
        <v>19</v>
      </c>
      <c r="C19" s="12">
        <v>15.637854000000001</v>
      </c>
      <c r="D19" s="27" t="s">
        <v>24</v>
      </c>
      <c r="E19" s="27" t="s">
        <v>23</v>
      </c>
      <c r="F19" s="12">
        <v>-16.533553000000001</v>
      </c>
      <c r="H19"/>
      <c r="I19"/>
      <c r="J19"/>
      <c r="K19"/>
      <c r="L19"/>
      <c r="M19"/>
    </row>
    <row r="20" spans="1:13" ht="14.5" x14ac:dyDescent="0.35">
      <c r="A20" s="3" t="s">
        <v>75</v>
      </c>
      <c r="B20" s="3" t="s">
        <v>60</v>
      </c>
      <c r="C20" s="4">
        <v>7.3326770000000003</v>
      </c>
      <c r="D20" s="28" t="s">
        <v>22</v>
      </c>
      <c r="E20" s="28" t="s">
        <v>21</v>
      </c>
      <c r="F20" s="4">
        <v>-11.626633</v>
      </c>
      <c r="H20"/>
      <c r="I20"/>
      <c r="J20"/>
      <c r="K20"/>
      <c r="L20"/>
      <c r="M20"/>
    </row>
    <row r="21" spans="1:13" ht="14.5" x14ac:dyDescent="0.35">
      <c r="A21" s="27" t="s">
        <v>70</v>
      </c>
      <c r="B21" s="11" t="s">
        <v>61</v>
      </c>
      <c r="C21" s="12">
        <v>6.7753639999999997</v>
      </c>
      <c r="D21" s="27" t="s">
        <v>51</v>
      </c>
      <c r="E21" s="27" t="s">
        <v>49</v>
      </c>
      <c r="F21" s="12">
        <v>-11.265494500000001</v>
      </c>
      <c r="H21"/>
      <c r="I21"/>
      <c r="J21"/>
      <c r="K21"/>
      <c r="L21"/>
      <c r="M21"/>
    </row>
    <row r="22" spans="1:13" ht="14.5" x14ac:dyDescent="0.35">
      <c r="A22" s="21" t="s">
        <v>85</v>
      </c>
      <c r="B22" s="21" t="s">
        <v>48</v>
      </c>
      <c r="C22" s="4">
        <v>6.7651486185999987</v>
      </c>
      <c r="D22" s="28" t="s">
        <v>18</v>
      </c>
      <c r="E22" s="28" t="s">
        <v>17</v>
      </c>
      <c r="F22" s="4">
        <v>-8.3282880000000006</v>
      </c>
      <c r="H22"/>
      <c r="I22"/>
      <c r="J22"/>
      <c r="K22"/>
      <c r="L22"/>
      <c r="M22"/>
    </row>
    <row r="23" spans="1:13" ht="14.5" x14ac:dyDescent="0.35">
      <c r="A23" s="11" t="s">
        <v>52</v>
      </c>
      <c r="B23" s="11" t="s">
        <v>44</v>
      </c>
      <c r="C23" s="12">
        <v>5.5356050000000003</v>
      </c>
      <c r="D23" s="27" t="s">
        <v>16</v>
      </c>
      <c r="E23" s="27" t="s">
        <v>15</v>
      </c>
      <c r="F23" s="12">
        <v>-7.6469199999999997</v>
      </c>
      <c r="H23"/>
      <c r="I23"/>
      <c r="J23"/>
      <c r="K23"/>
      <c r="L23"/>
      <c r="M23"/>
    </row>
    <row r="24" spans="1:13" ht="14.5" x14ac:dyDescent="0.35">
      <c r="A24" s="21" t="s">
        <v>79</v>
      </c>
      <c r="B24" s="21" t="s">
        <v>65</v>
      </c>
      <c r="C24" s="4">
        <v>5.096209</v>
      </c>
      <c r="D24" s="28" t="s">
        <v>69</v>
      </c>
      <c r="E24" s="28" t="s">
        <v>55</v>
      </c>
      <c r="F24" s="4">
        <v>-6.6681939999999997</v>
      </c>
      <c r="H24"/>
      <c r="I24"/>
      <c r="J24"/>
      <c r="K24"/>
      <c r="L24"/>
      <c r="M24"/>
    </row>
    <row r="25" spans="1:13" ht="14.5" x14ac:dyDescent="0.35">
      <c r="A25" s="11" t="s">
        <v>50</v>
      </c>
      <c r="B25" s="11" t="s">
        <v>47</v>
      </c>
      <c r="C25" s="12">
        <v>4.9984850249999973</v>
      </c>
      <c r="D25" s="27" t="s">
        <v>45</v>
      </c>
      <c r="E25" s="27" t="s">
        <v>43</v>
      </c>
      <c r="F25" s="12">
        <v>-6.344309</v>
      </c>
      <c r="H25"/>
      <c r="I25"/>
      <c r="J25"/>
      <c r="K25"/>
      <c r="L25"/>
      <c r="M25"/>
    </row>
    <row r="26" spans="1:13" ht="14.5" x14ac:dyDescent="0.35">
      <c r="A26" s="3" t="s">
        <v>80</v>
      </c>
      <c r="B26" s="3" t="s">
        <v>66</v>
      </c>
      <c r="C26" s="4">
        <v>3.9085909999999999</v>
      </c>
      <c r="D26" s="28" t="s">
        <v>72</v>
      </c>
      <c r="E26" s="28" t="s">
        <v>57</v>
      </c>
      <c r="F26" s="4">
        <v>-5.7681380000000004</v>
      </c>
      <c r="H26"/>
      <c r="I26"/>
      <c r="J26"/>
      <c r="K26"/>
      <c r="L26"/>
      <c r="M26"/>
    </row>
    <row r="27" spans="1:13" ht="14.5" x14ac:dyDescent="0.35">
      <c r="A27" s="11" t="s">
        <v>77</v>
      </c>
      <c r="B27" s="11" t="s">
        <v>63</v>
      </c>
      <c r="C27" s="12">
        <v>3.7066729999999999</v>
      </c>
      <c r="D27" s="27" t="s">
        <v>81</v>
      </c>
      <c r="E27" s="27" t="s">
        <v>67</v>
      </c>
      <c r="F27" s="12">
        <v>-4.422142</v>
      </c>
      <c r="H27"/>
      <c r="I27"/>
      <c r="J27"/>
      <c r="K27"/>
      <c r="L27"/>
      <c r="M27"/>
    </row>
    <row r="28" spans="1:13" ht="14.5" x14ac:dyDescent="0.35">
      <c r="A28" s="5" t="s">
        <v>76</v>
      </c>
      <c r="B28" s="5" t="s">
        <v>62</v>
      </c>
      <c r="C28" s="6">
        <v>3.017131</v>
      </c>
      <c r="D28" s="29" t="s">
        <v>82</v>
      </c>
      <c r="E28" s="29" t="s">
        <v>68</v>
      </c>
      <c r="F28" s="6">
        <v>-4.2414059999999996</v>
      </c>
      <c r="H28"/>
      <c r="I28"/>
      <c r="J28"/>
      <c r="K28"/>
      <c r="L28"/>
      <c r="M28"/>
    </row>
    <row r="29" spans="1:13" x14ac:dyDescent="0.3">
      <c r="A29" s="7"/>
      <c r="B29" s="7"/>
      <c r="C29" s="7"/>
      <c r="D29" s="7"/>
      <c r="E29" s="7"/>
      <c r="F29" s="7"/>
    </row>
    <row r="30" spans="1:13" ht="14.5" x14ac:dyDescent="0.35">
      <c r="A30" s="8" t="s">
        <v>37</v>
      </c>
      <c r="B30" s="8"/>
      <c r="C30" s="7"/>
      <c r="D30" s="7"/>
      <c r="E30" s="7"/>
      <c r="F30" s="7"/>
    </row>
    <row r="31" spans="1:13" ht="14.5" x14ac:dyDescent="0.35">
      <c r="A31" s="8" t="s">
        <v>5</v>
      </c>
      <c r="B31" s="8"/>
      <c r="C31" s="7"/>
      <c r="D31" s="7"/>
      <c r="E31" s="7"/>
      <c r="F31" s="7"/>
    </row>
    <row r="32" spans="1:13" ht="14.5" x14ac:dyDescent="0.35">
      <c r="A32" s="8" t="s">
        <v>6</v>
      </c>
      <c r="B32" s="8"/>
      <c r="C32" s="7"/>
      <c r="D32" s="7"/>
      <c r="E32" s="7"/>
      <c r="F32" s="7"/>
    </row>
    <row r="33" spans="1:6" ht="14.5" x14ac:dyDescent="0.35">
      <c r="A33" s="8" t="s">
        <v>4</v>
      </c>
      <c r="B33" s="8"/>
      <c r="C33" s="7"/>
      <c r="D33" s="7"/>
      <c r="E33" s="7"/>
      <c r="F33" s="7"/>
    </row>
    <row r="34" spans="1:6" ht="14.5" x14ac:dyDescent="0.35">
      <c r="A34" s="8" t="s">
        <v>25</v>
      </c>
      <c r="B34" s="8"/>
      <c r="C34" s="7"/>
      <c r="D34" s="7"/>
      <c r="E34" s="7"/>
      <c r="F34" s="7"/>
    </row>
    <row r="35" spans="1:6" ht="14.5" x14ac:dyDescent="0.35">
      <c r="A35" s="8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9"/>
      <c r="B48" s="9"/>
      <c r="C48" s="9"/>
      <c r="D48" s="9"/>
      <c r="E48" s="9"/>
      <c r="F48" s="9"/>
    </row>
    <row r="49" spans="1:6" x14ac:dyDescent="0.3">
      <c r="A49" s="9"/>
      <c r="B49" s="9"/>
      <c r="C49" s="9"/>
      <c r="D49" s="9"/>
      <c r="E49" s="9"/>
      <c r="F49" s="9"/>
    </row>
    <row r="50" spans="1:6" x14ac:dyDescent="0.3">
      <c r="A50" s="9"/>
      <c r="B50" s="9"/>
      <c r="C50" s="9"/>
      <c r="D50" s="9"/>
      <c r="E50" s="9"/>
      <c r="F50" s="9"/>
    </row>
    <row r="51" spans="1:6" x14ac:dyDescent="0.3">
      <c r="A51" s="9"/>
      <c r="B51" s="9"/>
      <c r="C51" s="9"/>
      <c r="D51" s="9"/>
      <c r="E51" s="9"/>
      <c r="F51" s="9"/>
    </row>
    <row r="52" spans="1:6" x14ac:dyDescent="0.3">
      <c r="A52" s="9"/>
      <c r="B52" s="9"/>
      <c r="C52" s="9"/>
      <c r="D52" s="9"/>
      <c r="E52" s="9"/>
      <c r="F52" s="9"/>
    </row>
    <row r="53" spans="1:6" x14ac:dyDescent="0.3">
      <c r="A53" s="9"/>
      <c r="B53" s="9"/>
      <c r="C53" s="9"/>
      <c r="D53" s="9"/>
      <c r="E53" s="9"/>
      <c r="F53" s="9"/>
    </row>
    <row r="54" spans="1:6" x14ac:dyDescent="0.3">
      <c r="A54" s="9"/>
      <c r="B54" s="9"/>
      <c r="C54" s="9"/>
      <c r="D54" s="9"/>
      <c r="E54" s="9"/>
      <c r="F54" s="9"/>
    </row>
    <row r="55" spans="1:6" x14ac:dyDescent="0.3">
      <c r="A55" s="9"/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zoomScale="90" zoomScaleNormal="90" workbookViewId="0">
      <selection sqref="A1:A2"/>
    </sheetView>
  </sheetViews>
  <sheetFormatPr defaultColWidth="9.1796875" defaultRowHeight="14" x14ac:dyDescent="0.3"/>
  <cols>
    <col min="1" max="1" width="9.1796875" style="16"/>
    <col min="2" max="2" width="15.26953125" style="2" customWidth="1"/>
    <col min="3" max="4" width="13.26953125" style="2" customWidth="1"/>
    <col min="5" max="5" width="10.54296875" style="2" bestFit="1" customWidth="1"/>
    <col min="6" max="6" width="10.453125" style="2" bestFit="1" customWidth="1"/>
    <col min="7" max="7" width="12" style="2" bestFit="1" customWidth="1"/>
    <col min="8" max="8" width="11.453125" style="2" bestFit="1" customWidth="1"/>
    <col min="9" max="9" width="12.453125" style="2" bestFit="1" customWidth="1"/>
    <col min="10" max="10" width="13.453125" style="2" bestFit="1" customWidth="1"/>
    <col min="11" max="11" width="10" style="2" customWidth="1"/>
    <col min="12" max="12" width="12.81640625" style="2" bestFit="1" customWidth="1"/>
    <col min="13" max="13" width="22.453125" style="2" bestFit="1" customWidth="1"/>
    <col min="14" max="14" width="8.7265625" style="2" bestFit="1" customWidth="1"/>
    <col min="15" max="16384" width="9.1796875" style="16"/>
  </cols>
  <sheetData>
    <row r="1" spans="1:16" ht="15" customHeight="1" x14ac:dyDescent="0.3">
      <c r="A1" s="41" t="s">
        <v>8</v>
      </c>
      <c r="B1" s="15" t="s">
        <v>9</v>
      </c>
      <c r="C1" s="43" t="s">
        <v>35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6" ht="60" customHeight="1" x14ac:dyDescent="0.3">
      <c r="A2" s="42"/>
      <c r="B2" s="15" t="s">
        <v>0</v>
      </c>
      <c r="C2" s="15" t="s">
        <v>33</v>
      </c>
      <c r="D2" s="15" t="s">
        <v>34</v>
      </c>
      <c r="E2" s="15" t="s">
        <v>38</v>
      </c>
      <c r="F2" s="15" t="s">
        <v>27</v>
      </c>
      <c r="G2" s="15" t="s">
        <v>28</v>
      </c>
      <c r="H2" s="15" t="s">
        <v>1</v>
      </c>
      <c r="I2" s="15" t="s">
        <v>36</v>
      </c>
      <c r="J2" s="15" t="s">
        <v>29</v>
      </c>
      <c r="K2" s="15" t="s">
        <v>30</v>
      </c>
      <c r="L2" s="15" t="s">
        <v>32</v>
      </c>
      <c r="M2" s="15" t="s">
        <v>31</v>
      </c>
      <c r="N2" s="15" t="s">
        <v>2</v>
      </c>
    </row>
    <row r="3" spans="1:16" x14ac:dyDescent="0.3">
      <c r="A3" s="34">
        <f>SUM(C3:N3)</f>
        <v>-16.523436051340006</v>
      </c>
      <c r="B3" s="18">
        <v>43724</v>
      </c>
      <c r="C3" s="38">
        <v>8.6476435169000023</v>
      </c>
      <c r="D3" s="38">
        <v>-29.830279035699999</v>
      </c>
      <c r="E3" s="38">
        <v>0.36177020000000004</v>
      </c>
      <c r="F3" s="38">
        <v>9.4086414800000018</v>
      </c>
      <c r="G3" s="38">
        <v>3.9193988290999999</v>
      </c>
      <c r="H3" s="38">
        <v>-39.124342017489994</v>
      </c>
      <c r="I3" s="38">
        <v>-1.0919856000000001</v>
      </c>
      <c r="J3" s="38">
        <v>-25.764035168400007</v>
      </c>
      <c r="K3" s="38">
        <v>71.960892558650002</v>
      </c>
      <c r="L3" s="38">
        <v>-0.35301741440000001</v>
      </c>
      <c r="M3" s="38">
        <v>-8.1069543999999993</v>
      </c>
      <c r="N3" s="38">
        <v>-6.5511689999999998</v>
      </c>
      <c r="O3" s="22"/>
    </row>
    <row r="4" spans="1:16" x14ac:dyDescent="0.3">
      <c r="A4" s="35">
        <f>SUM(C4:N4)</f>
        <v>36.047385797019984</v>
      </c>
      <c r="B4" s="17">
        <v>43731</v>
      </c>
      <c r="C4" s="39">
        <v>3.2372184139000018</v>
      </c>
      <c r="D4" s="39">
        <v>-2.8127717099998509E-2</v>
      </c>
      <c r="E4" s="39">
        <v>-1.2487979000000002</v>
      </c>
      <c r="F4" s="39">
        <v>43.133997339999993</v>
      </c>
      <c r="G4" s="39">
        <v>0.60681406469999988</v>
      </c>
      <c r="H4" s="39">
        <v>-18.881923853330001</v>
      </c>
      <c r="I4" s="39">
        <v>-1.1301399999999982E-2</v>
      </c>
      <c r="J4" s="39">
        <v>9.9146068149999955</v>
      </c>
      <c r="K4" s="39">
        <v>14.612177888250001</v>
      </c>
      <c r="L4" s="39">
        <v>-11.279132454400001</v>
      </c>
      <c r="M4" s="39">
        <v>-7.1861113999999997</v>
      </c>
      <c r="N4" s="39">
        <v>3.1779660000000001</v>
      </c>
      <c r="O4" s="22"/>
    </row>
    <row r="5" spans="1:16" x14ac:dyDescent="0.3">
      <c r="A5" s="34">
        <f>SUM(C5:N5)</f>
        <v>-168.48503600000001</v>
      </c>
      <c r="B5" s="18">
        <v>43738</v>
      </c>
      <c r="C5" s="38">
        <v>8.0080690000000008</v>
      </c>
      <c r="D5" s="38">
        <v>-10.613899999999999</v>
      </c>
      <c r="E5" s="38">
        <v>-0.83377000000000001</v>
      </c>
      <c r="F5" s="38">
        <v>-44.310400000000001</v>
      </c>
      <c r="G5" s="38">
        <v>0.48013499999999998</v>
      </c>
      <c r="H5" s="38">
        <v>-47.305199999999999</v>
      </c>
      <c r="I5" s="38">
        <v>-0.36491000000000001</v>
      </c>
      <c r="J5" s="38">
        <v>-13.7332</v>
      </c>
      <c r="K5" s="38">
        <v>-44.265900000000002</v>
      </c>
      <c r="L5" s="38">
        <v>-1.4379599999999999</v>
      </c>
      <c r="M5" s="38">
        <v>-4.4066700000000001</v>
      </c>
      <c r="N5" s="38">
        <v>-9.7013300000000005</v>
      </c>
      <c r="O5" s="22"/>
    </row>
    <row r="6" spans="1:16" x14ac:dyDescent="0.3">
      <c r="A6" s="35">
        <f>SUM(C6:N6)</f>
        <v>73.613140054862001</v>
      </c>
      <c r="B6" s="17">
        <v>43745</v>
      </c>
      <c r="C6" s="39">
        <v>6.0252079955999989</v>
      </c>
      <c r="D6" s="39">
        <v>-7.0967424175999945</v>
      </c>
      <c r="E6" s="39">
        <v>6.198740000000004E-2</v>
      </c>
      <c r="F6" s="39">
        <v>22.754780540000002</v>
      </c>
      <c r="G6" s="39">
        <v>1.0664103351000003</v>
      </c>
      <c r="H6" s="39">
        <v>18.845038108879997</v>
      </c>
      <c r="I6" s="39">
        <v>-0.26046589999999992</v>
      </c>
      <c r="J6" s="39">
        <v>0.76442058323199169</v>
      </c>
      <c r="K6" s="39">
        <v>10.838053997650006</v>
      </c>
      <c r="L6" s="39">
        <v>-1.8773839880000001</v>
      </c>
      <c r="M6" s="39">
        <v>19.598698900000002</v>
      </c>
      <c r="N6" s="39">
        <v>2.8931345000000004</v>
      </c>
      <c r="O6" s="22"/>
    </row>
    <row r="7" spans="1:16" x14ac:dyDescent="0.3">
      <c r="A7" s="23"/>
      <c r="B7" s="9"/>
      <c r="C7" s="9"/>
      <c r="D7" s="9"/>
      <c r="L7" s="20"/>
    </row>
    <row r="8" spans="1:16" ht="14.5" x14ac:dyDescent="0.35">
      <c r="A8" s="23"/>
      <c r="B8" s="8" t="s">
        <v>37</v>
      </c>
      <c r="C8" s="8"/>
      <c r="D8" s="8"/>
    </row>
    <row r="9" spans="1:16" ht="14.5" x14ac:dyDescent="0.35">
      <c r="A9" s="23"/>
      <c r="B9" s="8" t="s">
        <v>7</v>
      </c>
      <c r="C9" s="8"/>
      <c r="D9" s="8"/>
    </row>
    <row r="10" spans="1:16" ht="14.5" x14ac:dyDescent="0.35">
      <c r="B10" s="8" t="s">
        <v>4</v>
      </c>
      <c r="C10" s="8"/>
      <c r="D10" s="8"/>
    </row>
    <row r="11" spans="1:16" ht="14.5" x14ac:dyDescent="0.35">
      <c r="B11" s="8" t="s">
        <v>25</v>
      </c>
      <c r="C11" s="9"/>
      <c r="D11" s="9"/>
    </row>
    <row r="12" spans="1:16" ht="14.5" x14ac:dyDescent="0.35">
      <c r="B12" s="8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6" x14ac:dyDescent="0.3">
      <c r="O13" s="2"/>
    </row>
    <row r="14" spans="1:16" x14ac:dyDescent="0.3">
      <c r="O14" s="2"/>
      <c r="P14" s="2"/>
    </row>
    <row r="15" spans="1:16" x14ac:dyDescent="0.3"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6" x14ac:dyDescent="0.3">
      <c r="E16" s="16"/>
      <c r="F16" s="16"/>
      <c r="G16" s="16"/>
      <c r="H16" s="16"/>
      <c r="I16" s="16"/>
      <c r="J16" s="16"/>
      <c r="K16" s="16"/>
      <c r="N16" s="16"/>
    </row>
    <row r="17" spans="5:14" x14ac:dyDescent="0.3">
      <c r="F17" s="16"/>
      <c r="G17" s="16"/>
      <c r="H17" s="16"/>
      <c r="I17" s="16"/>
      <c r="J17" s="16"/>
      <c r="K17" s="16"/>
      <c r="N17" s="16"/>
    </row>
    <row r="18" spans="5:14" x14ac:dyDescent="0.3">
      <c r="F18" s="16"/>
      <c r="G18" s="16"/>
      <c r="H18" s="16"/>
      <c r="I18" s="16"/>
      <c r="J18" s="16"/>
      <c r="K18" s="16"/>
      <c r="L18" s="16"/>
      <c r="M18" s="16"/>
      <c r="N18" s="16"/>
    </row>
    <row r="19" spans="5:14" x14ac:dyDescent="0.3"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5:14" x14ac:dyDescent="0.3"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5:14" x14ac:dyDescent="0.3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5:14" x14ac:dyDescent="0.3"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5:14" x14ac:dyDescent="0.3">
      <c r="E23" s="16"/>
      <c r="F23" s="16"/>
      <c r="G23" s="16"/>
      <c r="H23" s="16"/>
      <c r="I23" s="16"/>
      <c r="J23" s="16"/>
      <c r="K23" s="16"/>
      <c r="L23" s="16"/>
      <c r="N23" s="16"/>
    </row>
    <row r="24" spans="5:14" x14ac:dyDescent="0.3">
      <c r="E24" s="16"/>
      <c r="F24" s="16"/>
      <c r="G24" s="16"/>
      <c r="H24" s="16"/>
      <c r="I24" s="16"/>
      <c r="J24" s="16"/>
      <c r="K24" s="16"/>
      <c r="L24" s="16"/>
      <c r="N24" s="16"/>
    </row>
    <row r="29" spans="5:14" x14ac:dyDescent="0.3">
      <c r="L29" s="16"/>
    </row>
  </sheetData>
  <mergeCells count="2">
    <mergeCell ref="A1:A2"/>
    <mergeCell ref="C1:N1"/>
  </mergeCells>
  <pageMargins left="0.7" right="0.7" top="0.75" bottom="0.75" header="0.3" footer="0.3"/>
  <pageSetup paperSize="9" orientation="portrait" verticalDpi="0" r:id="rId1"/>
  <ignoredErrors>
    <ignoredError sqref="A6:A7 A3:A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zoomScale="90" zoomScaleNormal="90" workbookViewId="0">
      <selection sqref="A1:A2"/>
    </sheetView>
  </sheetViews>
  <sheetFormatPr defaultColWidth="9.1796875" defaultRowHeight="14" x14ac:dyDescent="0.3"/>
  <cols>
    <col min="1" max="1" width="9.1796875" style="16"/>
    <col min="2" max="2" width="15.1796875" style="2" customWidth="1"/>
    <col min="3" max="3" width="11.26953125" style="2" bestFit="1" customWidth="1"/>
    <col min="4" max="4" width="11.453125" style="2" bestFit="1" customWidth="1"/>
    <col min="5" max="5" width="10.54296875" style="2" bestFit="1" customWidth="1"/>
    <col min="6" max="6" width="10.453125" style="2" bestFit="1" customWidth="1"/>
    <col min="7" max="7" width="12" style="2" bestFit="1" customWidth="1"/>
    <col min="8" max="8" width="11.453125" style="2" bestFit="1" customWidth="1"/>
    <col min="9" max="9" width="12.453125" style="2" bestFit="1" customWidth="1"/>
    <col min="10" max="10" width="13.453125" style="2" bestFit="1" customWidth="1"/>
    <col min="11" max="11" width="10" style="2" customWidth="1"/>
    <col min="12" max="12" width="12.81640625" style="2" customWidth="1"/>
    <col min="13" max="13" width="22.453125" style="2" bestFit="1" customWidth="1"/>
    <col min="14" max="14" width="8.54296875" style="2" bestFit="1" customWidth="1"/>
    <col min="15" max="16384" width="9.1796875" style="16"/>
  </cols>
  <sheetData>
    <row r="1" spans="1:16" ht="21" customHeight="1" x14ac:dyDescent="0.3">
      <c r="A1" s="41" t="s">
        <v>8</v>
      </c>
      <c r="B1" s="15" t="s">
        <v>9</v>
      </c>
      <c r="C1" s="43" t="s">
        <v>35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6" ht="42" x14ac:dyDescent="0.3">
      <c r="A2" s="42"/>
      <c r="B2" s="15" t="s">
        <v>3</v>
      </c>
      <c r="C2" s="15" t="s">
        <v>33</v>
      </c>
      <c r="D2" s="15" t="s">
        <v>34</v>
      </c>
      <c r="E2" s="15" t="s">
        <v>38</v>
      </c>
      <c r="F2" s="15" t="s">
        <v>27</v>
      </c>
      <c r="G2" s="15" t="s">
        <v>28</v>
      </c>
      <c r="H2" s="15" t="s">
        <v>1</v>
      </c>
      <c r="I2" s="15" t="s">
        <v>36</v>
      </c>
      <c r="J2" s="15" t="s">
        <v>29</v>
      </c>
      <c r="K2" s="15" t="s">
        <v>30</v>
      </c>
      <c r="L2" s="15" t="s">
        <v>32</v>
      </c>
      <c r="M2" s="15" t="s">
        <v>31</v>
      </c>
      <c r="N2" s="15" t="s">
        <v>2</v>
      </c>
    </row>
    <row r="3" spans="1:16" x14ac:dyDescent="0.3">
      <c r="A3" s="35">
        <f>SUM(C3:N3)</f>
        <v>65.700358542679979</v>
      </c>
      <c r="B3" s="17">
        <v>43724</v>
      </c>
      <c r="C3" s="40">
        <v>-4.1417496957999997</v>
      </c>
      <c r="D3" s="37">
        <v>19.378170933499998</v>
      </c>
      <c r="E3" s="40">
        <v>-0.2382331999999999</v>
      </c>
      <c r="F3" s="40">
        <v>0.72037999999999991</v>
      </c>
      <c r="G3" s="37">
        <v>-3.59129518645</v>
      </c>
      <c r="H3" s="37">
        <v>24.06329097323</v>
      </c>
      <c r="I3" s="37">
        <v>1.0304247000000002</v>
      </c>
      <c r="J3" s="37">
        <v>10.9961629258</v>
      </c>
      <c r="K3" s="37">
        <v>8.3594270779999924</v>
      </c>
      <c r="L3" s="37">
        <v>3.8172314399999963E-2</v>
      </c>
      <c r="M3" s="37">
        <v>5.6888152000000005</v>
      </c>
      <c r="N3" s="37">
        <v>3.3967925000000001</v>
      </c>
      <c r="O3" s="22"/>
    </row>
    <row r="4" spans="1:16" x14ac:dyDescent="0.3">
      <c r="A4" s="35">
        <f>SUM(C4:N4)</f>
        <v>110.21596700732998</v>
      </c>
      <c r="B4" s="18">
        <v>43731</v>
      </c>
      <c r="C4" s="36">
        <v>8.8054853607999988</v>
      </c>
      <c r="D4" s="36">
        <v>7.9511666465000008</v>
      </c>
      <c r="E4" s="36">
        <v>1.3735204999999999</v>
      </c>
      <c r="F4" s="36">
        <v>30.984698599999998</v>
      </c>
      <c r="G4" s="36">
        <v>-4.0784132400000006E-2</v>
      </c>
      <c r="H4" s="36">
        <v>27.112758573329998</v>
      </c>
      <c r="I4" s="36">
        <v>-2.5007899999999979E-2</v>
      </c>
      <c r="J4" s="36">
        <v>3.0225271287999953</v>
      </c>
      <c r="K4" s="36">
        <v>7.554019488899999</v>
      </c>
      <c r="L4" s="36">
        <v>7.3429683414000007</v>
      </c>
      <c r="M4" s="36">
        <v>16.373100399999998</v>
      </c>
      <c r="N4" s="36">
        <v>-0.23848599999999998</v>
      </c>
      <c r="P4" s="22"/>
    </row>
    <row r="5" spans="1:16" x14ac:dyDescent="0.3">
      <c r="A5" s="35">
        <f>SUM(C5:N5)</f>
        <v>218.341814</v>
      </c>
      <c r="B5" s="17">
        <v>43738</v>
      </c>
      <c r="C5" s="40">
        <v>-6.2414800000000001</v>
      </c>
      <c r="D5" s="37">
        <v>18.179469999999998</v>
      </c>
      <c r="E5" s="40">
        <v>0.73273299999999997</v>
      </c>
      <c r="F5" s="40">
        <v>107.29989999999999</v>
      </c>
      <c r="G5" s="37">
        <v>-0.36109999999999998</v>
      </c>
      <c r="H5" s="37">
        <v>52.102800000000002</v>
      </c>
      <c r="I5" s="37">
        <v>0.41153600000000001</v>
      </c>
      <c r="J5" s="37">
        <v>9.1443879999999993</v>
      </c>
      <c r="K5" s="37">
        <v>16.272580000000001</v>
      </c>
      <c r="L5" s="37">
        <v>3.5453739999999998</v>
      </c>
      <c r="M5" s="37">
        <v>9.1673650000000002</v>
      </c>
      <c r="N5" s="37">
        <v>8.0882480000000001</v>
      </c>
      <c r="O5" s="22"/>
    </row>
    <row r="6" spans="1:16" x14ac:dyDescent="0.3">
      <c r="A6" s="34">
        <f>SUM(C6:N6)</f>
        <v>-47.333361198350005</v>
      </c>
      <c r="B6" s="18">
        <v>43745</v>
      </c>
      <c r="C6" s="36">
        <v>-15.130320245400004</v>
      </c>
      <c r="D6" s="36">
        <v>8.6118871113999997</v>
      </c>
      <c r="E6" s="36">
        <v>-0.23234250000000009</v>
      </c>
      <c r="F6" s="36">
        <v>-6.1688279999999969</v>
      </c>
      <c r="G6" s="36">
        <v>-0.50969381010000003</v>
      </c>
      <c r="H6" s="36">
        <v>-16.185471769000003</v>
      </c>
      <c r="I6" s="36">
        <v>-4.7622300000000062E-2</v>
      </c>
      <c r="J6" s="36">
        <v>-1.8595062829000022</v>
      </c>
      <c r="K6" s="36">
        <v>-10.799112900350002</v>
      </c>
      <c r="L6" s="36">
        <v>2.4995931979999986</v>
      </c>
      <c r="M6" s="36">
        <v>-3.0728051999999995</v>
      </c>
      <c r="N6" s="36">
        <v>-4.4391385000000003</v>
      </c>
      <c r="P6" s="22"/>
    </row>
    <row r="7" spans="1:16" x14ac:dyDescent="0.3">
      <c r="A7" s="23"/>
      <c r="B7" s="18"/>
      <c r="C7" s="24"/>
      <c r="D7" s="24"/>
      <c r="E7" s="25"/>
      <c r="F7" s="25"/>
      <c r="G7" s="19"/>
      <c r="H7" s="19"/>
      <c r="I7" s="19"/>
      <c r="J7" s="19"/>
      <c r="K7" s="19"/>
      <c r="L7" s="19"/>
      <c r="M7" s="19"/>
      <c r="N7" s="19"/>
    </row>
    <row r="8" spans="1:16" ht="14.5" x14ac:dyDescent="0.35">
      <c r="A8" s="23"/>
      <c r="B8" s="8" t="s">
        <v>37</v>
      </c>
      <c r="C8" s="8"/>
      <c r="D8" s="8"/>
    </row>
    <row r="9" spans="1:16" ht="14.5" x14ac:dyDescent="0.35">
      <c r="B9" s="8" t="s">
        <v>7</v>
      </c>
      <c r="C9" s="8"/>
      <c r="D9" s="8"/>
    </row>
    <row r="10" spans="1:16" ht="14.5" x14ac:dyDescent="0.35">
      <c r="B10" s="8" t="s">
        <v>4</v>
      </c>
      <c r="C10" s="8"/>
      <c r="D10" s="8"/>
    </row>
    <row r="11" spans="1:16" ht="14.5" x14ac:dyDescent="0.35">
      <c r="B11" s="8" t="s">
        <v>25</v>
      </c>
      <c r="C11" s="9"/>
      <c r="D11" s="9"/>
    </row>
    <row r="12" spans="1:16" ht="14.5" x14ac:dyDescent="0.35">
      <c r="B12" s="8"/>
    </row>
    <row r="13" spans="1:16" x14ac:dyDescent="0.3">
      <c r="O13" s="2"/>
      <c r="P13" s="2"/>
    </row>
    <row r="17" spans="12:12" x14ac:dyDescent="0.3">
      <c r="L17" s="20"/>
    </row>
  </sheetData>
  <mergeCells count="2">
    <mergeCell ref="A1:A2"/>
    <mergeCell ref="C1:N1"/>
  </mergeCells>
  <pageMargins left="0.7" right="0.7" top="0.75" bottom="0.75" header="0.3" footer="0.3"/>
  <pageSetup paperSize="9" orientation="portrait" verticalDpi="0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>Singapore Exchange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Lin Yonghan</dc:creator>
  <cp:lastModifiedBy>Candace Li</cp:lastModifiedBy>
  <cp:lastPrinted>2019-04-08T00:59:16Z</cp:lastPrinted>
  <dcterms:created xsi:type="dcterms:W3CDTF">2016-10-11T06:40:01Z</dcterms:created>
  <dcterms:modified xsi:type="dcterms:W3CDTF">2019-10-14T03:44:05Z</dcterms:modified>
</cp:coreProperties>
</file>