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anghan/CODE/LLM-workshop/"/>
    </mc:Choice>
  </mc:AlternateContent>
  <xr:revisionPtr revIDLastSave="0" documentId="13_ncr:1_{F071CF8A-4D9D-6A46-A646-9AAE66F55F72}" xr6:coauthVersionLast="47" xr6:coauthVersionMax="47" xr10:uidLastSave="{00000000-0000-0000-0000-000000000000}"/>
  <bookViews>
    <workbookView xWindow="900" yWindow="1220" windowWidth="20200" windowHeight="29880" xr2:uid="{00000000-000D-0000-FFFF-FFFF00000000}"/>
  </bookViews>
  <sheets>
    <sheet name="w Answers" sheetId="1" r:id="rId1"/>
    <sheet name="wo Answ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6" i="2" l="1"/>
  <c r="E246" i="2"/>
  <c r="D246" i="2"/>
  <c r="C246" i="2"/>
  <c r="F245" i="2"/>
  <c r="E245" i="2"/>
  <c r="D245" i="2"/>
  <c r="C242" i="2" a="1"/>
  <c r="C242" i="2"/>
  <c r="C245" i="2" s="1"/>
  <c r="C252" i="2" s="1" a="1"/>
  <c r="C252" i="2" s="1"/>
  <c r="F221" i="2"/>
  <c r="E221" i="2"/>
  <c r="D221" i="2"/>
  <c r="C221" i="2"/>
  <c r="F220" i="2"/>
  <c r="E220" i="2"/>
  <c r="D220" i="2"/>
  <c r="C220" i="2"/>
  <c r="D120" i="2"/>
  <c r="C118" i="2" a="1"/>
  <c r="C118" i="2"/>
  <c r="C120" i="2" s="1"/>
  <c r="C125" i="2" s="1" a="1"/>
  <c r="C125" i="2" s="1"/>
  <c r="D103" i="2"/>
  <c r="C103" i="2"/>
  <c r="D85" i="2"/>
  <c r="C85" i="2"/>
  <c r="D62" i="2"/>
  <c r="C62" i="2"/>
  <c r="C34" i="2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R240" i="1"/>
  <c r="Q240" i="1"/>
  <c r="P240" i="1"/>
  <c r="O240" i="1"/>
  <c r="N240" i="1"/>
  <c r="M240" i="1"/>
  <c r="L240" i="1"/>
  <c r="K240" i="1"/>
  <c r="R239" i="1"/>
  <c r="Q239" i="1"/>
  <c r="P239" i="1"/>
  <c r="O239" i="1"/>
  <c r="N239" i="1"/>
  <c r="M239" i="1"/>
  <c r="L239" i="1"/>
  <c r="K239" i="1"/>
  <c r="R238" i="1"/>
  <c r="Q238" i="1"/>
  <c r="P238" i="1"/>
  <c r="O238" i="1"/>
  <c r="N238" i="1"/>
  <c r="M238" i="1"/>
  <c r="L238" i="1"/>
  <c r="K238" i="1"/>
  <c r="R237" i="1"/>
  <c r="Q237" i="1"/>
  <c r="P237" i="1"/>
  <c r="O237" i="1"/>
  <c r="N237" i="1"/>
  <c r="M237" i="1"/>
  <c r="L237" i="1"/>
  <c r="K237" i="1"/>
  <c r="R236" i="1"/>
  <c r="Q236" i="1"/>
  <c r="P236" i="1"/>
  <c r="O236" i="1"/>
  <c r="N236" i="1"/>
  <c r="M236" i="1"/>
  <c r="L236" i="1"/>
  <c r="K236" i="1"/>
  <c r="R235" i="1"/>
  <c r="Q235" i="1"/>
  <c r="P235" i="1"/>
  <c r="O235" i="1"/>
  <c r="N235" i="1"/>
  <c r="M235" i="1"/>
  <c r="L235" i="1"/>
  <c r="K235" i="1"/>
  <c r="R234" i="1"/>
  <c r="Q234" i="1"/>
  <c r="P234" i="1"/>
  <c r="O234" i="1"/>
  <c r="N234" i="1"/>
  <c r="M234" i="1"/>
  <c r="L234" i="1"/>
  <c r="K234" i="1"/>
  <c r="R233" i="1"/>
  <c r="Q233" i="1"/>
  <c r="P233" i="1"/>
  <c r="O233" i="1"/>
  <c r="N233" i="1"/>
  <c r="M233" i="1"/>
  <c r="L233" i="1"/>
  <c r="K233" i="1"/>
  <c r="R232" i="1"/>
  <c r="Q232" i="1"/>
  <c r="P232" i="1"/>
  <c r="O232" i="1"/>
  <c r="N232" i="1"/>
  <c r="M232" i="1"/>
  <c r="L232" i="1"/>
  <c r="K232" i="1"/>
  <c r="R231" i="1"/>
  <c r="Q231" i="1"/>
  <c r="P231" i="1"/>
  <c r="O231" i="1"/>
  <c r="N231" i="1"/>
  <c r="M231" i="1"/>
  <c r="L231" i="1"/>
  <c r="K231" i="1"/>
  <c r="R230" i="1"/>
  <c r="Q230" i="1"/>
  <c r="P230" i="1"/>
  <c r="O230" i="1"/>
  <c r="N230" i="1"/>
  <c r="M230" i="1"/>
  <c r="L230" i="1"/>
  <c r="K230" i="1"/>
  <c r="R229" i="1"/>
  <c r="Q229" i="1"/>
  <c r="P229" i="1"/>
  <c r="O229" i="1"/>
  <c r="N229" i="1"/>
  <c r="M229" i="1"/>
  <c r="L229" i="1"/>
  <c r="K229" i="1"/>
  <c r="R228" i="1"/>
  <c r="Q228" i="1"/>
  <c r="P228" i="1"/>
  <c r="O228" i="1"/>
  <c r="N228" i="1"/>
  <c r="M228" i="1"/>
  <c r="L228" i="1"/>
  <c r="K228" i="1"/>
  <c r="R227" i="1"/>
  <c r="Q227" i="1"/>
  <c r="P227" i="1"/>
  <c r="O227" i="1"/>
  <c r="N227" i="1"/>
  <c r="M227" i="1"/>
  <c r="L227" i="1"/>
  <c r="K227" i="1"/>
  <c r="R226" i="1"/>
  <c r="Q226" i="1"/>
  <c r="P226" i="1"/>
  <c r="O226" i="1"/>
  <c r="N226" i="1"/>
  <c r="M226" i="1"/>
  <c r="L226" i="1"/>
  <c r="K226" i="1"/>
  <c r="R225" i="1"/>
  <c r="Q225" i="1"/>
  <c r="P225" i="1"/>
  <c r="O225" i="1"/>
  <c r="N225" i="1"/>
  <c r="M225" i="1"/>
  <c r="L225" i="1"/>
  <c r="K225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C225" i="1" s="1" a="1"/>
  <c r="G218" i="1"/>
  <c r="F218" i="1"/>
  <c r="E218" i="1"/>
  <c r="D218" i="1"/>
  <c r="C218" i="1"/>
  <c r="N217" i="1"/>
  <c r="M217" i="1"/>
  <c r="L217" i="1"/>
  <c r="K217" i="1"/>
  <c r="G217" i="1"/>
  <c r="F217" i="1"/>
  <c r="E217" i="1"/>
  <c r="D217" i="1"/>
  <c r="C217" i="1"/>
  <c r="N216" i="1"/>
  <c r="M216" i="1"/>
  <c r="L216" i="1"/>
  <c r="K216" i="1"/>
  <c r="G216" i="1"/>
  <c r="F216" i="1"/>
  <c r="E216" i="1"/>
  <c r="D216" i="1"/>
  <c r="C216" i="1"/>
  <c r="N215" i="1"/>
  <c r="M215" i="1"/>
  <c r="L215" i="1"/>
  <c r="K215" i="1"/>
  <c r="G215" i="1"/>
  <c r="F215" i="1"/>
  <c r="E215" i="1"/>
  <c r="D215" i="1"/>
  <c r="C215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C189" i="1" a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F183" i="1"/>
  <c r="E183" i="1"/>
  <c r="D183" i="1"/>
  <c r="C183" i="1"/>
  <c r="N182" i="1"/>
  <c r="M182" i="1"/>
  <c r="L182" i="1"/>
  <c r="K182" i="1"/>
  <c r="F182" i="1"/>
  <c r="E182" i="1"/>
  <c r="D182" i="1"/>
  <c r="C182" i="1"/>
  <c r="N181" i="1"/>
  <c r="M181" i="1"/>
  <c r="L181" i="1"/>
  <c r="K181" i="1"/>
  <c r="F181" i="1"/>
  <c r="E181" i="1"/>
  <c r="D181" i="1"/>
  <c r="C181" i="1"/>
  <c r="N180" i="1"/>
  <c r="M180" i="1"/>
  <c r="L180" i="1"/>
  <c r="K180" i="1"/>
  <c r="F180" i="1"/>
  <c r="E180" i="1"/>
  <c r="D180" i="1"/>
  <c r="C180" i="1"/>
  <c r="C165" i="1" a="1"/>
  <c r="C165" i="1"/>
  <c r="C168" i="1" s="1"/>
  <c r="C140" i="1" a="1"/>
  <c r="C118" i="1" a="1"/>
  <c r="C101" i="1" a="1"/>
  <c r="C82" i="1" a="1"/>
  <c r="D60" i="1"/>
  <c r="D62" i="1" s="1"/>
  <c r="C60" i="1"/>
  <c r="C62" i="1" s="1"/>
  <c r="C67" i="1" s="1"/>
  <c r="C45" i="1" a="1"/>
  <c r="C45" i="1" s="1"/>
  <c r="C34" i="1"/>
  <c r="C8" i="1"/>
  <c r="D225" i="1" l="1"/>
  <c r="E225" i="1"/>
  <c r="F225" i="1"/>
  <c r="G225" i="1"/>
  <c r="C226" i="1"/>
  <c r="D226" i="1"/>
  <c r="E226" i="1"/>
  <c r="F226" i="1"/>
  <c r="F229" i="1"/>
  <c r="G229" i="1"/>
  <c r="C230" i="1"/>
  <c r="D230" i="1"/>
  <c r="E230" i="1"/>
  <c r="C225" i="1"/>
  <c r="C235" i="1" s="1" a="1"/>
  <c r="G226" i="1"/>
  <c r="C227" i="1"/>
  <c r="D227" i="1"/>
  <c r="E227" i="1"/>
  <c r="F227" i="1"/>
  <c r="G227" i="1"/>
  <c r="C228" i="1"/>
  <c r="D228" i="1"/>
  <c r="E228" i="1"/>
  <c r="F228" i="1"/>
  <c r="G228" i="1"/>
  <c r="C229" i="1"/>
  <c r="D229" i="1"/>
  <c r="E229" i="1"/>
  <c r="F230" i="1"/>
  <c r="G230" i="1"/>
  <c r="C231" i="1"/>
  <c r="D231" i="1"/>
  <c r="E231" i="1"/>
  <c r="F231" i="1"/>
  <c r="G231" i="1"/>
  <c r="C232" i="1"/>
  <c r="D232" i="1"/>
  <c r="E232" i="1"/>
  <c r="F232" i="1"/>
  <c r="G232" i="1"/>
  <c r="F196" i="1"/>
  <c r="E191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D189" i="1"/>
  <c r="E189" i="1"/>
  <c r="F189" i="1"/>
  <c r="C190" i="1"/>
  <c r="D190" i="1"/>
  <c r="E190" i="1"/>
  <c r="D204" i="1"/>
  <c r="C204" i="1"/>
  <c r="F203" i="1"/>
  <c r="E203" i="1"/>
  <c r="D203" i="1"/>
  <c r="C203" i="1"/>
  <c r="F202" i="1"/>
  <c r="E202" i="1"/>
  <c r="D202" i="1"/>
  <c r="E198" i="1"/>
  <c r="C189" i="1"/>
  <c r="F190" i="1"/>
  <c r="C191" i="1"/>
  <c r="E204" i="1"/>
  <c r="D191" i="1"/>
  <c r="D198" i="1"/>
  <c r="C198" i="1"/>
  <c r="F197" i="1"/>
  <c r="E197" i="1"/>
  <c r="D197" i="1"/>
  <c r="C197" i="1"/>
  <c r="F204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C202" i="1"/>
  <c r="F166" i="1"/>
  <c r="F169" i="1" s="1"/>
  <c r="E166" i="1"/>
  <c r="E169" i="1" s="1"/>
  <c r="D166" i="1"/>
  <c r="D169" i="1" s="1"/>
  <c r="C166" i="1"/>
  <c r="C169" i="1" s="1"/>
  <c r="F165" i="1"/>
  <c r="F168" i="1" s="1"/>
  <c r="E165" i="1"/>
  <c r="E168" i="1" s="1"/>
  <c r="D165" i="1"/>
  <c r="D168" i="1" s="1"/>
  <c r="C175" i="1" s="1" a="1"/>
  <c r="D175" i="1"/>
  <c r="E175" i="1"/>
  <c r="F175" i="1"/>
  <c r="C175" i="1"/>
  <c r="E141" i="1"/>
  <c r="E144" i="1" s="1"/>
  <c r="D140" i="1"/>
  <c r="D143" i="1" s="1"/>
  <c r="E140" i="1"/>
  <c r="E143" i="1" s="1"/>
  <c r="F140" i="1"/>
  <c r="F143" i="1" s="1"/>
  <c r="C141" i="1"/>
  <c r="C144" i="1" s="1"/>
  <c r="D141" i="1"/>
  <c r="D144" i="1" s="1"/>
  <c r="C140" i="1"/>
  <c r="C143" i="1" s="1"/>
  <c r="C149" i="1" s="1" a="1"/>
  <c r="F141" i="1"/>
  <c r="F144" i="1" s="1"/>
  <c r="D118" i="1"/>
  <c r="D120" i="1" s="1"/>
  <c r="C118" i="1"/>
  <c r="C120" i="1" s="1"/>
  <c r="C125" i="1" s="1" a="1"/>
  <c r="C125" i="1" s="1"/>
  <c r="D101" i="1"/>
  <c r="D103" i="1" s="1"/>
  <c r="C101" i="1"/>
  <c r="C103" i="1" s="1"/>
  <c r="C108" i="1" s="1" a="1"/>
  <c r="C108" i="1" s="1"/>
  <c r="C82" i="1"/>
  <c r="C85" i="1" s="1"/>
  <c r="C90" i="1" s="1" a="1"/>
  <c r="C90" i="1" s="1"/>
  <c r="C83" i="1"/>
  <c r="D85" i="1" s="1"/>
  <c r="D235" i="1" l="1"/>
  <c r="E235" i="1"/>
  <c r="F235" i="1"/>
  <c r="G235" i="1"/>
  <c r="C236" i="1"/>
  <c r="D236" i="1"/>
  <c r="E236" i="1"/>
  <c r="F236" i="1"/>
  <c r="G236" i="1"/>
  <c r="C237" i="1"/>
  <c r="D237" i="1"/>
  <c r="E237" i="1"/>
  <c r="F237" i="1"/>
  <c r="G237" i="1"/>
  <c r="C238" i="1"/>
  <c r="D238" i="1"/>
  <c r="E238" i="1"/>
  <c r="F238" i="1"/>
  <c r="G238" i="1"/>
  <c r="C239" i="1"/>
  <c r="D239" i="1"/>
  <c r="E239" i="1"/>
  <c r="F239" i="1"/>
  <c r="G239" i="1"/>
  <c r="C240" i="1"/>
  <c r="D240" i="1"/>
  <c r="E240" i="1"/>
  <c r="F240" i="1"/>
  <c r="G240" i="1"/>
  <c r="C241" i="1"/>
  <c r="D241" i="1"/>
  <c r="E241" i="1"/>
  <c r="F241" i="1"/>
  <c r="G241" i="1"/>
  <c r="C242" i="1"/>
  <c r="D242" i="1"/>
  <c r="E242" i="1"/>
  <c r="F242" i="1"/>
  <c r="G242" i="1"/>
  <c r="C243" i="1"/>
  <c r="D243" i="1"/>
  <c r="E243" i="1"/>
  <c r="F243" i="1"/>
  <c r="G243" i="1"/>
  <c r="C244" i="1"/>
  <c r="D244" i="1"/>
  <c r="E244" i="1"/>
  <c r="F244" i="1"/>
  <c r="G244" i="1"/>
  <c r="C245" i="1"/>
  <c r="D245" i="1"/>
  <c r="E245" i="1"/>
  <c r="F245" i="1"/>
  <c r="G245" i="1"/>
  <c r="C246" i="1"/>
  <c r="D246" i="1"/>
  <c r="E246" i="1"/>
  <c r="F246" i="1"/>
  <c r="G246" i="1"/>
  <c r="C247" i="1"/>
  <c r="D247" i="1"/>
  <c r="E247" i="1"/>
  <c r="F247" i="1"/>
  <c r="G247" i="1"/>
  <c r="C248" i="1"/>
  <c r="D248" i="1"/>
  <c r="E248" i="1"/>
  <c r="F248" i="1"/>
  <c r="G248" i="1"/>
  <c r="C249" i="1"/>
  <c r="D249" i="1"/>
  <c r="E249" i="1"/>
  <c r="F249" i="1"/>
  <c r="G249" i="1"/>
  <c r="C250" i="1"/>
  <c r="D250" i="1"/>
  <c r="E250" i="1"/>
  <c r="F250" i="1"/>
  <c r="G250" i="1"/>
  <c r="C235" i="1"/>
  <c r="C150" i="1"/>
  <c r="C151" i="1"/>
  <c r="C152" i="1"/>
  <c r="C149" i="1"/>
  <c r="C208" i="1" a="1"/>
  <c r="D208" i="1" l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08" i="1"/>
  <c r="C252" i="1" a="1"/>
  <c r="D252" i="1" l="1"/>
  <c r="E252" i="1"/>
  <c r="F252" i="1"/>
  <c r="G252" i="1"/>
  <c r="C252" i="1"/>
</calcChain>
</file>

<file path=xl/sharedStrings.xml><?xml version="1.0" encoding="utf-8"?>
<sst xmlns="http://schemas.openxmlformats.org/spreadsheetml/2006/main" count="222" uniqueCount="50">
  <si>
    <t>Single input neron</t>
  </si>
  <si>
    <t xml:space="preserve">input </t>
  </si>
  <si>
    <t>weight</t>
  </si>
  <si>
    <t xml:space="preserve">bias </t>
  </si>
  <si>
    <t>output</t>
  </si>
  <si>
    <t>[FILL]</t>
  </si>
  <si>
    <t xml:space="preserve">Multi input neuron (2 -&gt; 1): math </t>
  </si>
  <si>
    <t>Multi input neuron (2 -&gt; 1): Linear MatMul</t>
  </si>
  <si>
    <t>Multi-layer perceptron: math</t>
  </si>
  <si>
    <t>Multi-layer perceptron: math (neuron by neuron)</t>
  </si>
  <si>
    <t>weightW1</t>
  </si>
  <si>
    <t>weightW2</t>
  </si>
  <si>
    <t>biases</t>
  </si>
  <si>
    <t>Neuron A/B</t>
  </si>
  <si>
    <t>ReLU</t>
  </si>
  <si>
    <t>weights</t>
  </si>
  <si>
    <t>bias</t>
  </si>
  <si>
    <t>Multi-layer perceptron: MMULT (2,2,1)</t>
  </si>
  <si>
    <t>ARRAYFORMULA(MMULT(C76:D77, C73:C74) + C79:C80)</t>
  </si>
  <si>
    <t>MMULT(C85:D85,Transpose(C87:D87))+C88</t>
  </si>
  <si>
    <t>Multi-layer perceptron (2-&gt;2-&gt;1): MMULT, with transposition for reading in excel</t>
  </si>
  <si>
    <t>ARRAYFORMULA(Transpose(MMULT(C96:D97, Transpose(C94:D94)) + Transpose(C99:D99)))</t>
  </si>
  <si>
    <t xml:space="preserve">MMULT(C105:D105, TRANSPOSE(C103:D103)) + C106
</t>
  </si>
  <si>
    <t>Multi-layer perceptron (2-&gt;2-&gt;1): MMULT, with biases in the same matrix</t>
  </si>
  <si>
    <t xml:space="preserve">MLP: 4x4 input -&gt; 16x16 hidden -&gt; 4x4 output </t>
  </si>
  <si>
    <t>Input</t>
  </si>
  <si>
    <t>Hidden1</t>
  </si>
  <si>
    <t>4x4</t>
  </si>
  <si>
    <t>Growing</t>
  </si>
  <si>
    <t>4x16</t>
  </si>
  <si>
    <t xml:space="preserve">XOR </t>
  </si>
  <si>
    <t>Input @ Hidden1</t>
  </si>
  <si>
    <t>inputs</t>
  </si>
  <si>
    <t>Activation</t>
  </si>
  <si>
    <t>Layer 1</t>
  </si>
  <si>
    <t>Hidden2</t>
  </si>
  <si>
    <t>Shrinking</t>
  </si>
  <si>
    <t>16x4</t>
  </si>
  <si>
    <t xml:space="preserve">XOR , with bias attached </t>
  </si>
  <si>
    <t>activation @ Hidden2</t>
  </si>
  <si>
    <t>Output</t>
  </si>
  <si>
    <t xml:space="preserve">MLP: 5x4 input -&gt; 8 hidden -&gt; 16 -&gt; 5x1 output </t>
  </si>
  <si>
    <t>5x4</t>
  </si>
  <si>
    <t>4x8</t>
  </si>
  <si>
    <t>8x16</t>
  </si>
  <si>
    <t>5x8</t>
  </si>
  <si>
    <t>16x1</t>
  </si>
  <si>
    <t>5x1</t>
  </si>
  <si>
    <t>ARRAYFORMULA(MMULT(C135:D136, Transpose(C130:D133)) + Transpose(C138:D138))</t>
  </si>
  <si>
    <t>ARRAYFORMULA(MMULT(Transpose(C143:F144), Transpose(C146:D146)) + C147)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</si>
</sst>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999999"/>
      <name val="Arial"/>
      <family val="2"/>
      <scheme val="minor"/>
    </font>
    <font>
      <sz val="10"/>
      <color rgb="FFB7B7B7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999999"/>
      <name val="Arial"/>
      <family val="2"/>
    </font>
    <font>
      <b/>
      <sz val="10"/>
      <color rgb="FF999999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center"/>
    </xf>
    <xf numFmtId="164" fontId="1" fillId="4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4" fontId="1" fillId="3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left"/>
    </xf>
    <xf numFmtId="2" fontId="4" fillId="0" borderId="0" xfId="0" applyNumberFormat="1" applyFont="1"/>
    <xf numFmtId="164" fontId="4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/>
    </xf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/>
    <xf numFmtId="164" fontId="5" fillId="3" borderId="1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2" fontId="5" fillId="0" borderId="0" xfId="0" applyNumberFormat="1" applyFont="1"/>
    <xf numFmtId="164" fontId="5" fillId="3" borderId="6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/>
    <xf numFmtId="0" fontId="7" fillId="0" borderId="0" xfId="0" applyFont="1" applyAlignment="1">
      <alignment horizontal="right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4" xfId="0" applyNumberFormat="1" applyFont="1" applyBorder="1"/>
    <xf numFmtId="2" fontId="1" fillId="0" borderId="3" xfId="0" applyNumberFormat="1" applyFont="1" applyBorder="1"/>
    <xf numFmtId="2" fontId="1" fillId="0" borderId="5" xfId="0" applyNumberFormat="1" applyFont="1" applyBorder="1"/>
    <xf numFmtId="164" fontId="8" fillId="0" borderId="1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2" fontId="1" fillId="6" borderId="0" xfId="0" applyNumberFormat="1" applyFont="1" applyFill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2" fontId="1" fillId="3" borderId="9" xfId="0" applyNumberFormat="1" applyFont="1" applyFill="1" applyBorder="1" applyAlignment="1">
      <alignment horizontal="center"/>
    </xf>
    <xf numFmtId="2" fontId="1" fillId="3" borderId="10" xfId="0" applyNumberFormat="1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2" fontId="1" fillId="0" borderId="6" xfId="0" applyNumberFormat="1" applyFont="1" applyBorder="1"/>
    <xf numFmtId="2" fontId="1" fillId="0" borderId="7" xfId="0" applyNumberFormat="1" applyFont="1" applyBorder="1"/>
    <xf numFmtId="2" fontId="1" fillId="0" borderId="8" xfId="0" applyNumberFormat="1" applyFont="1" applyBorder="1"/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2" fontId="2" fillId="0" borderId="0" xfId="0" applyNumberFormat="1" applyFont="1"/>
    <xf numFmtId="164" fontId="8" fillId="0" borderId="6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0" xfId="0" applyFont="1" applyFill="1"/>
    <xf numFmtId="0" fontId="0" fillId="0" borderId="0" xfId="0"/>
    <xf numFmtId="0" fontId="5" fillId="2" borderId="0" xfId="0" applyFont="1" applyFill="1"/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182</xdr:row>
      <xdr:rowOff>200025</xdr:rowOff>
    </xdr:from>
    <xdr:ext cx="2171700" cy="53149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6487" y="31101079"/>
          <a:ext cx="2171700" cy="5314950"/>
          <a:chOff x="1566400" y="662700"/>
          <a:chExt cx="2148775" cy="52916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676850" y="662700"/>
            <a:ext cx="120500" cy="763125"/>
          </a:xfrm>
          <a:custGeom>
            <a:avLst/>
            <a:gdLst/>
            <a:ahLst/>
            <a:cxnLst/>
            <a:rect l="l" t="t" r="r" b="b"/>
            <a:pathLst>
              <a:path w="4820" h="30525" extrusionOk="0">
                <a:moveTo>
                  <a:pt x="0" y="0"/>
                </a:moveTo>
                <a:cubicBezTo>
                  <a:pt x="2498" y="9994"/>
                  <a:pt x="4820" y="20224"/>
                  <a:pt x="4820" y="30525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566400" y="1144675"/>
            <a:ext cx="431750" cy="294075"/>
          </a:xfrm>
          <a:custGeom>
            <a:avLst/>
            <a:gdLst/>
            <a:ahLst/>
            <a:cxnLst/>
            <a:rect l="l" t="t" r="r" b="b"/>
            <a:pathLst>
              <a:path w="17270" h="11763" extrusionOk="0">
                <a:moveTo>
                  <a:pt x="17270" y="0"/>
                </a:moveTo>
                <a:cubicBezTo>
                  <a:pt x="15027" y="3737"/>
                  <a:pt x="11782" y="6848"/>
                  <a:pt x="8434" y="9639"/>
                </a:cubicBezTo>
                <a:cubicBezTo>
                  <a:pt x="7631" y="10309"/>
                  <a:pt x="6959" y="12115"/>
                  <a:pt x="6024" y="11647"/>
                </a:cubicBezTo>
                <a:cubicBezTo>
                  <a:pt x="4310" y="10790"/>
                  <a:pt x="5969" y="7558"/>
                  <a:pt x="4819" y="6025"/>
                </a:cubicBezTo>
                <a:cubicBezTo>
                  <a:pt x="3564" y="4352"/>
                  <a:pt x="934" y="3879"/>
                  <a:pt x="0" y="2008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560450" y="1566400"/>
            <a:ext cx="1154725" cy="901850"/>
          </a:xfrm>
          <a:custGeom>
            <a:avLst/>
            <a:gdLst/>
            <a:ahLst/>
            <a:cxnLst/>
            <a:rect l="l" t="t" r="r" b="b"/>
            <a:pathLst>
              <a:path w="46189" h="36074" extrusionOk="0">
                <a:moveTo>
                  <a:pt x="46189" y="0"/>
                </a:moveTo>
                <a:cubicBezTo>
                  <a:pt x="37554" y="10794"/>
                  <a:pt x="27261" y="20283"/>
                  <a:pt x="16467" y="28918"/>
                </a:cubicBezTo>
                <a:cubicBezTo>
                  <a:pt x="11866" y="32599"/>
                  <a:pt x="5269" y="37982"/>
                  <a:pt x="0" y="35344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2306464" y="2108600"/>
            <a:ext cx="515050" cy="481975"/>
          </a:xfrm>
          <a:custGeom>
            <a:avLst/>
            <a:gdLst/>
            <a:ahLst/>
            <a:cxnLst/>
            <a:rect l="l" t="t" r="r" b="b"/>
            <a:pathLst>
              <a:path w="20602" h="19279" extrusionOk="0">
                <a:moveTo>
                  <a:pt x="12167" y="0"/>
                </a:moveTo>
                <a:cubicBezTo>
                  <a:pt x="10184" y="5952"/>
                  <a:pt x="2103" y="8508"/>
                  <a:pt x="118" y="14459"/>
                </a:cubicBezTo>
                <a:cubicBezTo>
                  <a:pt x="-356" y="15879"/>
                  <a:pt x="3079" y="14920"/>
                  <a:pt x="4536" y="15263"/>
                </a:cubicBezTo>
                <a:cubicBezTo>
                  <a:pt x="9909" y="16528"/>
                  <a:pt x="15666" y="16808"/>
                  <a:pt x="20602" y="19279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777250" y="4889977"/>
            <a:ext cx="30125" cy="261050"/>
          </a:xfrm>
          <a:custGeom>
            <a:avLst/>
            <a:gdLst/>
            <a:ahLst/>
            <a:cxnLst/>
            <a:rect l="l" t="t" r="r" b="b"/>
            <a:pathLst>
              <a:path w="1205" h="10442" extrusionOk="0">
                <a:moveTo>
                  <a:pt x="0" y="0"/>
                </a:moveTo>
                <a:cubicBezTo>
                  <a:pt x="0" y="3504"/>
                  <a:pt x="99" y="7117"/>
                  <a:pt x="1205" y="10442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714991" y="5100827"/>
            <a:ext cx="152625" cy="120500"/>
          </a:xfrm>
          <a:custGeom>
            <a:avLst/>
            <a:gdLst/>
            <a:ahLst/>
            <a:cxnLst/>
            <a:rect l="l" t="t" r="r" b="b"/>
            <a:pathLst>
              <a:path w="6105" h="4820" extrusionOk="0">
                <a:moveTo>
                  <a:pt x="6105" y="0"/>
                </a:moveTo>
                <a:cubicBezTo>
                  <a:pt x="5907" y="165"/>
                  <a:pt x="1330" y="4820"/>
                  <a:pt x="1285" y="4820"/>
                </a:cubicBezTo>
                <a:cubicBezTo>
                  <a:pt x="-241" y="4820"/>
                  <a:pt x="80" y="1928"/>
                  <a:pt x="80" y="402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389750" y="5000425"/>
            <a:ext cx="1154725" cy="863525"/>
          </a:xfrm>
          <a:custGeom>
            <a:avLst/>
            <a:gdLst/>
            <a:ahLst/>
            <a:cxnLst/>
            <a:rect l="l" t="t" r="r" b="b"/>
            <a:pathLst>
              <a:path w="46189" h="34541" extrusionOk="0">
                <a:moveTo>
                  <a:pt x="46189" y="0"/>
                </a:moveTo>
                <a:cubicBezTo>
                  <a:pt x="43792" y="8392"/>
                  <a:pt x="37241" y="15014"/>
                  <a:pt x="32131" y="22090"/>
                </a:cubicBezTo>
                <a:cubicBezTo>
                  <a:pt x="29136" y="26237"/>
                  <a:pt x="25919" y="31617"/>
                  <a:pt x="20886" y="32532"/>
                </a:cubicBezTo>
                <a:cubicBezTo>
                  <a:pt x="14005" y="33783"/>
                  <a:pt x="6635" y="32328"/>
                  <a:pt x="0" y="34541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288998" y="5602875"/>
            <a:ext cx="311625" cy="351425"/>
          </a:xfrm>
          <a:custGeom>
            <a:avLst/>
            <a:gdLst/>
            <a:ahLst/>
            <a:cxnLst/>
            <a:rect l="l" t="t" r="r" b="b"/>
            <a:pathLst>
              <a:path w="12465" h="14057" extrusionOk="0">
                <a:moveTo>
                  <a:pt x="9252" y="0"/>
                </a:moveTo>
                <a:cubicBezTo>
                  <a:pt x="6368" y="4326"/>
                  <a:pt x="-1911" y="8203"/>
                  <a:pt x="416" y="12852"/>
                </a:cubicBezTo>
                <a:cubicBezTo>
                  <a:pt x="895" y="13810"/>
                  <a:pt x="2579" y="12642"/>
                  <a:pt x="3629" y="12852"/>
                </a:cubicBezTo>
                <a:cubicBezTo>
                  <a:pt x="6544" y="13435"/>
                  <a:pt x="9492" y="14057"/>
                  <a:pt x="12465" y="14057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5</xdr:col>
      <xdr:colOff>95250</xdr:colOff>
      <xdr:row>1</xdr:row>
      <xdr:rowOff>76200</xdr:rowOff>
    </xdr:from>
    <xdr:ext cx="4876800" cy="4591050"/>
    <xdr:pic>
      <xdr:nvPicPr>
        <xdr:cNvPr id="11" name="image5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27</xdr:row>
      <xdr:rowOff>133350</xdr:rowOff>
    </xdr:from>
    <xdr:ext cx="4876800" cy="4143375"/>
    <xdr:pic>
      <xdr:nvPicPr>
        <xdr:cNvPr id="12" name="image6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52</xdr:row>
      <xdr:rowOff>-200025</xdr:rowOff>
    </xdr:from>
    <xdr:ext cx="6515100" cy="4962525"/>
    <xdr:pic>
      <xdr:nvPicPr>
        <xdr:cNvPr id="13" name="image4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75</xdr:row>
      <xdr:rowOff>161925</xdr:rowOff>
    </xdr:from>
    <xdr:ext cx="6591300" cy="1638300"/>
    <xdr:pic>
      <xdr:nvPicPr>
        <xdr:cNvPr id="14" name="image3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94</xdr:row>
      <xdr:rowOff>152400</xdr:rowOff>
    </xdr:from>
    <xdr:ext cx="6591300" cy="1638300"/>
    <xdr:pic>
      <xdr:nvPicPr>
        <xdr:cNvPr id="15" name="image3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95</xdr:row>
      <xdr:rowOff>85725</xdr:rowOff>
    </xdr:from>
    <xdr:ext cx="6591300" cy="1638300"/>
    <xdr:pic>
      <xdr:nvPicPr>
        <xdr:cNvPr id="16" name="image3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112</xdr:row>
      <xdr:rowOff>95250</xdr:rowOff>
    </xdr:from>
    <xdr:ext cx="6591300" cy="1638300"/>
    <xdr:pic>
      <xdr:nvPicPr>
        <xdr:cNvPr id="17" name="image3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128</xdr:row>
      <xdr:rowOff>200025</xdr:rowOff>
    </xdr:from>
    <xdr:ext cx="4714875" cy="1847850"/>
    <xdr:pic>
      <xdr:nvPicPr>
        <xdr:cNvPr id="18" name="image2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146</xdr:row>
      <xdr:rowOff>155575</xdr:rowOff>
    </xdr:from>
    <xdr:ext cx="6515100" cy="4476750"/>
    <xdr:pic>
      <xdr:nvPicPr>
        <xdr:cNvPr id="19" name="image7.pn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27350" y="24641175"/>
          <a:ext cx="6515100" cy="4476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168</xdr:row>
      <xdr:rowOff>9525</xdr:rowOff>
    </xdr:from>
    <xdr:ext cx="1724025" cy="13049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49400" y="28152725"/>
          <a:ext cx="1724025" cy="1304925"/>
          <a:chOff x="1275975" y="712900"/>
          <a:chExt cx="2153856" cy="1618971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476025" y="712900"/>
            <a:ext cx="142125" cy="1409132"/>
          </a:xfrm>
          <a:custGeom>
            <a:avLst/>
            <a:gdLst/>
            <a:ahLst/>
            <a:cxnLst/>
            <a:rect l="l" t="t" r="r" b="b"/>
            <a:pathLst>
              <a:path w="5685" h="41369" extrusionOk="0">
                <a:moveTo>
                  <a:pt x="0" y="0"/>
                </a:moveTo>
                <a:cubicBezTo>
                  <a:pt x="0" y="9285"/>
                  <a:pt x="685" y="18676"/>
                  <a:pt x="2812" y="27714"/>
                </a:cubicBezTo>
                <a:cubicBezTo>
                  <a:pt x="3871" y="32213"/>
                  <a:pt x="6684" y="36985"/>
                  <a:pt x="5221" y="41369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1275975" y="1747125"/>
            <a:ext cx="542225" cy="374950"/>
          </a:xfrm>
          <a:custGeom>
            <a:avLst/>
            <a:gdLst/>
            <a:ahLst/>
            <a:cxnLst/>
            <a:rect l="l" t="t" r="r" b="b"/>
            <a:pathLst>
              <a:path w="21689" h="14998" extrusionOk="0">
                <a:moveTo>
                  <a:pt x="21689" y="2410"/>
                </a:moveTo>
                <a:cubicBezTo>
                  <a:pt x="19983" y="5252"/>
                  <a:pt x="17205" y="7296"/>
                  <a:pt x="14861" y="9640"/>
                </a:cubicBezTo>
                <a:cubicBezTo>
                  <a:pt x="13416" y="11085"/>
                  <a:pt x="13587" y="14215"/>
                  <a:pt x="11648" y="14861"/>
                </a:cubicBezTo>
                <a:cubicBezTo>
                  <a:pt x="9992" y="15413"/>
                  <a:pt x="9761" y="11923"/>
                  <a:pt x="8836" y="10443"/>
                </a:cubicBezTo>
                <a:cubicBezTo>
                  <a:pt x="6419" y="6576"/>
                  <a:pt x="2039" y="4078"/>
                  <a:pt x="0" y="0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2415758" y="1297616"/>
            <a:ext cx="1014073" cy="930580"/>
          </a:xfrm>
          <a:custGeom>
            <a:avLst/>
            <a:gdLst/>
            <a:ahLst/>
            <a:cxnLst/>
            <a:rect l="l" t="t" r="r" b="b"/>
            <a:pathLst>
              <a:path w="55841" h="59443" extrusionOk="0">
                <a:moveTo>
                  <a:pt x="55426" y="0"/>
                </a:moveTo>
                <a:cubicBezTo>
                  <a:pt x="57556" y="8514"/>
                  <a:pt x="50848" y="17330"/>
                  <a:pt x="45787" y="24500"/>
                </a:cubicBezTo>
                <a:cubicBezTo>
                  <a:pt x="34715" y="40185"/>
                  <a:pt x="18212" y="53367"/>
                  <a:pt x="0" y="59443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2227598" y="1900096"/>
            <a:ext cx="409050" cy="431775"/>
          </a:xfrm>
          <a:custGeom>
            <a:avLst/>
            <a:gdLst/>
            <a:ahLst/>
            <a:cxnLst/>
            <a:rect l="l" t="t" r="r" b="b"/>
            <a:pathLst>
              <a:path w="16362" h="17271" extrusionOk="0">
                <a:moveTo>
                  <a:pt x="15960" y="0"/>
                </a:moveTo>
                <a:cubicBezTo>
                  <a:pt x="11610" y="4353"/>
                  <a:pt x="7058" y="8502"/>
                  <a:pt x="2706" y="12853"/>
                </a:cubicBezTo>
                <a:cubicBezTo>
                  <a:pt x="1682" y="13877"/>
                  <a:pt x="-727" y="15444"/>
                  <a:pt x="297" y="16468"/>
                </a:cubicBezTo>
                <a:cubicBezTo>
                  <a:pt x="1720" y="17891"/>
                  <a:pt x="4309" y="16066"/>
                  <a:pt x="6321" y="16066"/>
                </a:cubicBezTo>
                <a:cubicBezTo>
                  <a:pt x="9692" y="16066"/>
                  <a:pt x="12991" y="17271"/>
                  <a:pt x="16362" y="17271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4</xdr:col>
      <xdr:colOff>228600</xdr:colOff>
      <xdr:row>181</xdr:row>
      <xdr:rowOff>161925</xdr:rowOff>
    </xdr:from>
    <xdr:ext cx="1724025" cy="1724025"/>
    <xdr:grpSp>
      <xdr:nvGrpSpPr>
        <xdr:cNvPr id="3" name="Shape 2" title="Drawi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549400" y="30502225"/>
          <a:ext cx="1724025" cy="1724025"/>
          <a:chOff x="1465975" y="833400"/>
          <a:chExt cx="1466000" cy="1706975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1616600" y="833400"/>
            <a:ext cx="22125" cy="431775"/>
          </a:xfrm>
          <a:custGeom>
            <a:avLst/>
            <a:gdLst/>
            <a:ahLst/>
            <a:cxnLst/>
            <a:rect l="l" t="t" r="r" b="b"/>
            <a:pathLst>
              <a:path w="885" h="17271" extrusionOk="0">
                <a:moveTo>
                  <a:pt x="0" y="0"/>
                </a:moveTo>
                <a:cubicBezTo>
                  <a:pt x="1131" y="5651"/>
                  <a:pt x="803" y="11508"/>
                  <a:pt x="803" y="17271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1465975" y="1064350"/>
            <a:ext cx="371525" cy="230950"/>
          </a:xfrm>
          <a:custGeom>
            <a:avLst/>
            <a:gdLst/>
            <a:ahLst/>
            <a:cxnLst/>
            <a:rect l="l" t="t" r="r" b="b"/>
            <a:pathLst>
              <a:path w="14861" h="9238" extrusionOk="0">
                <a:moveTo>
                  <a:pt x="14861" y="0"/>
                </a:moveTo>
                <a:cubicBezTo>
                  <a:pt x="12902" y="2450"/>
                  <a:pt x="10081" y="4064"/>
                  <a:pt x="7632" y="6024"/>
                </a:cubicBezTo>
                <a:cubicBezTo>
                  <a:pt x="6739" y="6739"/>
                  <a:pt x="7571" y="9238"/>
                  <a:pt x="6427" y="9238"/>
                </a:cubicBezTo>
                <a:cubicBezTo>
                  <a:pt x="3491" y="9238"/>
                  <a:pt x="2626" y="4526"/>
                  <a:pt x="0" y="3213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2299400" y="1867625"/>
            <a:ext cx="632575" cy="562300"/>
          </a:xfrm>
          <a:custGeom>
            <a:avLst/>
            <a:gdLst/>
            <a:ahLst/>
            <a:cxnLst/>
            <a:rect l="l" t="t" r="r" b="b"/>
            <a:pathLst>
              <a:path w="25303" h="22492" extrusionOk="0">
                <a:moveTo>
                  <a:pt x="25303" y="0"/>
                </a:moveTo>
                <a:cubicBezTo>
                  <a:pt x="21530" y="2830"/>
                  <a:pt x="16873" y="4585"/>
                  <a:pt x="13655" y="8033"/>
                </a:cubicBezTo>
                <a:cubicBezTo>
                  <a:pt x="9132" y="12879"/>
                  <a:pt x="5928" y="19524"/>
                  <a:pt x="0" y="22492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2154146" y="2068450"/>
            <a:ext cx="486625" cy="471925"/>
          </a:xfrm>
          <a:custGeom>
            <a:avLst/>
            <a:gdLst/>
            <a:ahLst/>
            <a:cxnLst/>
            <a:rect l="l" t="t" r="r" b="b"/>
            <a:pathLst>
              <a:path w="19465" h="18877" extrusionOk="0">
                <a:moveTo>
                  <a:pt x="7818" y="0"/>
                </a:moveTo>
                <a:cubicBezTo>
                  <a:pt x="5538" y="4560"/>
                  <a:pt x="-1051" y="8309"/>
                  <a:pt x="187" y="13254"/>
                </a:cubicBezTo>
                <a:cubicBezTo>
                  <a:pt x="1812" y="19747"/>
                  <a:pt x="13479" y="15880"/>
                  <a:pt x="19465" y="18877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5</xdr:col>
      <xdr:colOff>95250</xdr:colOff>
      <xdr:row>198</xdr:row>
      <xdr:rowOff>142875</xdr:rowOff>
    </xdr:from>
    <xdr:ext cx="2028825" cy="74295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746250" y="33289875"/>
          <a:ext cx="2028825" cy="742950"/>
          <a:chOff x="1527998" y="2590725"/>
          <a:chExt cx="2006427" cy="72295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1546325" y="2801450"/>
            <a:ext cx="20075" cy="160650"/>
          </a:xfrm>
          <a:custGeom>
            <a:avLst/>
            <a:gdLst/>
            <a:ahLst/>
            <a:cxnLst/>
            <a:rect l="l" t="t" r="r" b="b"/>
            <a:pathLst>
              <a:path w="803" h="6426" extrusionOk="0">
                <a:moveTo>
                  <a:pt x="0" y="0"/>
                </a:moveTo>
                <a:cubicBezTo>
                  <a:pt x="423" y="2117"/>
                  <a:pt x="803" y="4267"/>
                  <a:pt x="803" y="6426"/>
                </a:cubicBezTo>
              </a:path>
            </a:pathLst>
          </a:cu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1527998" y="2891800"/>
            <a:ext cx="138800" cy="120800"/>
          </a:xfrm>
          <a:custGeom>
            <a:avLst/>
            <a:gdLst/>
            <a:ahLst/>
            <a:cxnLst/>
            <a:rect l="l" t="t" r="r" b="b"/>
            <a:pathLst>
              <a:path w="5552" h="4832" extrusionOk="0">
                <a:moveTo>
                  <a:pt x="5552" y="0"/>
                </a:moveTo>
                <a:cubicBezTo>
                  <a:pt x="3728" y="1368"/>
                  <a:pt x="1942" y="6031"/>
                  <a:pt x="331" y="4418"/>
                </a:cubicBezTo>
                <a:cubicBezTo>
                  <a:pt x="-331" y="3755"/>
                  <a:pt x="331" y="2544"/>
                  <a:pt x="331" y="1607"/>
                </a:cubicBezTo>
              </a:path>
            </a:pathLst>
          </a:custGeom>
          <a:noFill/>
          <a:ln w="190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2198975" y="2590725"/>
            <a:ext cx="1335450" cy="592425"/>
          </a:xfrm>
          <a:custGeom>
            <a:avLst/>
            <a:gdLst/>
            <a:ahLst/>
            <a:cxnLst/>
            <a:rect l="l" t="t" r="r" b="b"/>
            <a:pathLst>
              <a:path w="53418" h="23697" extrusionOk="0">
                <a:moveTo>
                  <a:pt x="53418" y="0"/>
                </a:moveTo>
                <a:cubicBezTo>
                  <a:pt x="46376" y="8805"/>
                  <a:pt x="34771" y="13231"/>
                  <a:pt x="24099" y="16869"/>
                </a:cubicBezTo>
                <a:cubicBezTo>
                  <a:pt x="16196" y="19563"/>
                  <a:pt x="8349" y="23697"/>
                  <a:pt x="0" y="23697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2092729" y="2891950"/>
            <a:ext cx="427550" cy="421725"/>
          </a:xfrm>
          <a:custGeom>
            <a:avLst/>
            <a:gdLst/>
            <a:ahLst/>
            <a:cxnLst/>
            <a:rect l="l" t="t" r="r" b="b"/>
            <a:pathLst>
              <a:path w="17102" h="16869" extrusionOk="0">
                <a:moveTo>
                  <a:pt x="6660" y="0"/>
                </a:moveTo>
                <a:cubicBezTo>
                  <a:pt x="4913" y="4076"/>
                  <a:pt x="-1169" y="7442"/>
                  <a:pt x="234" y="11648"/>
                </a:cubicBezTo>
                <a:cubicBezTo>
                  <a:pt x="717" y="13096"/>
                  <a:pt x="3179" y="12451"/>
                  <a:pt x="4652" y="12853"/>
                </a:cubicBezTo>
                <a:cubicBezTo>
                  <a:pt x="8859" y="14001"/>
                  <a:pt x="13201" y="14923"/>
                  <a:pt x="17103" y="16869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3</xdr:col>
      <xdr:colOff>247650</xdr:colOff>
      <xdr:row>133</xdr:row>
      <xdr:rowOff>9525</xdr:rowOff>
    </xdr:from>
    <xdr:ext cx="1952625" cy="1504950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238250" y="22348825"/>
          <a:ext cx="1952625" cy="1504950"/>
          <a:chOff x="2209025" y="692825"/>
          <a:chExt cx="1937900" cy="148607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2289350" y="692825"/>
            <a:ext cx="80325" cy="763125"/>
          </a:xfrm>
          <a:custGeom>
            <a:avLst/>
            <a:gdLst/>
            <a:ahLst/>
            <a:cxnLst/>
            <a:rect l="l" t="t" r="r" b="b"/>
            <a:pathLst>
              <a:path w="3213" h="30525" extrusionOk="0">
                <a:moveTo>
                  <a:pt x="0" y="0"/>
                </a:moveTo>
                <a:cubicBezTo>
                  <a:pt x="0" y="10231"/>
                  <a:pt x="3213" y="20294"/>
                  <a:pt x="3213" y="30525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2209025" y="1251369"/>
            <a:ext cx="478800" cy="230050"/>
          </a:xfrm>
          <a:custGeom>
            <a:avLst/>
            <a:gdLst/>
            <a:ahLst/>
            <a:cxnLst/>
            <a:rect l="l" t="t" r="r" b="b"/>
            <a:pathLst>
              <a:path w="19152" h="9202" extrusionOk="0">
                <a:moveTo>
                  <a:pt x="0" y="2158"/>
                </a:moveTo>
                <a:cubicBezTo>
                  <a:pt x="1989" y="4810"/>
                  <a:pt x="4013" y="8182"/>
                  <a:pt x="7229" y="8986"/>
                </a:cubicBezTo>
                <a:cubicBezTo>
                  <a:pt x="10687" y="9851"/>
                  <a:pt x="13326" y="5243"/>
                  <a:pt x="16065" y="2961"/>
                </a:cubicBezTo>
                <a:cubicBezTo>
                  <a:pt x="17013" y="2171"/>
                  <a:pt x="19428" y="-553"/>
                  <a:pt x="18877" y="552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193025" y="1395700"/>
            <a:ext cx="953900" cy="652675"/>
          </a:xfrm>
          <a:custGeom>
            <a:avLst/>
            <a:gdLst/>
            <a:ahLst/>
            <a:cxnLst/>
            <a:rect l="l" t="t" r="r" b="b"/>
            <a:pathLst>
              <a:path w="38156" h="26107" extrusionOk="0">
                <a:moveTo>
                  <a:pt x="38156" y="0"/>
                </a:moveTo>
                <a:cubicBezTo>
                  <a:pt x="34197" y="6335"/>
                  <a:pt x="30574" y="13211"/>
                  <a:pt x="24902" y="18074"/>
                </a:cubicBezTo>
                <a:cubicBezTo>
                  <a:pt x="18281" y="23751"/>
                  <a:pt x="7801" y="22206"/>
                  <a:pt x="0" y="26107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3072550" y="1706975"/>
            <a:ext cx="512075" cy="471925"/>
          </a:xfrm>
          <a:custGeom>
            <a:avLst/>
            <a:gdLst/>
            <a:ahLst/>
            <a:cxnLst/>
            <a:rect l="l" t="t" r="r" b="b"/>
            <a:pathLst>
              <a:path w="20483" h="18877" extrusionOk="0">
                <a:moveTo>
                  <a:pt x="11647" y="0"/>
                </a:moveTo>
                <a:cubicBezTo>
                  <a:pt x="6429" y="3131"/>
                  <a:pt x="0" y="7972"/>
                  <a:pt x="0" y="14057"/>
                </a:cubicBezTo>
                <a:cubicBezTo>
                  <a:pt x="0" y="16047"/>
                  <a:pt x="3759" y="15366"/>
                  <a:pt x="5623" y="16065"/>
                </a:cubicBezTo>
                <a:cubicBezTo>
                  <a:pt x="10343" y="17835"/>
                  <a:pt x="15442" y="18877"/>
                  <a:pt x="20483" y="18877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4</xdr:col>
      <xdr:colOff>57150</xdr:colOff>
      <xdr:row>153</xdr:row>
      <xdr:rowOff>123825</xdr:rowOff>
    </xdr:from>
    <xdr:ext cx="1990725" cy="116205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377950" y="25765125"/>
          <a:ext cx="1990725" cy="1162050"/>
          <a:chOff x="1817425" y="1004100"/>
          <a:chExt cx="1968018" cy="1144675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2091664" y="1004100"/>
            <a:ext cx="37025" cy="451850"/>
          </a:xfrm>
          <a:custGeom>
            <a:avLst/>
            <a:gdLst/>
            <a:ahLst/>
            <a:cxnLst/>
            <a:rect l="l" t="t" r="r" b="b"/>
            <a:pathLst>
              <a:path w="1481" h="18074" extrusionOk="0">
                <a:moveTo>
                  <a:pt x="677" y="0"/>
                </a:moveTo>
                <a:cubicBezTo>
                  <a:pt x="677" y="6031"/>
                  <a:pt x="-1216" y="12680"/>
                  <a:pt x="1481" y="18074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1817425" y="1305325"/>
            <a:ext cx="471925" cy="135875"/>
          </a:xfrm>
          <a:custGeom>
            <a:avLst/>
            <a:gdLst/>
            <a:ahLst/>
            <a:cxnLst/>
            <a:rect l="l" t="t" r="r" b="b"/>
            <a:pathLst>
              <a:path w="18877" h="5435" extrusionOk="0">
                <a:moveTo>
                  <a:pt x="0" y="0"/>
                </a:moveTo>
                <a:cubicBezTo>
                  <a:pt x="4246" y="1063"/>
                  <a:pt x="7757" y="6080"/>
                  <a:pt x="12049" y="5221"/>
                </a:cubicBezTo>
                <a:cubicBezTo>
                  <a:pt x="14574" y="4715"/>
                  <a:pt x="16302" y="1607"/>
                  <a:pt x="18877" y="1607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2590575" y="1004100"/>
            <a:ext cx="1194868" cy="923762"/>
          </a:xfrm>
          <a:custGeom>
            <a:avLst/>
            <a:gdLst/>
            <a:ahLst/>
            <a:cxnLst/>
            <a:rect l="l" t="t" r="r" b="b"/>
            <a:pathLst>
              <a:path w="49278" h="18074" extrusionOk="0">
                <a:moveTo>
                  <a:pt x="49000" y="0"/>
                </a:moveTo>
                <a:cubicBezTo>
                  <a:pt x="50112" y="3334"/>
                  <a:pt x="44162" y="5364"/>
                  <a:pt x="40967" y="6828"/>
                </a:cubicBezTo>
                <a:cubicBezTo>
                  <a:pt x="28094" y="12728"/>
                  <a:pt x="14161" y="18074"/>
                  <a:pt x="0" y="18074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2384910" y="1696925"/>
            <a:ext cx="456675" cy="451850"/>
          </a:xfrm>
          <a:custGeom>
            <a:avLst/>
            <a:gdLst/>
            <a:ahLst/>
            <a:cxnLst/>
            <a:rect l="l" t="t" r="r" b="b"/>
            <a:pathLst>
              <a:path w="18267" h="18074" extrusionOk="0">
                <a:moveTo>
                  <a:pt x="10637" y="0"/>
                </a:moveTo>
                <a:cubicBezTo>
                  <a:pt x="7953" y="3580"/>
                  <a:pt x="5066" y="7005"/>
                  <a:pt x="2202" y="10443"/>
                </a:cubicBezTo>
                <a:cubicBezTo>
                  <a:pt x="1533" y="11246"/>
                  <a:pt x="-545" y="12114"/>
                  <a:pt x="194" y="12853"/>
                </a:cubicBezTo>
                <a:cubicBezTo>
                  <a:pt x="4628" y="17287"/>
                  <a:pt x="12319" y="16089"/>
                  <a:pt x="18268" y="18074"/>
                </a:cubicBezTo>
              </a:path>
            </a:pathLst>
          </a:custGeom>
          <a:noFill/>
          <a:ln w="285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5</xdr:col>
      <xdr:colOff>95250</xdr:colOff>
      <xdr:row>1</xdr:row>
      <xdr:rowOff>76200</xdr:rowOff>
    </xdr:from>
    <xdr:ext cx="4876800" cy="4591050"/>
    <xdr:pic>
      <xdr:nvPicPr>
        <xdr:cNvPr id="7" name="image5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27</xdr:row>
      <xdr:rowOff>133350</xdr:rowOff>
    </xdr:from>
    <xdr:ext cx="4876800" cy="4143375"/>
    <xdr:pic>
      <xdr:nvPicPr>
        <xdr:cNvPr id="8" name="image6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52</xdr:row>
      <xdr:rowOff>-200025</xdr:rowOff>
    </xdr:from>
    <xdr:ext cx="7162800" cy="5448300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77</xdr:row>
      <xdr:rowOff>180975</xdr:rowOff>
    </xdr:from>
    <xdr:ext cx="7162800" cy="17907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231</xdr:row>
      <xdr:rowOff>85725</xdr:rowOff>
    </xdr:from>
    <xdr:ext cx="4714875" cy="1847850"/>
    <xdr:pic>
      <xdr:nvPicPr>
        <xdr:cNvPr id="31" name="image2.png" title="Imag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92</xdr:row>
      <xdr:rowOff>9525</xdr:rowOff>
    </xdr:from>
    <xdr:ext cx="5943600" cy="1476375"/>
    <xdr:pic>
      <xdr:nvPicPr>
        <xdr:cNvPr id="32" name="image3.png" title="Imag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112</xdr:row>
      <xdr:rowOff>95250</xdr:rowOff>
    </xdr:from>
    <xdr:ext cx="6591300" cy="1638300"/>
    <xdr:pic>
      <xdr:nvPicPr>
        <xdr:cNvPr id="33" name="image3.png" title="Imag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206</xdr:row>
      <xdr:rowOff>9525</xdr:rowOff>
    </xdr:from>
    <xdr:ext cx="4314825" cy="1695450"/>
    <xdr:pic>
      <xdr:nvPicPr>
        <xdr:cNvPr id="34" name="image1.png" title="Imag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7"/>
  <sheetViews>
    <sheetView tabSelected="1" topLeftCell="A176" zoomScale="130" zoomScaleNormal="130" workbookViewId="0">
      <selection activeCell="C208" sqref="C208"/>
    </sheetView>
  </sheetViews>
  <sheetFormatPr baseColWidth="10" defaultColWidth="12.6640625" defaultRowHeight="15.75" customHeight="1" x14ac:dyDescent="0.15"/>
  <cols>
    <col min="1" max="26" width="4.33203125" customWidth="1"/>
  </cols>
  <sheetData>
    <row r="1" spans="1:26" ht="13" x14ac:dyDescent="0.15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 ht="13" x14ac:dyDescent="0.15">
      <c r="B2" s="2"/>
    </row>
    <row r="3" spans="1:26" ht="13" x14ac:dyDescent="0.15">
      <c r="B3" s="3" t="s">
        <v>1</v>
      </c>
      <c r="C3" s="4">
        <v>1</v>
      </c>
    </row>
    <row r="4" spans="1:26" ht="13" x14ac:dyDescent="0.15">
      <c r="B4" s="3"/>
      <c r="C4" s="4"/>
    </row>
    <row r="5" spans="1:26" ht="13" x14ac:dyDescent="0.15">
      <c r="B5" s="3" t="s">
        <v>2</v>
      </c>
      <c r="C5" s="5">
        <v>1.5</v>
      </c>
    </row>
    <row r="6" spans="1:26" ht="13" x14ac:dyDescent="0.15">
      <c r="B6" s="3" t="s">
        <v>3</v>
      </c>
      <c r="C6" s="5">
        <v>2</v>
      </c>
    </row>
    <row r="7" spans="1:26" ht="13" x14ac:dyDescent="0.15">
      <c r="B7" s="3"/>
      <c r="C7" s="4"/>
    </row>
    <row r="8" spans="1:26" ht="13" x14ac:dyDescent="0.15">
      <c r="B8" s="6" t="s">
        <v>4</v>
      </c>
      <c r="C8" s="4">
        <f>C3*C5+C6</f>
        <v>3.5</v>
      </c>
    </row>
    <row r="9" spans="1:26" ht="13" x14ac:dyDescent="0.15">
      <c r="B9" s="2"/>
    </row>
    <row r="10" spans="1:26" ht="13" x14ac:dyDescent="0.15">
      <c r="B10" s="2"/>
    </row>
    <row r="11" spans="1:26" ht="13" x14ac:dyDescent="0.15">
      <c r="B11" s="2"/>
    </row>
    <row r="12" spans="1:26" ht="13" x14ac:dyDescent="0.15">
      <c r="B12" s="2"/>
    </row>
    <row r="13" spans="1:26" ht="13" x14ac:dyDescent="0.15">
      <c r="B13" s="2"/>
    </row>
    <row r="14" spans="1:26" ht="13" x14ac:dyDescent="0.15">
      <c r="B14" s="2"/>
    </row>
    <row r="15" spans="1:26" ht="13" x14ac:dyDescent="0.15">
      <c r="B15" s="2"/>
    </row>
    <row r="16" spans="1:26" ht="13" x14ac:dyDescent="0.15">
      <c r="B16" s="2"/>
    </row>
    <row r="17" spans="1:26" ht="13" x14ac:dyDescent="0.15">
      <c r="B17" s="2"/>
    </row>
    <row r="18" spans="1:26" ht="13" x14ac:dyDescent="0.15">
      <c r="B18" s="2"/>
    </row>
    <row r="19" spans="1:26" ht="13" x14ac:dyDescent="0.15">
      <c r="B19" s="2"/>
    </row>
    <row r="20" spans="1:26" ht="13" x14ac:dyDescent="0.15">
      <c r="B20" s="2"/>
    </row>
    <row r="21" spans="1:26" ht="13" x14ac:dyDescent="0.15">
      <c r="B21" s="2"/>
    </row>
    <row r="22" spans="1:26" ht="13" x14ac:dyDescent="0.15">
      <c r="B22" s="2"/>
    </row>
    <row r="23" spans="1:26" ht="13" x14ac:dyDescent="0.15">
      <c r="B23" s="2"/>
    </row>
    <row r="24" spans="1:26" ht="13" x14ac:dyDescent="0.15">
      <c r="B24" s="2"/>
    </row>
    <row r="25" spans="1:26" ht="13" x14ac:dyDescent="0.15">
      <c r="B25" s="2"/>
    </row>
    <row r="26" spans="1:26" ht="13" x14ac:dyDescent="0.15">
      <c r="B26" s="2"/>
    </row>
    <row r="27" spans="1:26" ht="13" x14ac:dyDescent="0.15">
      <c r="A27" s="111" t="s">
        <v>6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13" x14ac:dyDescent="0.15">
      <c r="B28" s="2"/>
    </row>
    <row r="29" spans="1:26" ht="13" x14ac:dyDescent="0.15">
      <c r="B29" s="6" t="s">
        <v>1</v>
      </c>
      <c r="C29" s="4">
        <v>1</v>
      </c>
      <c r="D29" s="7">
        <v>0.5</v>
      </c>
    </row>
    <row r="30" spans="1:26" ht="13" x14ac:dyDescent="0.15">
      <c r="B30" s="6"/>
      <c r="C30" s="4"/>
    </row>
    <row r="31" spans="1:26" ht="13" x14ac:dyDescent="0.15">
      <c r="B31" s="6" t="s">
        <v>2</v>
      </c>
      <c r="C31" s="8">
        <v>1.5</v>
      </c>
      <c r="D31" s="9">
        <v>-0.8</v>
      </c>
    </row>
    <row r="32" spans="1:26" ht="13" x14ac:dyDescent="0.15">
      <c r="B32" s="6" t="s">
        <v>3</v>
      </c>
      <c r="C32" s="8">
        <v>2</v>
      </c>
    </row>
    <row r="33" spans="1:26" ht="13" x14ac:dyDescent="0.15">
      <c r="B33" s="6"/>
      <c r="C33" s="4"/>
    </row>
    <row r="34" spans="1:26" ht="13" x14ac:dyDescent="0.15">
      <c r="B34" s="6" t="s">
        <v>4</v>
      </c>
      <c r="C34" s="10">
        <f>C29*C31+D29*D31+C32</f>
        <v>3.1</v>
      </c>
    </row>
    <row r="35" spans="1:26" ht="13" x14ac:dyDescent="0.15">
      <c r="B35" s="2"/>
    </row>
    <row r="36" spans="1:26" ht="13" x14ac:dyDescent="0.15">
      <c r="B36" s="2"/>
    </row>
    <row r="37" spans="1:26" ht="13" x14ac:dyDescent="0.15">
      <c r="A37" s="111" t="s">
        <v>7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spans="1:26" ht="13" x14ac:dyDescent="0.15">
      <c r="B38" s="2"/>
    </row>
    <row r="39" spans="1:26" ht="13" x14ac:dyDescent="0.15">
      <c r="B39" s="6" t="s">
        <v>1</v>
      </c>
      <c r="C39" s="4">
        <v>1</v>
      </c>
    </row>
    <row r="40" spans="1:26" ht="13" x14ac:dyDescent="0.15">
      <c r="B40" s="6"/>
      <c r="C40" s="7">
        <v>0.5</v>
      </c>
    </row>
    <row r="41" spans="1:26" ht="13" x14ac:dyDescent="0.15">
      <c r="B41" s="6"/>
      <c r="C41" s="4"/>
      <c r="D41" s="7"/>
    </row>
    <row r="42" spans="1:26" ht="13" x14ac:dyDescent="0.15">
      <c r="B42" s="6" t="s">
        <v>2</v>
      </c>
      <c r="C42" s="8">
        <v>1.5</v>
      </c>
      <c r="D42" s="9">
        <v>-0.8</v>
      </c>
    </row>
    <row r="43" spans="1:26" ht="13" x14ac:dyDescent="0.15">
      <c r="B43" s="6" t="s">
        <v>3</v>
      </c>
      <c r="C43" s="8">
        <v>2</v>
      </c>
    </row>
    <row r="44" spans="1:26" ht="13" x14ac:dyDescent="0.15">
      <c r="B44" s="2"/>
    </row>
    <row r="45" spans="1:26" ht="13" x14ac:dyDescent="0.15">
      <c r="B45" s="6" t="s">
        <v>4</v>
      </c>
      <c r="C45" s="10">
        <f t="array" ref="C45">MMULT(C42:D42, C39:C40)+C43</f>
        <v>3.1</v>
      </c>
    </row>
    <row r="46" spans="1:26" ht="13" x14ac:dyDescent="0.15">
      <c r="B46" s="2"/>
    </row>
    <row r="47" spans="1:26" ht="13" x14ac:dyDescent="0.15">
      <c r="B47" s="2"/>
    </row>
    <row r="48" spans="1:26" ht="13" x14ac:dyDescent="0.15">
      <c r="B48" s="2"/>
    </row>
    <row r="49" spans="1:26" ht="13" x14ac:dyDescent="0.15">
      <c r="B49" s="2"/>
    </row>
    <row r="50" spans="1:26" ht="13" x14ac:dyDescent="0.15">
      <c r="B50" s="2"/>
    </row>
    <row r="51" spans="1:26" ht="13" x14ac:dyDescent="0.15">
      <c r="A51" s="111" t="s">
        <v>8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3" spans="1:26" ht="13" x14ac:dyDescent="0.15">
      <c r="B53" s="6" t="s">
        <v>1</v>
      </c>
      <c r="C53" s="12">
        <v>1</v>
      </c>
      <c r="D53" s="12">
        <v>0.5</v>
      </c>
    </row>
    <row r="54" spans="1:26" ht="13" x14ac:dyDescent="0.15">
      <c r="C54" s="12"/>
      <c r="D54" s="12"/>
    </row>
    <row r="55" spans="1:26" ht="13" x14ac:dyDescent="0.15">
      <c r="B55" s="6" t="s">
        <v>10</v>
      </c>
      <c r="C55" s="13">
        <v>1.2</v>
      </c>
      <c r="D55" s="13">
        <v>0.5</v>
      </c>
    </row>
    <row r="56" spans="1:26" ht="13" x14ac:dyDescent="0.15">
      <c r="B56" s="6" t="s">
        <v>11</v>
      </c>
      <c r="C56" s="13">
        <v>-0.5</v>
      </c>
      <c r="D56" s="13">
        <v>1</v>
      </c>
    </row>
    <row r="57" spans="1:26" ht="13" x14ac:dyDescent="0.15">
      <c r="C57" s="12"/>
      <c r="D57" s="12"/>
    </row>
    <row r="58" spans="1:26" ht="13" x14ac:dyDescent="0.15">
      <c r="B58" s="6" t="s">
        <v>12</v>
      </c>
      <c r="C58" s="13">
        <v>0</v>
      </c>
      <c r="D58" s="13">
        <v>0.3</v>
      </c>
    </row>
    <row r="59" spans="1:26" ht="13" x14ac:dyDescent="0.15">
      <c r="C59" s="12"/>
      <c r="D59" s="12"/>
    </row>
    <row r="60" spans="1:26" ht="13" x14ac:dyDescent="0.15">
      <c r="B60" s="6" t="s">
        <v>13</v>
      </c>
      <c r="C60" s="14">
        <f>C53*C55+D53*D55+C58</f>
        <v>1.45</v>
      </c>
      <c r="D60" s="15">
        <f>C53*C56+D53*D56+D58</f>
        <v>0.3</v>
      </c>
    </row>
    <row r="61" spans="1:26" ht="13" x14ac:dyDescent="0.15">
      <c r="B61" s="2"/>
      <c r="C61" s="12"/>
      <c r="D61" s="12"/>
    </row>
    <row r="62" spans="1:26" ht="13" x14ac:dyDescent="0.15">
      <c r="B62" s="6" t="s">
        <v>14</v>
      </c>
      <c r="C62" s="16">
        <f t="shared" ref="C62:D62" si="0">MAX(C60, 0)</f>
        <v>1.45</v>
      </c>
      <c r="D62" s="17">
        <f t="shared" si="0"/>
        <v>0.3</v>
      </c>
    </row>
    <row r="63" spans="1:26" ht="13" x14ac:dyDescent="0.15">
      <c r="B63" s="2"/>
    </row>
    <row r="64" spans="1:26" ht="13" x14ac:dyDescent="0.15">
      <c r="B64" s="6" t="s">
        <v>15</v>
      </c>
      <c r="C64" s="18">
        <v>1</v>
      </c>
      <c r="D64" s="18">
        <v>0.8</v>
      </c>
    </row>
    <row r="65" spans="1:26" ht="13" x14ac:dyDescent="0.15">
      <c r="B65" s="6" t="s">
        <v>16</v>
      </c>
      <c r="C65" s="13">
        <v>0</v>
      </c>
      <c r="D65" s="4"/>
    </row>
    <row r="66" spans="1:26" ht="13" x14ac:dyDescent="0.15">
      <c r="C66" s="4"/>
      <c r="D66" s="4"/>
    </row>
    <row r="67" spans="1:26" ht="13" x14ac:dyDescent="0.15">
      <c r="B67" s="6" t="s">
        <v>4</v>
      </c>
      <c r="C67" s="14">
        <f>C62*C64+D62*D64+C65</f>
        <v>1.69</v>
      </c>
      <c r="D67" s="4"/>
    </row>
    <row r="68" spans="1:26" ht="13" x14ac:dyDescent="0.15">
      <c r="B68" s="2"/>
    </row>
    <row r="69" spans="1:26" ht="13" x14ac:dyDescent="0.15">
      <c r="B69" s="2"/>
    </row>
    <row r="70" spans="1:26" ht="13" x14ac:dyDescent="0.15">
      <c r="B70" s="2"/>
    </row>
    <row r="71" spans="1:26" ht="13" x14ac:dyDescent="0.15">
      <c r="A71" s="111" t="s">
        <v>17</v>
      </c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3" spans="1:26" ht="13" x14ac:dyDescent="0.15">
      <c r="B73" s="6" t="s">
        <v>1</v>
      </c>
      <c r="C73" s="12">
        <v>1</v>
      </c>
    </row>
    <row r="74" spans="1:26" ht="13" x14ac:dyDescent="0.15">
      <c r="C74" s="12">
        <v>0.5</v>
      </c>
      <c r="D74" s="12"/>
    </row>
    <row r="76" spans="1:26" ht="13" x14ac:dyDescent="0.15">
      <c r="B76" s="6" t="s">
        <v>10</v>
      </c>
      <c r="C76" s="13">
        <v>1.2</v>
      </c>
      <c r="D76" s="13">
        <v>0.5</v>
      </c>
    </row>
    <row r="77" spans="1:26" ht="13" x14ac:dyDescent="0.15">
      <c r="B77" s="6" t="s">
        <v>11</v>
      </c>
      <c r="C77" s="13">
        <v>-0.5</v>
      </c>
      <c r="D77" s="13">
        <v>1</v>
      </c>
    </row>
    <row r="78" spans="1:26" ht="13" x14ac:dyDescent="0.15">
      <c r="C78" s="12"/>
      <c r="D78" s="12"/>
    </row>
    <row r="79" spans="1:26" ht="13" x14ac:dyDescent="0.15">
      <c r="B79" s="6" t="s">
        <v>12</v>
      </c>
      <c r="C79" s="13">
        <v>0</v>
      </c>
    </row>
    <row r="80" spans="1:26" ht="13" x14ac:dyDescent="0.15">
      <c r="C80" s="13">
        <v>0.3</v>
      </c>
      <c r="D80" s="12"/>
    </row>
    <row r="81" spans="1:26" ht="13" x14ac:dyDescent="0.15">
      <c r="B81" s="6"/>
      <c r="C81" s="14"/>
      <c r="D81" s="15"/>
    </row>
    <row r="82" spans="1:26" ht="13" x14ac:dyDescent="0.15">
      <c r="B82" s="6" t="s">
        <v>13</v>
      </c>
      <c r="C82" s="22">
        <f t="array" ref="C82:C83">MMULT(C76:D77, C73:C74) + C79:C80</f>
        <v>1.45</v>
      </c>
      <c r="D82" s="15"/>
    </row>
    <row r="83" spans="1:26" ht="13" x14ac:dyDescent="0.15">
      <c r="B83" s="2"/>
      <c r="C83" s="12">
        <v>0.3</v>
      </c>
      <c r="D83" s="12"/>
    </row>
    <row r="85" spans="1:26" ht="13" x14ac:dyDescent="0.15">
      <c r="B85" s="6" t="s">
        <v>14</v>
      </c>
      <c r="C85" s="14">
        <f>MAX(C82, 0)</f>
        <v>1.45</v>
      </c>
      <c r="D85" s="15">
        <f>MAX(C83, 0)</f>
        <v>0.3</v>
      </c>
    </row>
    <row r="86" spans="1:26" ht="13" x14ac:dyDescent="0.15">
      <c r="B86" s="2"/>
    </row>
    <row r="87" spans="1:26" ht="13" x14ac:dyDescent="0.15">
      <c r="B87" s="6" t="s">
        <v>15</v>
      </c>
      <c r="C87" s="13">
        <v>1</v>
      </c>
      <c r="D87" s="13">
        <v>0.8</v>
      </c>
    </row>
    <row r="88" spans="1:26" ht="13" x14ac:dyDescent="0.15">
      <c r="B88" s="6" t="s">
        <v>16</v>
      </c>
      <c r="C88" s="13">
        <v>0</v>
      </c>
      <c r="D88" s="4"/>
    </row>
    <row r="89" spans="1:26" ht="13" x14ac:dyDescent="0.15">
      <c r="C89" s="4"/>
      <c r="D89" s="4"/>
    </row>
    <row r="90" spans="1:26" ht="13" x14ac:dyDescent="0.15">
      <c r="B90" s="6" t="s">
        <v>4</v>
      </c>
      <c r="C90" s="14">
        <f t="array" ref="C90">MMULT(C85:D85,TRANSPOSE(C87:D87))+C88</f>
        <v>1.69</v>
      </c>
      <c r="D90" s="4"/>
    </row>
    <row r="91" spans="1:26" ht="13" x14ac:dyDescent="0.15">
      <c r="B91" s="2"/>
    </row>
    <row r="92" spans="1:26" ht="13" x14ac:dyDescent="0.15">
      <c r="A92" s="111" t="s">
        <v>20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4" spans="1:26" ht="13" x14ac:dyDescent="0.15">
      <c r="B94" s="6" t="s">
        <v>1</v>
      </c>
      <c r="C94" s="12">
        <v>1</v>
      </c>
      <c r="D94" s="12">
        <v>0.5</v>
      </c>
    </row>
    <row r="96" spans="1:26" ht="13" x14ac:dyDescent="0.15">
      <c r="B96" s="6" t="s">
        <v>10</v>
      </c>
      <c r="C96" s="13">
        <v>1.2</v>
      </c>
      <c r="D96" s="13">
        <v>0.5</v>
      </c>
    </row>
    <row r="97" spans="1:26" ht="13" x14ac:dyDescent="0.15">
      <c r="B97" s="6" t="s">
        <v>11</v>
      </c>
      <c r="C97" s="13">
        <v>-0.5</v>
      </c>
      <c r="D97" s="13">
        <v>1</v>
      </c>
    </row>
    <row r="98" spans="1:26" ht="13" x14ac:dyDescent="0.15">
      <c r="C98" s="12"/>
      <c r="D98" s="12"/>
    </row>
    <row r="99" spans="1:26" ht="13" x14ac:dyDescent="0.15">
      <c r="B99" s="6" t="s">
        <v>12</v>
      </c>
      <c r="C99" s="13">
        <v>0</v>
      </c>
      <c r="D99" s="13">
        <v>0.3</v>
      </c>
    </row>
    <row r="100" spans="1:26" ht="13" x14ac:dyDescent="0.15">
      <c r="D100" s="12"/>
    </row>
    <row r="101" spans="1:26" ht="13" x14ac:dyDescent="0.15">
      <c r="B101" s="6" t="s">
        <v>13</v>
      </c>
      <c r="C101" s="22">
        <f t="array" ref="C101:D101">TRANSPOSE(MMULT(C96:D97, TRANSPOSE(C94:D94)) + TRANSPOSE(C99:D99))</f>
        <v>1.45</v>
      </c>
      <c r="D101" s="12">
        <v>0.3</v>
      </c>
    </row>
    <row r="102" spans="1:26" ht="13" x14ac:dyDescent="0.15">
      <c r="B102" s="2"/>
      <c r="C102" s="12"/>
      <c r="D102" s="12"/>
    </row>
    <row r="103" spans="1:26" ht="13" x14ac:dyDescent="0.15">
      <c r="B103" s="6" t="s">
        <v>14</v>
      </c>
      <c r="C103" s="20">
        <f t="shared" ref="C103:D103" si="1">MAX(C101, 0)</f>
        <v>1.45</v>
      </c>
      <c r="D103" s="21">
        <f t="shared" si="1"/>
        <v>0.3</v>
      </c>
    </row>
    <row r="104" spans="1:26" ht="13" x14ac:dyDescent="0.15">
      <c r="B104" s="2"/>
    </row>
    <row r="105" spans="1:26" ht="13" x14ac:dyDescent="0.15">
      <c r="B105" s="6" t="s">
        <v>15</v>
      </c>
      <c r="C105" s="13">
        <v>1</v>
      </c>
      <c r="D105" s="13">
        <v>0.8</v>
      </c>
    </row>
    <row r="106" spans="1:26" ht="13" x14ac:dyDescent="0.15">
      <c r="B106" s="6" t="s">
        <v>16</v>
      </c>
      <c r="C106" s="13">
        <v>0</v>
      </c>
      <c r="D106" s="4"/>
    </row>
    <row r="107" spans="1:26" ht="13" x14ac:dyDescent="0.15">
      <c r="C107" s="4"/>
      <c r="D107" s="4"/>
    </row>
    <row r="108" spans="1:26" ht="13" x14ac:dyDescent="0.15">
      <c r="B108" s="6" t="s">
        <v>4</v>
      </c>
      <c r="C108" s="14">
        <f t="array" ref="C108">MMULT(C105:D105, TRANSPOSE(C103:D103)) + C106</f>
        <v>1.69</v>
      </c>
      <c r="D108" s="4"/>
    </row>
    <row r="109" spans="1:26" ht="13" x14ac:dyDescent="0.15">
      <c r="B109" s="2"/>
    </row>
    <row r="110" spans="1:26" ht="13" x14ac:dyDescent="0.15">
      <c r="A110" s="111" t="s">
        <v>23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2" spans="1:26" ht="13" x14ac:dyDescent="0.15">
      <c r="B112" s="6" t="s">
        <v>1</v>
      </c>
      <c r="C112" s="12">
        <v>1</v>
      </c>
      <c r="D112" s="12">
        <v>0.5</v>
      </c>
      <c r="E112" s="23">
        <v>1</v>
      </c>
    </row>
    <row r="114" spans="1:26" ht="13" x14ac:dyDescent="0.15">
      <c r="E114" s="6" t="s">
        <v>12</v>
      </c>
    </row>
    <row r="115" spans="1:26" ht="13" x14ac:dyDescent="0.15">
      <c r="B115" s="6" t="s">
        <v>10</v>
      </c>
      <c r="C115" s="13">
        <v>1.2</v>
      </c>
      <c r="D115" s="13">
        <v>0.5</v>
      </c>
      <c r="E115" s="13">
        <v>0</v>
      </c>
    </row>
    <row r="116" spans="1:26" ht="13" x14ac:dyDescent="0.15">
      <c r="B116" s="6" t="s">
        <v>11</v>
      </c>
      <c r="C116" s="13">
        <v>-0.5</v>
      </c>
      <c r="D116" s="13">
        <v>1</v>
      </c>
      <c r="E116" s="13">
        <v>0.3</v>
      </c>
    </row>
    <row r="118" spans="1:26" ht="13" x14ac:dyDescent="0.15">
      <c r="B118" s="6" t="s">
        <v>13</v>
      </c>
      <c r="C118" s="22">
        <f t="array" ref="C118:D118">TRANSPOSE(MMULT(C115:E116, TRANSPOSE(C112:E112)))</f>
        <v>1.45</v>
      </c>
      <c r="D118" s="12">
        <v>0.3</v>
      </c>
    </row>
    <row r="119" spans="1:26" ht="13" x14ac:dyDescent="0.15">
      <c r="D119" s="12"/>
    </row>
    <row r="120" spans="1:26" ht="13" x14ac:dyDescent="0.15">
      <c r="B120" s="6" t="s">
        <v>14</v>
      </c>
      <c r="C120" s="20">
        <f t="shared" ref="C120:D120" si="2">MAX(C118, 0)</f>
        <v>1.45</v>
      </c>
      <c r="D120" s="21">
        <f t="shared" si="2"/>
        <v>0.3</v>
      </c>
      <c r="E120" s="23">
        <v>1</v>
      </c>
    </row>
    <row r="122" spans="1:26" ht="13" x14ac:dyDescent="0.15">
      <c r="B122" s="2"/>
      <c r="E122" s="6" t="s">
        <v>16</v>
      </c>
    </row>
    <row r="123" spans="1:26" ht="13" x14ac:dyDescent="0.15">
      <c r="B123" s="6" t="s">
        <v>15</v>
      </c>
      <c r="C123" s="13">
        <v>1</v>
      </c>
      <c r="D123" s="13">
        <v>0.8</v>
      </c>
      <c r="E123" s="13">
        <v>0</v>
      </c>
    </row>
    <row r="125" spans="1:26" ht="13" x14ac:dyDescent="0.15">
      <c r="B125" s="6" t="s">
        <v>4</v>
      </c>
      <c r="C125" s="14">
        <f t="array" ref="C125">MMULT(C123:E123, TRANSPOSE(C120:E120))</f>
        <v>1.69</v>
      </c>
      <c r="D125" s="4"/>
    </row>
    <row r="126" spans="1:26" ht="13" x14ac:dyDescent="0.15">
      <c r="D126" s="4"/>
    </row>
    <row r="127" spans="1:26" ht="13" x14ac:dyDescent="0.15">
      <c r="B127" s="2"/>
    </row>
    <row r="128" spans="1:26" ht="13" x14ac:dyDescent="0.15">
      <c r="A128" s="111" t="s">
        <v>30</v>
      </c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spans="2:6" ht="13" x14ac:dyDescent="0.15">
      <c r="B129" s="2"/>
    </row>
    <row r="130" spans="2:6" ht="19.5" customHeight="1" x14ac:dyDescent="0.15">
      <c r="B130" s="6" t="s">
        <v>32</v>
      </c>
      <c r="C130" s="39">
        <v>0</v>
      </c>
      <c r="D130" s="39">
        <v>0</v>
      </c>
    </row>
    <row r="131" spans="2:6" ht="13" x14ac:dyDescent="0.15">
      <c r="B131" s="2"/>
      <c r="C131" s="39">
        <v>0</v>
      </c>
      <c r="D131" s="39">
        <v>1</v>
      </c>
    </row>
    <row r="132" spans="2:6" ht="13" x14ac:dyDescent="0.15">
      <c r="B132" s="2"/>
      <c r="C132" s="39">
        <v>1</v>
      </c>
      <c r="D132" s="39">
        <v>0</v>
      </c>
    </row>
    <row r="133" spans="2:6" ht="13" x14ac:dyDescent="0.15">
      <c r="B133" s="2"/>
      <c r="C133" s="39">
        <v>1</v>
      </c>
      <c r="D133" s="39">
        <v>1</v>
      </c>
    </row>
    <row r="134" spans="2:6" ht="13" x14ac:dyDescent="0.15">
      <c r="B134" s="2"/>
    </row>
    <row r="135" spans="2:6" ht="13" x14ac:dyDescent="0.15">
      <c r="B135" s="6" t="s">
        <v>10</v>
      </c>
      <c r="C135" s="13">
        <v>1</v>
      </c>
      <c r="D135" s="13">
        <v>1</v>
      </c>
    </row>
    <row r="136" spans="2:6" ht="13" x14ac:dyDescent="0.15">
      <c r="B136" s="6" t="s">
        <v>11</v>
      </c>
      <c r="C136" s="13">
        <v>1</v>
      </c>
      <c r="D136" s="13">
        <v>1</v>
      </c>
    </row>
    <row r="137" spans="2:6" ht="13" x14ac:dyDescent="0.15">
      <c r="C137" s="12"/>
      <c r="D137" s="12"/>
    </row>
    <row r="138" spans="2:6" ht="13" x14ac:dyDescent="0.15">
      <c r="B138" s="6" t="s">
        <v>12</v>
      </c>
      <c r="C138" s="13">
        <v>-0.5</v>
      </c>
      <c r="D138" s="13">
        <v>-1.5</v>
      </c>
    </row>
    <row r="139" spans="2:6" ht="13" x14ac:dyDescent="0.15">
      <c r="D139" s="12"/>
    </row>
    <row r="140" spans="2:6" ht="13" x14ac:dyDescent="0.15">
      <c r="B140" s="6" t="s">
        <v>34</v>
      </c>
      <c r="C140" s="22">
        <f t="array" ref="C140:F141">MMULT(C135:D136, TRANSPOSE(C130:D133)) + TRANSPOSE(C138:D138)</f>
        <v>-0.5</v>
      </c>
      <c r="D140" s="12">
        <v>0.5</v>
      </c>
      <c r="E140" s="12">
        <v>0.5</v>
      </c>
      <c r="F140" s="12">
        <v>1.5</v>
      </c>
    </row>
    <row r="141" spans="2:6" ht="13" x14ac:dyDescent="0.15">
      <c r="B141" s="2"/>
      <c r="C141" s="12">
        <v>-1.5</v>
      </c>
      <c r="D141" s="12">
        <v>-0.5</v>
      </c>
      <c r="E141" s="12">
        <v>-0.5</v>
      </c>
      <c r="F141" s="12">
        <v>0.5</v>
      </c>
    </row>
    <row r="142" spans="2:6" ht="13" x14ac:dyDescent="0.15">
      <c r="B142" s="6"/>
      <c r="C142" s="4"/>
      <c r="D142" s="4"/>
      <c r="E142" s="4"/>
      <c r="F142" s="4"/>
    </row>
    <row r="143" spans="2:6" ht="13" x14ac:dyDescent="0.15">
      <c r="B143" s="6" t="s">
        <v>14</v>
      </c>
      <c r="C143" s="12">
        <f t="shared" ref="C143:F143" si="3">MAX(C140, 0)</f>
        <v>0</v>
      </c>
      <c r="D143" s="12">
        <f t="shared" si="3"/>
        <v>0.5</v>
      </c>
      <c r="E143" s="12">
        <f t="shared" si="3"/>
        <v>0.5</v>
      </c>
      <c r="F143" s="12">
        <f t="shared" si="3"/>
        <v>1.5</v>
      </c>
    </row>
    <row r="144" spans="2:6" ht="13" x14ac:dyDescent="0.15">
      <c r="B144" s="6"/>
      <c r="C144" s="12">
        <f t="shared" ref="C144:F144" si="4">MAX(C141, 0)</f>
        <v>0</v>
      </c>
      <c r="D144" s="12">
        <f t="shared" si="4"/>
        <v>0</v>
      </c>
      <c r="E144" s="12">
        <f t="shared" si="4"/>
        <v>0</v>
      </c>
      <c r="F144" s="12">
        <f t="shared" si="4"/>
        <v>0.5</v>
      </c>
    </row>
    <row r="146" spans="1:26" ht="13" x14ac:dyDescent="0.15">
      <c r="B146" s="6" t="s">
        <v>15</v>
      </c>
      <c r="C146" s="13">
        <v>2</v>
      </c>
      <c r="D146" s="13">
        <v>-6</v>
      </c>
    </row>
    <row r="147" spans="1:26" ht="13" x14ac:dyDescent="0.15">
      <c r="B147" s="6" t="s">
        <v>16</v>
      </c>
      <c r="C147" s="13">
        <v>0</v>
      </c>
      <c r="D147" s="4"/>
    </row>
    <row r="149" spans="1:26" ht="13" x14ac:dyDescent="0.15">
      <c r="B149" s="6" t="s">
        <v>4</v>
      </c>
      <c r="C149" s="46">
        <f t="array" ref="C149:C152">MMULT(TRANSPOSE(C143:F144), TRANSPOSE(C146:D146)) + C147</f>
        <v>0</v>
      </c>
      <c r="D149" s="4"/>
      <c r="E149" s="47"/>
      <c r="F149" s="10"/>
    </row>
    <row r="150" spans="1:26" ht="13" x14ac:dyDescent="0.15">
      <c r="C150" s="46">
        <v>1</v>
      </c>
      <c r="D150" s="4"/>
    </row>
    <row r="151" spans="1:26" ht="13" x14ac:dyDescent="0.15">
      <c r="C151" s="46">
        <v>1</v>
      </c>
      <c r="D151" s="4"/>
    </row>
    <row r="152" spans="1:26" ht="13" x14ac:dyDescent="0.15">
      <c r="C152" s="46">
        <v>0</v>
      </c>
      <c r="D152" s="4"/>
    </row>
    <row r="153" spans="1:26" ht="13" x14ac:dyDescent="0.15">
      <c r="D153" s="4"/>
    </row>
    <row r="154" spans="1:26" ht="13" x14ac:dyDescent="0.15">
      <c r="A154" s="111" t="s">
        <v>38</v>
      </c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spans="1:26" ht="13" x14ac:dyDescent="0.15">
      <c r="B155" s="2"/>
    </row>
    <row r="156" spans="1:26" ht="19.5" customHeight="1" x14ac:dyDescent="0.15">
      <c r="B156" s="6" t="s">
        <v>32</v>
      </c>
      <c r="C156" s="39">
        <v>0</v>
      </c>
      <c r="D156" s="39">
        <v>0</v>
      </c>
      <c r="E156" s="23">
        <v>1</v>
      </c>
    </row>
    <row r="157" spans="1:26" ht="13" x14ac:dyDescent="0.15">
      <c r="B157" s="2"/>
      <c r="C157" s="39">
        <v>0</v>
      </c>
      <c r="D157" s="39">
        <v>1</v>
      </c>
      <c r="E157" s="23">
        <v>1</v>
      </c>
    </row>
    <row r="158" spans="1:26" ht="13" x14ac:dyDescent="0.15">
      <c r="B158" s="2"/>
      <c r="C158" s="39">
        <v>1</v>
      </c>
      <c r="D158" s="39">
        <v>0</v>
      </c>
      <c r="E158" s="23">
        <v>1</v>
      </c>
    </row>
    <row r="159" spans="1:26" ht="13" x14ac:dyDescent="0.15">
      <c r="B159" s="2"/>
      <c r="C159" s="39">
        <v>1</v>
      </c>
      <c r="D159" s="39">
        <v>1</v>
      </c>
      <c r="E159" s="23">
        <v>1</v>
      </c>
    </row>
    <row r="161" spans="2:6" ht="13" x14ac:dyDescent="0.15">
      <c r="B161" s="2"/>
      <c r="E161" s="6" t="s">
        <v>16</v>
      </c>
    </row>
    <row r="162" spans="2:6" ht="13" x14ac:dyDescent="0.15">
      <c r="B162" s="6" t="s">
        <v>15</v>
      </c>
      <c r="C162" s="13">
        <v>1</v>
      </c>
      <c r="D162" s="13">
        <v>1</v>
      </c>
      <c r="E162" s="13">
        <v>-0.5</v>
      </c>
    </row>
    <row r="163" spans="2:6" ht="13" x14ac:dyDescent="0.15">
      <c r="B163" s="6"/>
      <c r="C163" s="13">
        <v>1</v>
      </c>
      <c r="D163" s="13">
        <v>1</v>
      </c>
      <c r="E163" s="13">
        <v>-1.5</v>
      </c>
    </row>
    <row r="165" spans="2:6" ht="13" x14ac:dyDescent="0.15">
      <c r="B165" s="6" t="s">
        <v>34</v>
      </c>
      <c r="C165" s="22">
        <f t="array" ref="C165:F166">MMULT(C162:E163, TRANSPOSE(C156:E159))</f>
        <v>-0.5</v>
      </c>
      <c r="D165" s="12">
        <v>0.5</v>
      </c>
      <c r="E165" s="4">
        <v>0.5</v>
      </c>
      <c r="F165" s="4">
        <v>1.5</v>
      </c>
    </row>
    <row r="166" spans="2:6" ht="13" x14ac:dyDescent="0.15">
      <c r="B166" s="2"/>
      <c r="C166" s="12">
        <v>-1.5</v>
      </c>
      <c r="D166" s="12">
        <v>-0.5</v>
      </c>
      <c r="E166" s="4">
        <v>-0.5</v>
      </c>
      <c r="F166" s="4">
        <v>0.5</v>
      </c>
    </row>
    <row r="168" spans="2:6" ht="13" x14ac:dyDescent="0.15">
      <c r="B168" s="6" t="s">
        <v>14</v>
      </c>
      <c r="C168" s="12">
        <f t="shared" ref="C168:F168" si="5">MAX(C165, 0)</f>
        <v>0</v>
      </c>
      <c r="D168" s="12">
        <f t="shared" si="5"/>
        <v>0.5</v>
      </c>
      <c r="E168" s="12">
        <f t="shared" si="5"/>
        <v>0.5</v>
      </c>
      <c r="F168" s="12">
        <f t="shared" si="5"/>
        <v>1.5</v>
      </c>
    </row>
    <row r="169" spans="2:6" ht="13" x14ac:dyDescent="0.15">
      <c r="B169" s="6"/>
      <c r="C169" s="12">
        <f t="shared" ref="C169:F169" si="6">MAX(C166, 0)</f>
        <v>0</v>
      </c>
      <c r="D169" s="12">
        <f t="shared" si="6"/>
        <v>0</v>
      </c>
      <c r="E169" s="12">
        <f t="shared" si="6"/>
        <v>0</v>
      </c>
      <c r="F169" s="12">
        <f t="shared" si="6"/>
        <v>0.5</v>
      </c>
    </row>
    <row r="170" spans="2:6" ht="13" x14ac:dyDescent="0.15">
      <c r="C170" s="23">
        <v>1</v>
      </c>
      <c r="D170" s="23">
        <v>1</v>
      </c>
      <c r="E170" s="23">
        <v>1</v>
      </c>
      <c r="F170" s="23">
        <v>1</v>
      </c>
    </row>
    <row r="172" spans="2:6" ht="13" x14ac:dyDescent="0.15">
      <c r="E172" s="6" t="s">
        <v>16</v>
      </c>
    </row>
    <row r="173" spans="2:6" ht="13" x14ac:dyDescent="0.15">
      <c r="B173" s="6" t="s">
        <v>15</v>
      </c>
      <c r="C173" s="13">
        <v>2</v>
      </c>
      <c r="D173" s="13">
        <v>-6</v>
      </c>
      <c r="E173" s="13">
        <v>0</v>
      </c>
    </row>
    <row r="175" spans="2:6" ht="13" x14ac:dyDescent="0.15">
      <c r="B175" s="6" t="s">
        <v>4</v>
      </c>
      <c r="C175" s="46">
        <f t="array" ref="C175:F175">MMULT(C173:E173, C168:F170)</f>
        <v>0</v>
      </c>
      <c r="D175" s="10">
        <v>1</v>
      </c>
      <c r="E175" s="10">
        <v>1</v>
      </c>
      <c r="F175" s="10">
        <v>0</v>
      </c>
    </row>
    <row r="176" spans="2:6" ht="13" x14ac:dyDescent="0.15">
      <c r="C176" s="46"/>
    </row>
    <row r="177" spans="1:26" ht="13" x14ac:dyDescent="0.15">
      <c r="C177" s="46"/>
      <c r="D177" s="4"/>
    </row>
    <row r="178" spans="1:26" ht="13" x14ac:dyDescent="0.15">
      <c r="A178" s="111" t="s">
        <v>24</v>
      </c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80" spans="1:26" ht="13" x14ac:dyDescent="0.15">
      <c r="B180" s="50" t="s">
        <v>25</v>
      </c>
      <c r="C180" s="57">
        <f t="shared" ref="C180:F180" ca="1" si="7">RAND()</f>
        <v>0.91278711953107505</v>
      </c>
      <c r="D180" s="59">
        <f t="shared" ca="1" si="7"/>
        <v>0.81939295175950366</v>
      </c>
      <c r="E180" s="59">
        <f t="shared" ca="1" si="7"/>
        <v>0.67155975300636761</v>
      </c>
      <c r="F180" s="59">
        <f t="shared" ca="1" si="7"/>
        <v>0.96936590675435219</v>
      </c>
      <c r="G180" s="58"/>
      <c r="J180" s="50" t="s">
        <v>26</v>
      </c>
      <c r="K180" s="65">
        <f t="shared" ref="K180:N180" ca="1" si="8">RAND()</f>
        <v>0.43825691568193148</v>
      </c>
      <c r="L180" s="68">
        <f t="shared" ca="1" si="8"/>
        <v>0.99160488754553688</v>
      </c>
      <c r="M180" s="68">
        <f t="shared" ca="1" si="8"/>
        <v>0.7111843232090167</v>
      </c>
      <c r="N180" s="69">
        <f t="shared" ca="1" si="8"/>
        <v>0.6669850288695599</v>
      </c>
    </row>
    <row r="181" spans="1:26" ht="13" x14ac:dyDescent="0.15">
      <c r="B181" s="50" t="s">
        <v>27</v>
      </c>
      <c r="C181" s="70">
        <f t="shared" ref="C181:F181" ca="1" si="9">RAND()</f>
        <v>3.5106336074715916E-2</v>
      </c>
      <c r="D181" s="12">
        <f t="shared" ca="1" si="9"/>
        <v>0.41895949513944764</v>
      </c>
      <c r="E181" s="12">
        <f t="shared" ca="1" si="9"/>
        <v>0.82456740834196718</v>
      </c>
      <c r="F181" s="12">
        <f t="shared" ca="1" si="9"/>
        <v>0.59860700994864968</v>
      </c>
      <c r="G181" s="58"/>
      <c r="J181" s="50" t="s">
        <v>28</v>
      </c>
      <c r="K181" s="74">
        <f t="shared" ref="K181:N181" ca="1" si="10">RAND()</f>
        <v>0.57403647638185107</v>
      </c>
      <c r="L181" s="18">
        <f t="shared" ca="1" si="10"/>
        <v>0.66453958636917287</v>
      </c>
      <c r="M181" s="18">
        <f t="shared" ca="1" si="10"/>
        <v>0.65569628904671218</v>
      </c>
      <c r="N181" s="75">
        <f t="shared" ca="1" si="10"/>
        <v>0.65649689210192819</v>
      </c>
    </row>
    <row r="182" spans="1:26" ht="13" x14ac:dyDescent="0.15">
      <c r="B182" s="2"/>
      <c r="C182" s="70">
        <f t="shared" ref="C182:F182" ca="1" si="11">RAND()</f>
        <v>0.21996288011574483</v>
      </c>
      <c r="D182" s="12">
        <f t="shared" ca="1" si="11"/>
        <v>0.41610016500879232</v>
      </c>
      <c r="E182" s="12">
        <f t="shared" ca="1" si="11"/>
        <v>0.8336795290790544</v>
      </c>
      <c r="F182" s="12">
        <f t="shared" ca="1" si="11"/>
        <v>0.91553994261764537</v>
      </c>
      <c r="G182" s="58"/>
      <c r="J182" s="50" t="s">
        <v>29</v>
      </c>
      <c r="K182" s="74">
        <f t="shared" ref="K182:N182" ca="1" si="12">RAND()</f>
        <v>0.10054950139190455</v>
      </c>
      <c r="L182" s="18">
        <f t="shared" ca="1" si="12"/>
        <v>0.80499085032699691</v>
      </c>
      <c r="M182" s="18">
        <f t="shared" ca="1" si="12"/>
        <v>0.18311846384197206</v>
      </c>
      <c r="N182" s="75">
        <f t="shared" ca="1" si="12"/>
        <v>3.0769083353957227E-2</v>
      </c>
    </row>
    <row r="183" spans="1:26" ht="13" x14ac:dyDescent="0.15">
      <c r="B183" s="2"/>
      <c r="C183" s="76">
        <f t="shared" ref="C183:F183" ca="1" si="13">RAND()</f>
        <v>4.433520178269923E-3</v>
      </c>
      <c r="D183" s="77">
        <f t="shared" ca="1" si="13"/>
        <v>0.32787742008284049</v>
      </c>
      <c r="E183" s="77">
        <f t="shared" ca="1" si="13"/>
        <v>0.73219649000760101</v>
      </c>
      <c r="F183" s="77">
        <f t="shared" ca="1" si="13"/>
        <v>0.74364144902859064</v>
      </c>
      <c r="G183" s="58"/>
      <c r="J183" s="2"/>
      <c r="K183" s="74">
        <f t="shared" ref="K183:N183" ca="1" si="14">RAND()</f>
        <v>0.15487234499606606</v>
      </c>
      <c r="L183" s="18">
        <f t="shared" ca="1" si="14"/>
        <v>2.6975703497796877E-3</v>
      </c>
      <c r="M183" s="18">
        <f t="shared" ca="1" si="14"/>
        <v>0.14384864250454077</v>
      </c>
      <c r="N183" s="75">
        <f t="shared" ca="1" si="14"/>
        <v>0.48519162411211791</v>
      </c>
    </row>
    <row r="184" spans="1:26" ht="13" x14ac:dyDescent="0.15">
      <c r="B184" s="2"/>
      <c r="J184" s="2"/>
      <c r="K184" s="74">
        <f t="shared" ref="K184:N184" ca="1" si="15">RAND()</f>
        <v>0.29891234905063158</v>
      </c>
      <c r="L184" s="18">
        <f t="shared" ca="1" si="15"/>
        <v>0.92443251605576637</v>
      </c>
      <c r="M184" s="18">
        <f t="shared" ca="1" si="15"/>
        <v>0.7732076259722932</v>
      </c>
      <c r="N184" s="75">
        <f t="shared" ca="1" si="15"/>
        <v>0.88074605183844878</v>
      </c>
    </row>
    <row r="185" spans="1:26" ht="13" x14ac:dyDescent="0.15">
      <c r="J185" s="2"/>
      <c r="K185" s="74">
        <f t="shared" ref="K185:N185" ca="1" si="16">RAND()</f>
        <v>0.48030405596898285</v>
      </c>
      <c r="L185" s="18">
        <f t="shared" ca="1" si="16"/>
        <v>0.85010775954767848</v>
      </c>
      <c r="M185" s="18">
        <f t="shared" ca="1" si="16"/>
        <v>0.82224389082538385</v>
      </c>
      <c r="N185" s="75">
        <f t="shared" ca="1" si="16"/>
        <v>0.31017794835556112</v>
      </c>
    </row>
    <row r="186" spans="1:26" ht="13" x14ac:dyDescent="0.15">
      <c r="J186" s="2"/>
      <c r="K186" s="74">
        <f t="shared" ref="K186:N186" ca="1" si="17">RAND()</f>
        <v>0.12540912349372424</v>
      </c>
      <c r="L186" s="18">
        <f t="shared" ca="1" si="17"/>
        <v>7.9809812633091615E-2</v>
      </c>
      <c r="M186" s="18">
        <f t="shared" ca="1" si="17"/>
        <v>0.83229379736908138</v>
      </c>
      <c r="N186" s="75">
        <f t="shared" ca="1" si="17"/>
        <v>0.56650043336286282</v>
      </c>
    </row>
    <row r="187" spans="1:26" ht="13" x14ac:dyDescent="0.15">
      <c r="J187" s="2"/>
      <c r="K187" s="74">
        <f t="shared" ref="K187:N187" ca="1" si="18">RAND()</f>
        <v>0.31124132373669144</v>
      </c>
      <c r="L187" s="18">
        <f t="shared" ca="1" si="18"/>
        <v>0.41609894995835761</v>
      </c>
      <c r="M187" s="18">
        <f t="shared" ca="1" si="18"/>
        <v>0.67577935539655765</v>
      </c>
      <c r="N187" s="75">
        <f t="shared" ca="1" si="18"/>
        <v>0.50268794670164385</v>
      </c>
    </row>
    <row r="188" spans="1:26" ht="13" x14ac:dyDescent="0.15">
      <c r="C188" s="50"/>
      <c r="F188" s="50" t="s">
        <v>31</v>
      </c>
      <c r="K188" s="74">
        <f t="shared" ref="K188:N188" ca="1" si="19">RAND()</f>
        <v>0.53208666395828597</v>
      </c>
      <c r="L188" s="18">
        <f t="shared" ca="1" si="19"/>
        <v>0.51681583779414431</v>
      </c>
      <c r="M188" s="18">
        <f t="shared" ca="1" si="19"/>
        <v>0.53492708538529632</v>
      </c>
      <c r="N188" s="75">
        <f t="shared" ca="1" si="19"/>
        <v>0.41407306288668722</v>
      </c>
    </row>
    <row r="189" spans="1:26" ht="13" x14ac:dyDescent="0.15">
      <c r="B189" s="50" t="s">
        <v>26</v>
      </c>
      <c r="C189" s="83">
        <f t="array" aca="1" ref="C189:F204" ca="1">MMULT(K180:N195, C180:F183)</f>
        <v>0.59423812572570722</v>
      </c>
      <c r="D189" s="84">
        <f ca="1"/>
        <v>1.2891601555720889</v>
      </c>
      <c r="E189" s="84">
        <f ca="1"/>
        <v>2.1932246869585508</v>
      </c>
      <c r="F189" s="85">
        <f ca="1"/>
        <v>2.1655283170557698</v>
      </c>
      <c r="K189" s="74">
        <f t="shared" ref="K189:N189" ca="1" si="20">RAND()</f>
        <v>0.29768274645258141</v>
      </c>
      <c r="L189" s="18">
        <f t="shared" ca="1" si="20"/>
        <v>0.12463946617938948</v>
      </c>
      <c r="M189" s="18">
        <f t="shared" ca="1" si="20"/>
        <v>0.63277966332545144</v>
      </c>
      <c r="N189" s="75">
        <f t="shared" ca="1" si="20"/>
        <v>0.92604684576052787</v>
      </c>
    </row>
    <row r="190" spans="1:26" ht="13" x14ac:dyDescent="0.15">
      <c r="B190" s="50" t="s">
        <v>33</v>
      </c>
      <c r="C190" s="87">
        <f ca="1"/>
        <v>0.69444208827441289</v>
      </c>
      <c r="D190" s="88">
        <f ca="1"/>
        <v>1.2368624537483286</v>
      </c>
      <c r="E190" s="88">
        <f ca="1"/>
        <v>1.9607827723379903</v>
      </c>
      <c r="F190" s="89">
        <f ca="1"/>
        <v>2.0427638872008034</v>
      </c>
      <c r="G190" s="90"/>
      <c r="H190" s="91"/>
      <c r="I190" s="91"/>
      <c r="J190" s="50"/>
      <c r="K190" s="74">
        <f t="shared" ref="K190:N190" ca="1" si="21">RAND()</f>
        <v>0.58099985305322377</v>
      </c>
      <c r="L190" s="18">
        <f t="shared" ca="1" si="21"/>
        <v>0.62923793059395339</v>
      </c>
      <c r="M190" s="18">
        <f t="shared" ca="1" si="21"/>
        <v>0.85374479950285509</v>
      </c>
      <c r="N190" s="75">
        <f t="shared" ca="1" si="21"/>
        <v>7.8685351653846602E-3</v>
      </c>
      <c r="O190" s="90"/>
      <c r="P190" s="90"/>
      <c r="Q190" s="90"/>
      <c r="R190" s="90"/>
      <c r="S190" s="91"/>
      <c r="T190" s="91"/>
      <c r="U190" s="91"/>
      <c r="V190" s="91"/>
      <c r="W190" s="91"/>
      <c r="X190" s="91"/>
      <c r="Y190" s="91"/>
      <c r="Z190" s="91"/>
    </row>
    <row r="191" spans="1:26" ht="13" x14ac:dyDescent="0.15">
      <c r="B191" s="50" t="s">
        <v>29</v>
      </c>
      <c r="C191" s="87">
        <f ca="1"/>
        <v>0.16045624913542095</v>
      </c>
      <c r="D191" s="88">
        <f ca="1"/>
        <v>0.50593222367754276</v>
      </c>
      <c r="E191" s="88">
        <f ca="1"/>
        <v>0.90648534704676298</v>
      </c>
      <c r="F191" s="89">
        <f ca="1"/>
        <v>0.76987585814945492</v>
      </c>
      <c r="G191" s="90"/>
      <c r="H191" s="91"/>
      <c r="I191" s="91"/>
      <c r="J191" s="50"/>
      <c r="K191" s="74">
        <f t="shared" ref="K191:N191" ca="1" si="22">RAND()</f>
        <v>0.53145653938563509</v>
      </c>
      <c r="L191" s="18">
        <f t="shared" ca="1" si="22"/>
        <v>0.54044609741362359</v>
      </c>
      <c r="M191" s="18">
        <f t="shared" ca="1" si="22"/>
        <v>0.34659277929848242</v>
      </c>
      <c r="N191" s="75">
        <f t="shared" ca="1" si="22"/>
        <v>0.36357488832164764</v>
      </c>
      <c r="O191" s="90"/>
      <c r="P191" s="90"/>
      <c r="Q191" s="90"/>
      <c r="R191" s="90"/>
      <c r="S191" s="91"/>
      <c r="T191" s="91"/>
      <c r="U191" s="91"/>
      <c r="V191" s="91"/>
      <c r="W191" s="91"/>
      <c r="X191" s="91"/>
      <c r="Y191" s="91"/>
      <c r="Z191" s="91"/>
    </row>
    <row r="192" spans="1:26" ht="13" x14ac:dyDescent="0.15">
      <c r="C192" s="87">
        <f ca="1"/>
        <v>0.17525265205713417</v>
      </c>
      <c r="D192" s="88">
        <f ca="1"/>
        <v>0.34697030246620431</v>
      </c>
      <c r="E192" s="88">
        <f ca="1"/>
        <v>0.58140963504303989</v>
      </c>
      <c r="F192" s="89">
        <f ca="1"/>
        <v>0.64425053597499626</v>
      </c>
      <c r="G192" s="90"/>
      <c r="H192" s="91"/>
      <c r="I192" s="91"/>
      <c r="J192" s="3"/>
      <c r="K192" s="74">
        <f t="shared" ref="K192:N192" ca="1" si="23">RAND()</f>
        <v>0.63278347856383077</v>
      </c>
      <c r="L192" s="18">
        <f t="shared" ca="1" si="23"/>
        <v>0.33686142437444921</v>
      </c>
      <c r="M192" s="18">
        <f t="shared" ca="1" si="23"/>
        <v>0.93160785182465145</v>
      </c>
      <c r="N192" s="75">
        <f t="shared" ca="1" si="23"/>
        <v>0.79834731715656793</v>
      </c>
      <c r="O192" s="90"/>
      <c r="P192" s="90"/>
      <c r="Q192" s="90"/>
      <c r="R192" s="90"/>
      <c r="S192" s="91"/>
      <c r="T192" s="91"/>
      <c r="U192" s="91"/>
      <c r="V192" s="91"/>
      <c r="W192" s="91"/>
      <c r="X192" s="91"/>
      <c r="Y192" s="91"/>
      <c r="Z192" s="91"/>
    </row>
    <row r="193" spans="2:26" ht="13" x14ac:dyDescent="0.15">
      <c r="B193" s="50"/>
      <c r="C193" s="87">
        <f ca="1"/>
        <v>0.47927856239832284</v>
      </c>
      <c r="D193" s="88">
        <f ca="1"/>
        <v>1.2427350162012434</v>
      </c>
      <c r="E193" s="88">
        <f ca="1"/>
        <v>2.2524809644952222</v>
      </c>
      <c r="F193" s="89">
        <f ca="1"/>
        <v>2.205988960342542</v>
      </c>
      <c r="G193" s="90"/>
      <c r="H193" s="91"/>
      <c r="I193" s="91"/>
      <c r="J193" s="3"/>
      <c r="K193" s="74">
        <f t="shared" ref="K193:N193" ca="1" si="24">RAND()</f>
        <v>0.52556652140552951</v>
      </c>
      <c r="L193" s="18">
        <f t="shared" ca="1" si="24"/>
        <v>0.33415507370617925</v>
      </c>
      <c r="M193" s="18">
        <f t="shared" ca="1" si="24"/>
        <v>0.40418688780860046</v>
      </c>
      <c r="N193" s="75">
        <f t="shared" ca="1" si="24"/>
        <v>0.4766928172807825</v>
      </c>
      <c r="O193" s="90"/>
      <c r="P193" s="90"/>
      <c r="Q193" s="90"/>
      <c r="R193" s="90"/>
      <c r="S193" s="91"/>
      <c r="T193" s="91"/>
      <c r="U193" s="91"/>
      <c r="V193" s="91"/>
      <c r="W193" s="91"/>
      <c r="X193" s="91"/>
      <c r="Y193" s="91"/>
      <c r="Z193" s="91"/>
    </row>
    <row r="194" spans="2:26" ht="13" x14ac:dyDescent="0.15">
      <c r="B194" s="3"/>
      <c r="C194" s="87">
        <f ca="1"/>
        <v>0.65049783902984093</v>
      </c>
      <c r="D194" s="88">
        <f ca="1"/>
        <v>1.1935546400400328</v>
      </c>
      <c r="E194" s="88">
        <f ca="1"/>
        <v>1.936123130051248</v>
      </c>
      <c r="F194" s="89">
        <f ca="1"/>
        <v>1.957929144404974</v>
      </c>
      <c r="G194" s="90"/>
      <c r="H194" s="91"/>
      <c r="I194" s="91"/>
      <c r="J194" s="3"/>
      <c r="K194" s="74">
        <f t="shared" ref="K194:N194" ca="1" si="25">RAND()</f>
        <v>0.17008763392564596</v>
      </c>
      <c r="L194" s="18">
        <f t="shared" ca="1" si="25"/>
        <v>0.70377024322354254</v>
      </c>
      <c r="M194" s="18">
        <f t="shared" ca="1" si="25"/>
        <v>0.11557689631743506</v>
      </c>
      <c r="N194" s="75">
        <f t="shared" ca="1" si="25"/>
        <v>0.14092085750458139</v>
      </c>
      <c r="O194" s="90"/>
      <c r="P194" s="90"/>
      <c r="Q194" s="90"/>
      <c r="R194" s="90"/>
      <c r="S194" s="91"/>
      <c r="T194" s="91"/>
      <c r="U194" s="91"/>
      <c r="V194" s="91"/>
      <c r="W194" s="91"/>
      <c r="X194" s="91"/>
      <c r="Y194" s="91"/>
      <c r="Z194" s="91"/>
    </row>
    <row r="195" spans="2:26" ht="13" x14ac:dyDescent="0.15">
      <c r="B195" s="3"/>
      <c r="C195" s="87">
        <f ca="1"/>
        <v>0.30285899457519705</v>
      </c>
      <c r="D195" s="88">
        <f ca="1"/>
        <v>0.66825671767292449</v>
      </c>
      <c r="E195" s="88">
        <f ca="1"/>
        <v>1.2586842203034636</v>
      </c>
      <c r="F195" s="89">
        <f ca="1"/>
        <v>1.3526134606412141</v>
      </c>
      <c r="G195" s="90"/>
      <c r="H195" s="91"/>
      <c r="I195" s="91"/>
      <c r="J195" s="3"/>
      <c r="K195" s="101">
        <f t="shared" ref="K195:N195" ca="1" si="26">RAND()</f>
        <v>0.5116481458283878</v>
      </c>
      <c r="L195" s="102">
        <f t="shared" ca="1" si="26"/>
        <v>0.90546662631424557</v>
      </c>
      <c r="M195" s="102">
        <f t="shared" ca="1" si="26"/>
        <v>0.94167951039449083</v>
      </c>
      <c r="N195" s="103">
        <f t="shared" ca="1" si="26"/>
        <v>0.87435670516976605</v>
      </c>
      <c r="O195" s="90"/>
      <c r="P195" s="90"/>
      <c r="Q195" s="90"/>
      <c r="R195" s="90"/>
      <c r="S195" s="91"/>
      <c r="T195" s="91"/>
      <c r="U195" s="91"/>
      <c r="V195" s="91"/>
      <c r="W195" s="91"/>
      <c r="X195" s="91"/>
      <c r="Y195" s="91"/>
      <c r="Z195" s="91"/>
    </row>
    <row r="196" spans="2:26" ht="13" x14ac:dyDescent="0.15">
      <c r="B196" s="3"/>
      <c r="C196" s="87">
        <f ca="1"/>
        <v>0.44957983144109104</v>
      </c>
      <c r="D196" s="88">
        <f ca="1"/>
        <v>0.87536948133006898</v>
      </c>
      <c r="E196" s="88">
        <f ca="1"/>
        <v>1.4835685441873849</v>
      </c>
      <c r="F196" s="89">
        <f ca="1"/>
        <v>1.5433090616371592</v>
      </c>
      <c r="G196" s="90"/>
      <c r="H196" s="91"/>
      <c r="I196" s="91"/>
      <c r="J196" s="3"/>
      <c r="K196" s="90"/>
      <c r="L196" s="90"/>
      <c r="M196" s="90"/>
      <c r="N196" s="90"/>
      <c r="O196" s="90"/>
      <c r="P196" s="90"/>
      <c r="Q196" s="90"/>
      <c r="R196" s="90"/>
      <c r="S196" s="91"/>
      <c r="T196" s="91"/>
      <c r="U196" s="91"/>
      <c r="V196" s="91"/>
      <c r="W196" s="91"/>
      <c r="X196" s="91"/>
      <c r="Y196" s="91"/>
      <c r="Z196" s="91"/>
    </row>
    <row r="197" spans="2:26" ht="13" x14ac:dyDescent="0.15">
      <c r="B197" s="3"/>
      <c r="C197" s="87">
        <f ca="1"/>
        <v>0.62332526745857697</v>
      </c>
      <c r="D197" s="88">
        <f ca="1"/>
        <v>1.0108614207365334</v>
      </c>
      <c r="E197" s="88">
        <f ca="1"/>
        <v>1.5326180884737828</v>
      </c>
      <c r="F197" s="89">
        <f ca="1"/>
        <v>1.6228252603829225</v>
      </c>
      <c r="G197" s="90"/>
      <c r="H197" s="91"/>
      <c r="I197" s="91"/>
      <c r="J197" s="3"/>
      <c r="K197" s="90"/>
      <c r="L197" s="90"/>
      <c r="M197" s="90"/>
      <c r="N197" s="90"/>
      <c r="O197" s="90"/>
      <c r="P197" s="90"/>
      <c r="Q197" s="90"/>
      <c r="R197" s="90"/>
      <c r="S197" s="91"/>
      <c r="T197" s="91"/>
      <c r="U197" s="91"/>
      <c r="V197" s="91"/>
      <c r="W197" s="91"/>
      <c r="X197" s="91"/>
      <c r="Y197" s="91"/>
      <c r="Z197" s="91"/>
    </row>
    <row r="198" spans="2:26" ht="13" x14ac:dyDescent="0.15">
      <c r="B198" s="3"/>
      <c r="C198" s="87">
        <f ca="1"/>
        <v>0.4193902962568582</v>
      </c>
      <c r="D198" s="88">
        <f ca="1"/>
        <v>0.86306760511636627</v>
      </c>
      <c r="E198" s="88">
        <f ca="1"/>
        <v>1.5082690950670519</v>
      </c>
      <c r="F198" s="89">
        <f ca="1"/>
        <v>1.6311554385116842</v>
      </c>
      <c r="G198" s="91"/>
      <c r="H198" s="91"/>
      <c r="I198" s="91"/>
    </row>
    <row r="199" spans="2:26" ht="13" x14ac:dyDescent="0.15">
      <c r="B199" s="3"/>
      <c r="C199" s="87">
        <f ca="1"/>
        <v>0.74024647087073636</v>
      </c>
      <c r="D199" s="88">
        <f ca="1"/>
        <v>1.097515657247746</v>
      </c>
      <c r="E199" s="88">
        <f ca="1"/>
        <v>1.6265360837063054</v>
      </c>
      <c r="F199" s="89">
        <f ca="1"/>
        <v>1.7273565191972822</v>
      </c>
      <c r="G199" s="91"/>
      <c r="H199" s="91"/>
      <c r="I199" s="91"/>
    </row>
    <row r="200" spans="2:26" ht="13" x14ac:dyDescent="0.15">
      <c r="B200" s="3"/>
      <c r="C200" s="87">
        <f ca="1"/>
        <v>0.58192922863333973</v>
      </c>
      <c r="D200" s="88">
        <f ca="1"/>
        <v>0.92532207570834613</v>
      </c>
      <c r="E200" s="88">
        <f ca="1"/>
        <v>1.3576946223280932</v>
      </c>
      <c r="F200" s="89">
        <f ca="1"/>
        <v>1.4263795626658131</v>
      </c>
      <c r="G200" s="104"/>
      <c r="H200" s="91"/>
      <c r="I200" s="91"/>
    </row>
    <row r="201" spans="2:26" ht="13" x14ac:dyDescent="0.15">
      <c r="B201" s="3"/>
      <c r="C201" s="87">
        <f ca="1"/>
        <v>0.79788121422550351</v>
      </c>
      <c r="D201" s="88">
        <f ca="1"/>
        <v>1.309031854160015</v>
      </c>
      <c r="E201" s="88">
        <f ca="1"/>
        <v>2.0639263668622085</v>
      </c>
      <c r="F201" s="89">
        <f ca="1"/>
        <v>2.2616546954491201</v>
      </c>
      <c r="G201" s="104"/>
      <c r="H201" s="91"/>
      <c r="J201" s="50" t="s">
        <v>35</v>
      </c>
      <c r="K201" s="65">
        <f t="shared" ref="K201:Z201" ca="1" si="27">RAND()</f>
        <v>0.35507832471397938</v>
      </c>
      <c r="L201" s="68">
        <f t="shared" ca="1" si="27"/>
        <v>0.72110609013347793</v>
      </c>
      <c r="M201" s="68">
        <f t="shared" ca="1" si="27"/>
        <v>0.86966744540171259</v>
      </c>
      <c r="N201" s="68">
        <f t="shared" ca="1" si="27"/>
        <v>0.31655606354787402</v>
      </c>
      <c r="O201" s="68">
        <f t="shared" ca="1" si="27"/>
        <v>0.30398186099813596</v>
      </c>
      <c r="P201" s="68">
        <f t="shared" ca="1" si="27"/>
        <v>0.48421385871986955</v>
      </c>
      <c r="Q201" s="68">
        <f t="shared" ca="1" si="27"/>
        <v>0.60017640515812676</v>
      </c>
      <c r="R201" s="68">
        <f t="shared" ca="1" si="27"/>
        <v>5.3576096274613461E-2</v>
      </c>
      <c r="S201" s="68">
        <f t="shared" ca="1" si="27"/>
        <v>0.9500984141896982</v>
      </c>
      <c r="T201" s="68">
        <f t="shared" ca="1" si="27"/>
        <v>0.4409125897218994</v>
      </c>
      <c r="U201" s="68">
        <f t="shared" ca="1" si="27"/>
        <v>0.75235582832558634</v>
      </c>
      <c r="V201" s="68">
        <f t="shared" ca="1" si="27"/>
        <v>0.24272656854084196</v>
      </c>
      <c r="W201" s="68">
        <f t="shared" ca="1" si="27"/>
        <v>0.23565069113427617</v>
      </c>
      <c r="X201" s="68">
        <f t="shared" ca="1" si="27"/>
        <v>0.94968225808212758</v>
      </c>
      <c r="Y201" s="68">
        <f t="shared" ca="1" si="27"/>
        <v>0.14534920735377943</v>
      </c>
      <c r="Z201" s="69">
        <f t="shared" ca="1" si="27"/>
        <v>0.40681692505314693</v>
      </c>
    </row>
    <row r="202" spans="2:26" ht="13" x14ac:dyDescent="0.15">
      <c r="B202" s="3"/>
      <c r="C202" s="87">
        <f ca="1"/>
        <v>0.58248085068597089</v>
      </c>
      <c r="D202" s="88">
        <f ca="1"/>
        <v>0.89512198611226979</v>
      </c>
      <c r="E202" s="88">
        <f ca="1"/>
        <v>1.3144778483267627</v>
      </c>
      <c r="F202" s="89">
        <f ca="1"/>
        <v>1.4340316145677217</v>
      </c>
      <c r="G202" s="104"/>
      <c r="H202" s="91"/>
      <c r="J202" s="50" t="s">
        <v>36</v>
      </c>
      <c r="K202" s="74">
        <f t="shared" ref="K202:Z202" ca="1" si="28">RAND()</f>
        <v>0.11884709598559584</v>
      </c>
      <c r="L202" s="18">
        <f t="shared" ca="1" si="28"/>
        <v>0.87434154423992183</v>
      </c>
      <c r="M202" s="18">
        <f t="shared" ca="1" si="28"/>
        <v>0.52613853471778815</v>
      </c>
      <c r="N202" s="18">
        <f t="shared" ca="1" si="28"/>
        <v>0.436279086469469</v>
      </c>
      <c r="O202" s="18">
        <f t="shared" ca="1" si="28"/>
        <v>0.63751556738872661</v>
      </c>
      <c r="P202" s="18">
        <f t="shared" ca="1" si="28"/>
        <v>0.52195552338197604</v>
      </c>
      <c r="Q202" s="18">
        <f t="shared" ca="1" si="28"/>
        <v>0.1693067999995197</v>
      </c>
      <c r="R202" s="18">
        <f t="shared" ca="1" si="28"/>
        <v>0.75525694513178654</v>
      </c>
      <c r="S202" s="18">
        <f t="shared" ca="1" si="28"/>
        <v>0.53160905585786933</v>
      </c>
      <c r="T202" s="18">
        <f t="shared" ca="1" si="28"/>
        <v>0.70612261586369929</v>
      </c>
      <c r="U202" s="18">
        <f t="shared" ca="1" si="28"/>
        <v>9.9034005183372797E-2</v>
      </c>
      <c r="V202" s="18">
        <f t="shared" ca="1" si="28"/>
        <v>0.76172851103995098</v>
      </c>
      <c r="W202" s="18">
        <f t="shared" ca="1" si="28"/>
        <v>0.64827289964145696</v>
      </c>
      <c r="X202" s="18">
        <f t="shared" ca="1" si="28"/>
        <v>0.21629602279119819</v>
      </c>
      <c r="Y202" s="18">
        <f t="shared" ca="1" si="28"/>
        <v>6.4198007733482498E-3</v>
      </c>
      <c r="Z202" s="75">
        <f t="shared" ca="1" si="28"/>
        <v>0.96308523099162102</v>
      </c>
    </row>
    <row r="203" spans="2:26" ht="13" x14ac:dyDescent="0.15">
      <c r="B203" s="3"/>
      <c r="C203" s="87">
        <f ca="1"/>
        <v>0.2060079985709441</v>
      </c>
      <c r="D203" s="88">
        <f ca="1"/>
        <v>0.52851616703857918</v>
      </c>
      <c r="E203" s="88">
        <f ca="1"/>
        <v>0.89406586467963034</v>
      </c>
      <c r="F203" s="89">
        <f ca="1"/>
        <v>0.79676881017036327</v>
      </c>
      <c r="G203" s="104"/>
      <c r="H203" s="91"/>
      <c r="J203" s="50" t="s">
        <v>37</v>
      </c>
      <c r="K203" s="74">
        <f t="shared" ref="K203:Z203" ca="1" si="29">RAND()</f>
        <v>0.92732601374667012</v>
      </c>
      <c r="L203" s="18">
        <f t="shared" ca="1" si="29"/>
        <v>0.17152159394647648</v>
      </c>
      <c r="M203" s="18">
        <f t="shared" ca="1" si="29"/>
        <v>0.42424963038038144</v>
      </c>
      <c r="N203" s="18">
        <f t="shared" ca="1" si="29"/>
        <v>0.8712295093303315</v>
      </c>
      <c r="O203" s="18">
        <f t="shared" ca="1" si="29"/>
        <v>0.36632527991197272</v>
      </c>
      <c r="P203" s="18">
        <f t="shared" ca="1" si="29"/>
        <v>0.49551522329071296</v>
      </c>
      <c r="Q203" s="18">
        <f t="shared" ca="1" si="29"/>
        <v>0.96014955702647975</v>
      </c>
      <c r="R203" s="18">
        <f t="shared" ca="1" si="29"/>
        <v>0.36347224353950613</v>
      </c>
      <c r="S203" s="18">
        <f t="shared" ca="1" si="29"/>
        <v>0.39573979287425465</v>
      </c>
      <c r="T203" s="18">
        <f t="shared" ca="1" si="29"/>
        <v>0.41287598131576697</v>
      </c>
      <c r="U203" s="18">
        <f t="shared" ca="1" si="29"/>
        <v>0.35562396587566036</v>
      </c>
      <c r="V203" s="18">
        <f t="shared" ca="1" si="29"/>
        <v>0.29355730756191023</v>
      </c>
      <c r="W203" s="18">
        <f t="shared" ca="1" si="29"/>
        <v>0.19538644630309587</v>
      </c>
      <c r="X203" s="18">
        <f t="shared" ca="1" si="29"/>
        <v>0.51973361376197313</v>
      </c>
      <c r="Y203" s="18">
        <f t="shared" ca="1" si="29"/>
        <v>0.14631374081888315</v>
      </c>
      <c r="Z203" s="75">
        <f t="shared" ca="1" si="29"/>
        <v>3.9380124678473072E-3</v>
      </c>
    </row>
    <row r="204" spans="2:26" ht="13" x14ac:dyDescent="0.15">
      <c r="B204" s="3"/>
      <c r="C204" s="105">
        <f ca="1"/>
        <v>0.70982446827966905</v>
      </c>
      <c r="D204" s="106">
        <f ca="1"/>
        <v>1.4771095454825769</v>
      </c>
      <c r="E204" s="106">
        <f ca="1"/>
        <v>2.5154804131477473</v>
      </c>
      <c r="F204" s="107">
        <f ca="1"/>
        <v>2.5503460307174732</v>
      </c>
      <c r="G204" s="104"/>
      <c r="H204" s="91"/>
      <c r="J204" s="2"/>
      <c r="K204" s="101">
        <f t="shared" ref="K204:Z204" ca="1" si="30">RAND()</f>
        <v>0.36674999449944301</v>
      </c>
      <c r="L204" s="102">
        <f t="shared" ca="1" si="30"/>
        <v>0.66181708208332524</v>
      </c>
      <c r="M204" s="102">
        <f t="shared" ca="1" si="30"/>
        <v>0.30393617509249116</v>
      </c>
      <c r="N204" s="102">
        <f t="shared" ca="1" si="30"/>
        <v>0.63588949056222321</v>
      </c>
      <c r="O204" s="102">
        <f t="shared" ca="1" si="30"/>
        <v>0.30810006358720077</v>
      </c>
      <c r="P204" s="102">
        <f t="shared" ca="1" si="30"/>
        <v>0.13944125841324462</v>
      </c>
      <c r="Q204" s="102">
        <f t="shared" ca="1" si="30"/>
        <v>0.53116739435974802</v>
      </c>
      <c r="R204" s="102">
        <f t="shared" ca="1" si="30"/>
        <v>0.81479233136992457</v>
      </c>
      <c r="S204" s="102">
        <f t="shared" ca="1" si="30"/>
        <v>0.27020864493937258</v>
      </c>
      <c r="T204" s="102">
        <f t="shared" ca="1" si="30"/>
        <v>0.11389971436807267</v>
      </c>
      <c r="U204" s="102">
        <f t="shared" ca="1" si="30"/>
        <v>1.0642635922233357E-3</v>
      </c>
      <c r="V204" s="102">
        <f t="shared" ca="1" si="30"/>
        <v>0.97211013451790262</v>
      </c>
      <c r="W204" s="102">
        <f t="shared" ca="1" si="30"/>
        <v>0.87993535967830538</v>
      </c>
      <c r="X204" s="102">
        <f t="shared" ca="1" si="30"/>
        <v>0.72488515657492714</v>
      </c>
      <c r="Y204" s="102">
        <f t="shared" ca="1" si="30"/>
        <v>8.9298327779427145E-2</v>
      </c>
      <c r="Z204" s="103">
        <f t="shared" ca="1" si="30"/>
        <v>0.70401841135268661</v>
      </c>
    </row>
    <row r="205" spans="2:26" ht="13" x14ac:dyDescent="0.15">
      <c r="G205" s="104"/>
      <c r="H205" s="91"/>
      <c r="I205" s="91"/>
      <c r="J205" s="3"/>
      <c r="K205" s="90"/>
      <c r="L205" s="90"/>
      <c r="M205" s="90"/>
      <c r="N205" s="90"/>
      <c r="O205" s="90"/>
      <c r="P205" s="90"/>
      <c r="Q205" s="90"/>
      <c r="R205" s="90"/>
      <c r="S205" s="91"/>
      <c r="T205" s="91"/>
      <c r="U205" s="91"/>
      <c r="V205" s="91"/>
      <c r="W205" s="91"/>
      <c r="X205" s="91"/>
      <c r="Y205" s="91"/>
      <c r="Z205" s="91"/>
    </row>
    <row r="206" spans="2:26" ht="13" x14ac:dyDescent="0.15">
      <c r="G206" s="33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2:26" ht="13" x14ac:dyDescent="0.15">
      <c r="F207" s="50" t="s">
        <v>39</v>
      </c>
      <c r="G207" s="42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2:26" ht="13" x14ac:dyDescent="0.15">
      <c r="B208" s="25" t="s">
        <v>40</v>
      </c>
      <c r="C208" s="26">
        <f t="array" aca="1" ref="C208:F211" ca="1">MMULT(K201:Z204, C189:F204)</f>
        <v>4.1085339135143464</v>
      </c>
      <c r="D208" s="27">
        <f ca="1"/>
        <v>7.530731667672379</v>
      </c>
      <c r="E208" s="27">
        <f ca="1"/>
        <v>12.18464492144394</v>
      </c>
      <c r="F208" s="40">
        <f ca="1"/>
        <v>12.583603401549643</v>
      </c>
      <c r="G208" s="104"/>
      <c r="H208" s="91"/>
      <c r="I208" s="91"/>
    </row>
    <row r="209" spans="1:26" ht="13" x14ac:dyDescent="0.15">
      <c r="B209" s="25" t="s">
        <v>27</v>
      </c>
      <c r="C209" s="32">
        <f ca="1"/>
        <v>4.3468522277981094</v>
      </c>
      <c r="D209" s="33">
        <f ca="1"/>
        <v>8.2702809129303496</v>
      </c>
      <c r="E209" s="33">
        <f ca="1"/>
        <v>13.611506325080025</v>
      </c>
      <c r="F209" s="41">
        <f ca="1"/>
        <v>14.062226093445602</v>
      </c>
      <c r="G209" s="104"/>
      <c r="H209" s="91"/>
      <c r="I209" s="91"/>
    </row>
    <row r="210" spans="1:26" ht="13" x14ac:dyDescent="0.15">
      <c r="C210" s="70">
        <f ca="1"/>
        <v>3.1885031342422838</v>
      </c>
      <c r="D210" s="12">
        <f ca="1"/>
        <v>6.1534753618195248</v>
      </c>
      <c r="E210" s="12">
        <f ca="1"/>
        <v>10.226952599026511</v>
      </c>
      <c r="F210" s="108">
        <f ca="1"/>
        <v>10.546920510461655</v>
      </c>
      <c r="G210" s="104"/>
      <c r="H210" s="91"/>
      <c r="I210" s="91"/>
    </row>
    <row r="211" spans="1:26" ht="13" x14ac:dyDescent="0.15">
      <c r="C211" s="76">
        <f ca="1"/>
        <v>4.0284199680454043</v>
      </c>
      <c r="D211" s="77">
        <f ca="1"/>
        <v>7.4432617162073802</v>
      </c>
      <c r="E211" s="77">
        <f ca="1"/>
        <v>12.115836128095472</v>
      </c>
      <c r="F211" s="109">
        <f ca="1"/>
        <v>12.627415597869495</v>
      </c>
      <c r="G211" s="104"/>
      <c r="H211" s="91"/>
      <c r="I211" s="91"/>
    </row>
    <row r="212" spans="1:26" ht="13" x14ac:dyDescent="0.15">
      <c r="G212" s="104"/>
      <c r="H212" s="91"/>
      <c r="I212" s="91"/>
    </row>
    <row r="213" spans="1:26" ht="13" x14ac:dyDescent="0.15">
      <c r="A213" s="111" t="s">
        <v>41</v>
      </c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5" spans="1:26" ht="13" x14ac:dyDescent="0.15">
      <c r="B215" s="50" t="s">
        <v>25</v>
      </c>
      <c r="C215" s="51">
        <f t="shared" ref="C215:G215" ca="1" si="31">RAND()</f>
        <v>0.69835674331818509</v>
      </c>
      <c r="D215" s="52">
        <f t="shared" ca="1" si="31"/>
        <v>0.81012732751311334</v>
      </c>
      <c r="E215" s="52">
        <f t="shared" ca="1" si="31"/>
        <v>0.91137156468155078</v>
      </c>
      <c r="F215" s="52">
        <f t="shared" ca="1" si="31"/>
        <v>0.15227525690602306</v>
      </c>
      <c r="G215" s="53">
        <f t="shared" ca="1" si="31"/>
        <v>0.36141304254701612</v>
      </c>
      <c r="J215" s="50" t="s">
        <v>26</v>
      </c>
      <c r="K215" s="54">
        <f t="shared" ref="K215:N215" ca="1" si="32">RAND()</f>
        <v>0.23916030550238732</v>
      </c>
      <c r="L215" s="55">
        <f t="shared" ca="1" si="32"/>
        <v>0.53634729021197791</v>
      </c>
      <c r="M215" s="55">
        <f t="shared" ca="1" si="32"/>
        <v>0.33814330976234452</v>
      </c>
      <c r="N215" s="56">
        <f t="shared" ca="1" si="32"/>
        <v>0.81494594299885981</v>
      </c>
    </row>
    <row r="216" spans="1:26" ht="13" x14ac:dyDescent="0.15">
      <c r="B216" s="50" t="s">
        <v>42</v>
      </c>
      <c r="C216" s="58">
        <f t="shared" ref="C216:G216" ca="1" si="33">RAND()</f>
        <v>0.53240792216177468</v>
      </c>
      <c r="D216" s="22">
        <f t="shared" ca="1" si="33"/>
        <v>0.96474577388667848</v>
      </c>
      <c r="E216" s="22">
        <f t="shared" ca="1" si="33"/>
        <v>0.48019428020388533</v>
      </c>
      <c r="F216" s="22">
        <f t="shared" ca="1" si="33"/>
        <v>0.93681179863177122</v>
      </c>
      <c r="G216" s="60">
        <f t="shared" ca="1" si="33"/>
        <v>0.71108282450702609</v>
      </c>
      <c r="J216" s="50" t="s">
        <v>43</v>
      </c>
      <c r="K216" s="61">
        <f t="shared" ref="K216:N216" ca="1" si="34">RAND()</f>
        <v>2.688272392489055E-2</v>
      </c>
      <c r="L216" s="62">
        <f t="shared" ca="1" si="34"/>
        <v>0.79941031968734155</v>
      </c>
      <c r="M216" s="62">
        <f t="shared" ca="1" si="34"/>
        <v>1.4597928113339376E-2</v>
      </c>
      <c r="N216" s="63">
        <f t="shared" ca="1" si="34"/>
        <v>0.10526207602783699</v>
      </c>
    </row>
    <row r="217" spans="1:26" ht="13" x14ac:dyDescent="0.15">
      <c r="B217" s="2"/>
      <c r="C217" s="58">
        <f t="shared" ref="C217:G217" ca="1" si="35">RAND()</f>
        <v>9.0530803780711655E-2</v>
      </c>
      <c r="D217" s="22">
        <f t="shared" ca="1" si="35"/>
        <v>0.4896916083353926</v>
      </c>
      <c r="E217" s="22">
        <f t="shared" ca="1" si="35"/>
        <v>0.27586427612396403</v>
      </c>
      <c r="F217" s="22">
        <f t="shared" ca="1" si="35"/>
        <v>0.42469732353396628</v>
      </c>
      <c r="G217" s="60">
        <f t="shared" ca="1" si="35"/>
        <v>0.77151055329657092</v>
      </c>
      <c r="J217" s="2"/>
      <c r="K217" s="61">
        <f t="shared" ref="K217:N217" ca="1" si="36">RAND()</f>
        <v>0.50740932777686487</v>
      </c>
      <c r="L217" s="62">
        <f t="shared" ca="1" si="36"/>
        <v>0.52070839547675207</v>
      </c>
      <c r="M217" s="62">
        <f t="shared" ca="1" si="36"/>
        <v>0.15847339517057046</v>
      </c>
      <c r="N217" s="63">
        <f t="shared" ca="1" si="36"/>
        <v>0.64743477713716846</v>
      </c>
    </row>
    <row r="218" spans="1:26" ht="13" x14ac:dyDescent="0.15">
      <c r="B218" s="2"/>
      <c r="C218" s="64">
        <f t="shared" ref="C218:G218" ca="1" si="37">RAND()</f>
        <v>0.76409566497609105</v>
      </c>
      <c r="D218" s="66">
        <f t="shared" ca="1" si="37"/>
        <v>0.23488281044336023</v>
      </c>
      <c r="E218" s="66">
        <f t="shared" ca="1" si="37"/>
        <v>0.79545908015597322</v>
      </c>
      <c r="F218" s="66">
        <f t="shared" ca="1" si="37"/>
        <v>0.57084184576298147</v>
      </c>
      <c r="G218" s="67">
        <f t="shared" ca="1" si="37"/>
        <v>0.54741233703620773</v>
      </c>
      <c r="J218" s="2"/>
      <c r="K218" s="61">
        <f t="shared" ref="K218:N218" ca="1" si="38">RAND()</f>
        <v>0.89017100727701093</v>
      </c>
      <c r="L218" s="62">
        <f t="shared" ca="1" si="38"/>
        <v>0.76144123542245912</v>
      </c>
      <c r="M218" s="62">
        <f t="shared" ca="1" si="38"/>
        <v>0.93177466876341575</v>
      </c>
      <c r="N218" s="63">
        <f t="shared" ca="1" si="38"/>
        <v>0.26109459302778792</v>
      </c>
    </row>
    <row r="219" spans="1:26" ht="13" x14ac:dyDescent="0.15">
      <c r="B219" s="2"/>
      <c r="J219" s="2"/>
      <c r="K219" s="61">
        <f t="shared" ref="K219:N219" ca="1" si="39">RAND()</f>
        <v>0.85842906076483971</v>
      </c>
      <c r="L219" s="62">
        <f t="shared" ca="1" si="39"/>
        <v>0.97375312382907531</v>
      </c>
      <c r="M219" s="62">
        <f t="shared" ca="1" si="39"/>
        <v>0.19160854997806487</v>
      </c>
      <c r="N219" s="63">
        <f t="shared" ca="1" si="39"/>
        <v>0.64764295548592621</v>
      </c>
    </row>
    <row r="220" spans="1:26" ht="13" x14ac:dyDescent="0.15">
      <c r="J220" s="2"/>
      <c r="K220" s="61">
        <f t="shared" ref="K220:N220" ca="1" si="40">RAND()</f>
        <v>0.885833293284918</v>
      </c>
      <c r="L220" s="62">
        <f t="shared" ca="1" si="40"/>
        <v>0.4639979735013845</v>
      </c>
      <c r="M220" s="62">
        <f t="shared" ca="1" si="40"/>
        <v>0.11466238593537037</v>
      </c>
      <c r="N220" s="63">
        <f t="shared" ca="1" si="40"/>
        <v>0.51190534143857291</v>
      </c>
    </row>
    <row r="221" spans="1:26" ht="13" x14ac:dyDescent="0.15">
      <c r="J221" s="2"/>
      <c r="K221" s="61">
        <f t="shared" ref="K221:N221" ca="1" si="41">RAND()</f>
        <v>0.4439052327155435</v>
      </c>
      <c r="L221" s="62">
        <f t="shared" ca="1" si="41"/>
        <v>0.75027521786073026</v>
      </c>
      <c r="M221" s="62">
        <f t="shared" ca="1" si="41"/>
        <v>0.93688964158711907</v>
      </c>
      <c r="N221" s="63">
        <f t="shared" ca="1" si="41"/>
        <v>0.17384657719092822</v>
      </c>
    </row>
    <row r="222" spans="1:26" ht="13" x14ac:dyDescent="0.15">
      <c r="J222" s="2"/>
      <c r="K222" s="71">
        <f t="shared" ref="K222:N222" ca="1" si="42">RAND()</f>
        <v>0.91716853064073411</v>
      </c>
      <c r="L222" s="72">
        <f t="shared" ca="1" si="42"/>
        <v>0.34397534090976745</v>
      </c>
      <c r="M222" s="72">
        <f t="shared" ca="1" si="42"/>
        <v>0.20337365855605871</v>
      </c>
      <c r="N222" s="73">
        <f t="shared" ca="1" si="42"/>
        <v>0.54510930772681865</v>
      </c>
    </row>
    <row r="225" spans="2:18" ht="13" x14ac:dyDescent="0.15">
      <c r="B225" s="50" t="s">
        <v>26</v>
      </c>
      <c r="C225" s="51">
        <f t="array" aca="1" ref="C225:G232" ca="1">MMULT(K215:N222, C215:G218)</f>
        <v>1.1058838062816236</v>
      </c>
      <c r="D225" s="52">
        <f ca="1"/>
        <v>1.0681918153678085</v>
      </c>
      <c r="E225" s="52">
        <f ca="1"/>
        <v>1.2170526123665393</v>
      </c>
      <c r="F225" s="52">
        <f ca="1"/>
        <v>1.1476884715223659</v>
      </c>
      <c r="G225" s="53">
        <f ca="1"/>
        <v>1.1748155949321766</v>
      </c>
      <c r="J225" s="50" t="s">
        <v>35</v>
      </c>
      <c r="K225" s="54">
        <f t="shared" ref="K225:R225" ca="1" si="43">RAND()</f>
        <v>0.54676097005413993</v>
      </c>
      <c r="L225" s="55">
        <f t="shared" ca="1" si="43"/>
        <v>0.68095585097652844</v>
      </c>
      <c r="M225" s="55">
        <f t="shared" ca="1" si="43"/>
        <v>7.0856798100122464E-2</v>
      </c>
      <c r="N225" s="55">
        <f t="shared" ca="1" si="43"/>
        <v>0.54247055304692426</v>
      </c>
      <c r="O225" s="55">
        <f t="shared" ca="1" si="43"/>
        <v>0.10852140342674044</v>
      </c>
      <c r="P225" s="55">
        <f t="shared" ca="1" si="43"/>
        <v>0.45349370559904167</v>
      </c>
      <c r="Q225" s="55">
        <f t="shared" ca="1" si="43"/>
        <v>0.58214238387660822</v>
      </c>
      <c r="R225" s="56">
        <f t="shared" ca="1" si="43"/>
        <v>0.99501607308842699</v>
      </c>
    </row>
    <row r="226" spans="2:18" ht="13" x14ac:dyDescent="0.15">
      <c r="B226" s="50" t="s">
        <v>33</v>
      </c>
      <c r="C226" s="58">
        <f ca="1"/>
        <v>0.52613797693601361</v>
      </c>
      <c r="D226" s="22">
        <f ca="1"/>
        <v>0.82487889195601238</v>
      </c>
      <c r="E226" s="22">
        <f ca="1"/>
        <v>0.49613113426045791</v>
      </c>
      <c r="F226" s="22">
        <f ca="1"/>
        <v>0.81927829189054424</v>
      </c>
      <c r="G226" s="60">
        <f ca="1"/>
        <v>0.64704692974437295</v>
      </c>
      <c r="J226" s="50" t="s">
        <v>44</v>
      </c>
      <c r="K226" s="61">
        <f t="shared" ref="K226:R226" ca="1" si="44">RAND()</f>
        <v>0.95545121002485578</v>
      </c>
      <c r="L226" s="62">
        <f t="shared" ca="1" si="44"/>
        <v>0.66456299745181446</v>
      </c>
      <c r="M226" s="62">
        <f t="shared" ca="1" si="44"/>
        <v>0.53713057362265482</v>
      </c>
      <c r="N226" s="62">
        <f t="shared" ca="1" si="44"/>
        <v>5.2366180201085188E-2</v>
      </c>
      <c r="O226" s="62">
        <f t="shared" ca="1" si="44"/>
        <v>0.92598022977646366</v>
      </c>
      <c r="P226" s="62">
        <f t="shared" ca="1" si="44"/>
        <v>0.44965959637163688</v>
      </c>
      <c r="Q226" s="62">
        <f t="shared" ca="1" si="44"/>
        <v>0.83047815558150229</v>
      </c>
      <c r="R226" s="63">
        <f t="shared" ca="1" si="44"/>
        <v>0.67756568940798956</v>
      </c>
    </row>
    <row r="227" spans="2:18" ht="13" x14ac:dyDescent="0.15">
      <c r="B227" s="50" t="s">
        <v>45</v>
      </c>
      <c r="C227" s="58">
        <f ca="1"/>
        <v>1.1406308309714122</v>
      </c>
      <c r="D227" s="22">
        <f ca="1"/>
        <v>1.1430917784228023</v>
      </c>
      <c r="E227" s="22">
        <f ca="1"/>
        <v>1.2712046468782501</v>
      </c>
      <c r="F227" s="22">
        <f ca="1"/>
        <v>1.001957744245382</v>
      </c>
      <c r="G227" s="60">
        <f ca="1"/>
        <v>1.03032882679071</v>
      </c>
      <c r="J227" s="2"/>
      <c r="K227" s="61">
        <f t="shared" ref="K227:R227" ca="1" si="45">RAND()</f>
        <v>0.14204113010681108</v>
      </c>
      <c r="L227" s="62">
        <f t="shared" ca="1" si="45"/>
        <v>0.95813033727862584</v>
      </c>
      <c r="M227" s="62">
        <f t="shared" ca="1" si="45"/>
        <v>0.6589729237717038</v>
      </c>
      <c r="N227" s="62">
        <f t="shared" ca="1" si="45"/>
        <v>0.83537626480919769</v>
      </c>
      <c r="O227" s="62">
        <f t="shared" ca="1" si="45"/>
        <v>0.93580015741381051</v>
      </c>
      <c r="P227" s="62">
        <f t="shared" ca="1" si="45"/>
        <v>0.53136059151116366</v>
      </c>
      <c r="Q227" s="62">
        <f t="shared" ca="1" si="45"/>
        <v>8.9704323823245891E-2</v>
      </c>
      <c r="R227" s="63">
        <f t="shared" ca="1" si="45"/>
        <v>0.78055222569267935</v>
      </c>
    </row>
    <row r="228" spans="2:18" ht="13" x14ac:dyDescent="0.15">
      <c r="B228" s="2"/>
      <c r="C228" s="58">
        <f ca="1"/>
        <v>1.310909828024696</v>
      </c>
      <c r="D228" s="22">
        <f ca="1"/>
        <v>1.9733579410467168</v>
      </c>
      <c r="E228" s="22">
        <f ca="1"/>
        <v>1.641649679010095</v>
      </c>
      <c r="F228" s="22">
        <f ca="1"/>
        <v>1.3936440794951996</v>
      </c>
      <c r="G228" s="60">
        <f ca="1"/>
        <v>1.7249675881096991</v>
      </c>
      <c r="J228" s="2"/>
      <c r="K228" s="61">
        <f t="shared" ref="K228:R228" ca="1" si="46">RAND()</f>
        <v>0.53447754403777537</v>
      </c>
      <c r="L228" s="62">
        <f t="shared" ca="1" si="46"/>
        <v>0.97015963541931638</v>
      </c>
      <c r="M228" s="62">
        <f t="shared" ca="1" si="46"/>
        <v>0.75521602063435311</v>
      </c>
      <c r="N228" s="62">
        <f t="shared" ca="1" si="46"/>
        <v>0.45971891699263689</v>
      </c>
      <c r="O228" s="62">
        <f t="shared" ca="1" si="46"/>
        <v>0.31032555775538451</v>
      </c>
      <c r="P228" s="62">
        <f t="shared" ca="1" si="46"/>
        <v>0.19665889450271945</v>
      </c>
      <c r="Q228" s="62">
        <f t="shared" ca="1" si="46"/>
        <v>0.16052418907732569</v>
      </c>
      <c r="R228" s="63">
        <f t="shared" ca="1" si="46"/>
        <v>0.4924985032517013</v>
      </c>
    </row>
    <row r="229" spans="2:18" ht="13" x14ac:dyDescent="0.15">
      <c r="B229" s="2"/>
      <c r="C229" s="58">
        <f ca="1"/>
        <v>1.6301312513816679</v>
      </c>
      <c r="D229" s="22">
        <f ca="1"/>
        <v>1.8808103484380128</v>
      </c>
      <c r="E229" s="22">
        <f ca="1"/>
        <v>1.8179699402499456</v>
      </c>
      <c r="F229" s="22">
        <f ca="1"/>
        <v>1.4940182595680709</v>
      </c>
      <c r="G229" s="60">
        <f ca="1"/>
        <v>1.5050223425642351</v>
      </c>
      <c r="J229" s="2"/>
      <c r="K229" s="61">
        <f t="shared" ref="K229:R229" ca="1" si="47">RAND()</f>
        <v>0.38194592356450863</v>
      </c>
      <c r="L229" s="62">
        <f t="shared" ca="1" si="47"/>
        <v>0.70257757412945032</v>
      </c>
      <c r="M229" s="62">
        <f t="shared" ca="1" si="47"/>
        <v>0.46825797218860676</v>
      </c>
      <c r="N229" s="62">
        <f t="shared" ca="1" si="47"/>
        <v>0.75037523227190206</v>
      </c>
      <c r="O229" s="62">
        <f t="shared" ca="1" si="47"/>
        <v>0.3581781237665822</v>
      </c>
      <c r="P229" s="62">
        <f t="shared" ca="1" si="47"/>
        <v>0.57005217008132836</v>
      </c>
      <c r="Q229" s="62">
        <f t="shared" ca="1" si="47"/>
        <v>0.87617965541359655</v>
      </c>
      <c r="R229" s="63">
        <f t="shared" ca="1" si="47"/>
        <v>0.20130028342134498</v>
      </c>
    </row>
    <row r="230" spans="2:18" ht="13" x14ac:dyDescent="0.15">
      <c r="B230" s="2"/>
      <c r="C230" s="58">
        <f ca="1"/>
        <v>1.267188981013887</v>
      </c>
      <c r="D230" s="22">
        <f ca="1"/>
        <v>1.3416648160008191</v>
      </c>
      <c r="E230" s="22">
        <f ca="1"/>
        <v>1.4689634555720099</v>
      </c>
      <c r="F230" s="22">
        <f ca="1"/>
        <v>0.91048306680769309</v>
      </c>
      <c r="G230" s="60">
        <f ca="1"/>
        <v>1.0187792353919558</v>
      </c>
      <c r="J230" s="2"/>
      <c r="K230" s="61">
        <f t="shared" ref="K230:R230" ca="1" si="48">RAND()</f>
        <v>0.96640385046253252</v>
      </c>
      <c r="L230" s="62">
        <f t="shared" ca="1" si="48"/>
        <v>0.16589904686033419</v>
      </c>
      <c r="M230" s="62">
        <f t="shared" ca="1" si="48"/>
        <v>0.36021035410444358</v>
      </c>
      <c r="N230" s="62">
        <f t="shared" ca="1" si="48"/>
        <v>0.89036796303348864</v>
      </c>
      <c r="O230" s="62">
        <f t="shared" ca="1" si="48"/>
        <v>0.13148922794779061</v>
      </c>
      <c r="P230" s="62">
        <f t="shared" ca="1" si="48"/>
        <v>0.57078450181761475</v>
      </c>
      <c r="Q230" s="62">
        <f t="shared" ca="1" si="48"/>
        <v>0.44302935581950542</v>
      </c>
      <c r="R230" s="63">
        <f t="shared" ca="1" si="48"/>
        <v>0.99952321126536603</v>
      </c>
    </row>
    <row r="231" spans="2:18" ht="13" x14ac:dyDescent="0.15">
      <c r="B231" s="2"/>
      <c r="C231" s="58">
        <f ca="1"/>
        <v>0.92710947076105654</v>
      </c>
      <c r="D231" s="22">
        <f ca="1"/>
        <v>1.583065173590106</v>
      </c>
      <c r="E231" s="22">
        <f ca="1"/>
        <v>1.1615826958707702</v>
      </c>
      <c r="F231" s="22">
        <f ca="1"/>
        <v>1.2675958838986345</v>
      </c>
      <c r="G231" s="60">
        <f ca="1"/>
        <v>1.511926968696834</v>
      </c>
      <c r="J231" s="2"/>
      <c r="K231" s="61">
        <f t="shared" ref="K231:R231" ca="1" si="49">RAND()</f>
        <v>0.88198318198603831</v>
      </c>
      <c r="L231" s="62">
        <f t="shared" ca="1" si="49"/>
        <v>0.10120743391044396</v>
      </c>
      <c r="M231" s="62">
        <f t="shared" ca="1" si="49"/>
        <v>0.62892290157571262</v>
      </c>
      <c r="N231" s="62">
        <f t="shared" ca="1" si="49"/>
        <v>0.15351512601056116</v>
      </c>
      <c r="O231" s="62">
        <f t="shared" ca="1" si="49"/>
        <v>0.5574074488860572</v>
      </c>
      <c r="P231" s="62">
        <f t="shared" ca="1" si="49"/>
        <v>0.57750436622604151</v>
      </c>
      <c r="Q231" s="62">
        <f t="shared" ca="1" si="49"/>
        <v>0.80146762617763334</v>
      </c>
      <c r="R231" s="63">
        <f t="shared" ca="1" si="49"/>
        <v>0.43966727094256064</v>
      </c>
    </row>
    <row r="232" spans="2:18" ht="13" x14ac:dyDescent="0.15">
      <c r="B232" s="2"/>
      <c r="C232" s="64">
        <f ca="1"/>
        <v>1.2585732644099297</v>
      </c>
      <c r="D232" s="66">
        <f ca="1"/>
        <v>1.3024992272201137</v>
      </c>
      <c r="E232" s="66">
        <f ca="1"/>
        <v>1.4907719856918604</v>
      </c>
      <c r="F232" s="66">
        <f ca="1"/>
        <v>0.85944568326352044</v>
      </c>
      <c r="G232" s="67">
        <f ca="1"/>
        <v>1.0313761100835883</v>
      </c>
      <c r="J232" s="2"/>
      <c r="K232" s="61">
        <f t="shared" ref="K232:R232" ca="1" si="50">RAND()</f>
        <v>0.95549100827357991</v>
      </c>
      <c r="L232" s="62">
        <f t="shared" ca="1" si="50"/>
        <v>0.88908811580824743</v>
      </c>
      <c r="M232" s="62">
        <f t="shared" ca="1" si="50"/>
        <v>0.2601125679072106</v>
      </c>
      <c r="N232" s="62">
        <f t="shared" ca="1" si="50"/>
        <v>0.21603649483216936</v>
      </c>
      <c r="O232" s="62">
        <f t="shared" ca="1" si="50"/>
        <v>1.3778833489047848E-2</v>
      </c>
      <c r="P232" s="62">
        <f t="shared" ca="1" si="50"/>
        <v>0.28816502078837791</v>
      </c>
      <c r="Q232" s="62">
        <f t="shared" ca="1" si="50"/>
        <v>0.73293635770949705</v>
      </c>
      <c r="R232" s="63">
        <f t="shared" ca="1" si="50"/>
        <v>0.59710250503238982</v>
      </c>
    </row>
    <row r="233" spans="2:18" ht="13" x14ac:dyDescent="0.15">
      <c r="J233" s="2"/>
      <c r="K233" s="61">
        <f t="shared" ref="K233:R233" ca="1" si="51">RAND()</f>
        <v>6.4476177108330757E-2</v>
      </c>
      <c r="L233" s="62">
        <f t="shared" ca="1" si="51"/>
        <v>0.91392856856407956</v>
      </c>
      <c r="M233" s="62">
        <f t="shared" ca="1" si="51"/>
        <v>0.29383467249644502</v>
      </c>
      <c r="N233" s="62">
        <f t="shared" ca="1" si="51"/>
        <v>0.12460526904452252</v>
      </c>
      <c r="O233" s="62">
        <f t="shared" ca="1" si="51"/>
        <v>0.49734060725847751</v>
      </c>
      <c r="P233" s="62">
        <f t="shared" ca="1" si="51"/>
        <v>0.50154474020797624</v>
      </c>
      <c r="Q233" s="62">
        <f t="shared" ca="1" si="51"/>
        <v>0.14242348196711363</v>
      </c>
      <c r="R233" s="63">
        <f t="shared" ca="1" si="51"/>
        <v>0.80710507847887369</v>
      </c>
    </row>
    <row r="234" spans="2:18" ht="13" x14ac:dyDescent="0.15">
      <c r="J234" s="2"/>
      <c r="K234" s="61">
        <f t="shared" ref="K234:R234" ca="1" si="52">RAND()</f>
        <v>0.53445746426864127</v>
      </c>
      <c r="L234" s="62">
        <f t="shared" ca="1" si="52"/>
        <v>0.69956167626124643</v>
      </c>
      <c r="M234" s="62">
        <f t="shared" ca="1" si="52"/>
        <v>3.6986430192314956E-2</v>
      </c>
      <c r="N234" s="62">
        <f t="shared" ca="1" si="52"/>
        <v>0.90467109421826508</v>
      </c>
      <c r="O234" s="62">
        <f t="shared" ca="1" si="52"/>
        <v>0.78235868613602833</v>
      </c>
      <c r="P234" s="62">
        <f t="shared" ca="1" si="52"/>
        <v>0.66004704501205835</v>
      </c>
      <c r="Q234" s="62">
        <f t="shared" ca="1" si="52"/>
        <v>0.29961854734353244</v>
      </c>
      <c r="R234" s="63">
        <f t="shared" ca="1" si="52"/>
        <v>7.83721386433468E-2</v>
      </c>
    </row>
    <row r="235" spans="2:18" ht="13" x14ac:dyDescent="0.15">
      <c r="B235" s="50" t="s">
        <v>35</v>
      </c>
      <c r="C235" s="78">
        <f t="array" aca="1" ref="C235:G250" ca="1">MMULT(K225:R240,C225:G232)</f>
        <v>4.2984589669400206</v>
      </c>
      <c r="D235" s="79">
        <f ca="1"/>
        <v>5.3273578259187921</v>
      </c>
      <c r="E235" s="79">
        <f ca="1"/>
        <v>5.0069033028382908</v>
      </c>
      <c r="F235" s="79">
        <f ca="1"/>
        <v>4.1805248571575255</v>
      </c>
      <c r="G235" s="80">
        <f ca="1"/>
        <v>4.6234333143382367</v>
      </c>
      <c r="J235" s="2"/>
      <c r="K235" s="61">
        <f t="shared" ref="K235:R235" ca="1" si="53">RAND()</f>
        <v>0.4971089040868073</v>
      </c>
      <c r="L235" s="62">
        <f t="shared" ca="1" si="53"/>
        <v>0.82272574167003243</v>
      </c>
      <c r="M235" s="62">
        <f t="shared" ca="1" si="53"/>
        <v>0.7007250051305961</v>
      </c>
      <c r="N235" s="62">
        <f t="shared" ca="1" si="53"/>
        <v>0.22404144754065325</v>
      </c>
      <c r="O235" s="62">
        <f t="shared" ca="1" si="53"/>
        <v>0.78254434125201922</v>
      </c>
      <c r="P235" s="62">
        <f t="shared" ca="1" si="53"/>
        <v>0.47096690205955627</v>
      </c>
      <c r="Q235" s="62">
        <f t="shared" ca="1" si="53"/>
        <v>0.33738987923904662</v>
      </c>
      <c r="R235" s="63">
        <f t="shared" ca="1" si="53"/>
        <v>0.60595128343033822</v>
      </c>
    </row>
    <row r="236" spans="2:18" ht="13" x14ac:dyDescent="0.15">
      <c r="B236" s="50" t="s">
        <v>33</v>
      </c>
      <c r="C236" s="81">
        <f ca="1"/>
        <v>5.7895681060172199</v>
      </c>
      <c r="D236" s="16">
        <f ca="1"/>
        <v>6.8282314023092425</v>
      </c>
      <c r="E236" s="16">
        <f ca="1"/>
        <v>6.5800173295245292</v>
      </c>
      <c r="F236" s="16">
        <f ca="1"/>
        <v>5.6800647493498504</v>
      </c>
      <c r="G236" s="82">
        <f ca="1"/>
        <v>6.0024056859404569</v>
      </c>
      <c r="J236" s="2"/>
      <c r="K236" s="61">
        <f t="shared" ref="K236:R236" ca="1" si="54">RAND()</f>
        <v>2.3799295136374465E-2</v>
      </c>
      <c r="L236" s="62">
        <f t="shared" ca="1" si="54"/>
        <v>4.0857871247773181E-2</v>
      </c>
      <c r="M236" s="62">
        <f t="shared" ca="1" si="54"/>
        <v>0.90148486217219248</v>
      </c>
      <c r="N236" s="62">
        <f t="shared" ca="1" si="54"/>
        <v>0.14357624907751376</v>
      </c>
      <c r="O236" s="62">
        <f t="shared" ca="1" si="54"/>
        <v>0.41931920245698129</v>
      </c>
      <c r="P236" s="62">
        <f t="shared" ca="1" si="54"/>
        <v>0.97081760099381353</v>
      </c>
      <c r="Q236" s="62">
        <f t="shared" ca="1" si="54"/>
        <v>0.4341436318514823</v>
      </c>
      <c r="R236" s="63">
        <f t="shared" ca="1" si="54"/>
        <v>0.84229820555303092</v>
      </c>
    </row>
    <row r="237" spans="2:18" ht="13" x14ac:dyDescent="0.15">
      <c r="B237" s="50" t="s">
        <v>44</v>
      </c>
      <c r="C237" s="81">
        <f ca="1"/>
        <v>5.7722967912475021</v>
      </c>
      <c r="D237" s="16">
        <f ca="1"/>
        <v>6.9754784729877812</v>
      </c>
      <c r="E237" s="16">
        <f ca="1"/>
        <v>6.6069446679560464</v>
      </c>
      <c r="F237" s="16">
        <f ca="1"/>
        <v>5.4389229794652776</v>
      </c>
      <c r="G237" s="82">
        <f ca="1"/>
        <v>5.7971917947800575</v>
      </c>
      <c r="J237" s="2"/>
      <c r="K237" s="61">
        <f t="shared" ref="K237:R237" ca="1" si="55">RAND()</f>
        <v>0.4129679324502582</v>
      </c>
      <c r="L237" s="62">
        <f t="shared" ca="1" si="55"/>
        <v>0.27856097904393851</v>
      </c>
      <c r="M237" s="62">
        <f t="shared" ca="1" si="55"/>
        <v>0.63895590674679004</v>
      </c>
      <c r="N237" s="62">
        <f t="shared" ca="1" si="55"/>
        <v>0.55769503920135255</v>
      </c>
      <c r="O237" s="62">
        <f t="shared" ca="1" si="55"/>
        <v>0.11630427322429315</v>
      </c>
      <c r="P237" s="62">
        <f t="shared" ca="1" si="55"/>
        <v>0.28872570622217086</v>
      </c>
      <c r="Q237" s="62">
        <f t="shared" ca="1" si="55"/>
        <v>0.22423377812823442</v>
      </c>
      <c r="R237" s="63">
        <f t="shared" ca="1" si="55"/>
        <v>0.49049845132405834</v>
      </c>
    </row>
    <row r="238" spans="2:18" ht="13" x14ac:dyDescent="0.15">
      <c r="B238" s="2"/>
      <c r="C238" s="81">
        <f ca="1"/>
        <v>4.0893249311166935</v>
      </c>
      <c r="D238" s="16">
        <f ca="1"/>
        <v>4.884772955799856</v>
      </c>
      <c r="E238" s="16">
        <f ca="1"/>
        <v>4.620257575771836</v>
      </c>
      <c r="F238" s="16">
        <f ca="1"/>
        <v>4.0750656889517778</v>
      </c>
      <c r="G238" s="82">
        <f ca="1"/>
        <v>4.2448233724685469</v>
      </c>
      <c r="J238" s="2"/>
      <c r="K238" s="61">
        <f t="shared" ref="K238:R238" ca="1" si="56">RAND()</f>
        <v>0.45170845251098202</v>
      </c>
      <c r="L238" s="62">
        <f t="shared" ca="1" si="56"/>
        <v>0.58244836165720182</v>
      </c>
      <c r="M238" s="62">
        <f t="shared" ca="1" si="56"/>
        <v>0.76040403645851407</v>
      </c>
      <c r="N238" s="62">
        <f t="shared" ca="1" si="56"/>
        <v>0.619893146033068</v>
      </c>
      <c r="O238" s="62">
        <f t="shared" ca="1" si="56"/>
        <v>0.33283408171533468</v>
      </c>
      <c r="P238" s="62">
        <f t="shared" ca="1" si="56"/>
        <v>0.1294588709473069</v>
      </c>
      <c r="Q238" s="62">
        <f t="shared" ca="1" si="56"/>
        <v>0.69833985695289647</v>
      </c>
      <c r="R238" s="63">
        <f t="shared" ca="1" si="56"/>
        <v>0.26154853716229154</v>
      </c>
    </row>
    <row r="239" spans="2:18" ht="13" x14ac:dyDescent="0.15">
      <c r="B239" s="2"/>
      <c r="C239" s="81">
        <f ca="1"/>
        <v>4.6817310949540003</v>
      </c>
      <c r="D239" s="16">
        <f ca="1"/>
        <v>6.0912807054202807</v>
      </c>
      <c r="E239" s="16">
        <f ca="1"/>
        <v>5.4469146795165599</v>
      </c>
      <c r="F239" s="16">
        <f ca="1"/>
        <v>4.8666880789932438</v>
      </c>
      <c r="G239" s="82">
        <f ca="1"/>
        <v>5.3323086779544422</v>
      </c>
      <c r="J239" s="2"/>
      <c r="K239" s="61">
        <f t="shared" ref="K239:R239" ca="1" si="57">RAND()</f>
        <v>0.36654586152943136</v>
      </c>
      <c r="L239" s="62">
        <f t="shared" ca="1" si="57"/>
        <v>0.20607243987704682</v>
      </c>
      <c r="M239" s="62">
        <f t="shared" ca="1" si="57"/>
        <v>0.46354343068170067</v>
      </c>
      <c r="N239" s="62">
        <f t="shared" ca="1" si="57"/>
        <v>0.74507762776767694</v>
      </c>
      <c r="O239" s="62">
        <f t="shared" ca="1" si="57"/>
        <v>0.10725120831472701</v>
      </c>
      <c r="P239" s="62">
        <f t="shared" ca="1" si="57"/>
        <v>0.1166247819755043</v>
      </c>
      <c r="Q239" s="62">
        <f t="shared" ca="1" si="57"/>
        <v>0.26900272785957136</v>
      </c>
      <c r="R239" s="63">
        <f t="shared" ca="1" si="57"/>
        <v>0.59975802771118836</v>
      </c>
    </row>
    <row r="240" spans="2:18" ht="13" x14ac:dyDescent="0.15">
      <c r="B240" s="2"/>
      <c r="C240" s="81">
        <f ca="1"/>
        <v>5.3404217396667235</v>
      </c>
      <c r="D240" s="16">
        <f ca="1"/>
        <v>6.3542498285172062</v>
      </c>
      <c r="E240" s="16">
        <f ca="1"/>
        <v>6.2602268437426751</v>
      </c>
      <c r="F240" s="16">
        <f ca="1"/>
        <v>4.9835746681733086</v>
      </c>
      <c r="G240" s="82">
        <f ca="1"/>
        <v>5.6297917894750036</v>
      </c>
      <c r="J240" s="2"/>
      <c r="K240" s="71">
        <f t="shared" ref="K240:R240" ca="1" si="58">RAND()</f>
        <v>0.82540234148279878</v>
      </c>
      <c r="L240" s="72">
        <f t="shared" ca="1" si="58"/>
        <v>0.62204552911453237</v>
      </c>
      <c r="M240" s="72">
        <f t="shared" ca="1" si="58"/>
        <v>0.94754635070097537</v>
      </c>
      <c r="N240" s="72">
        <f t="shared" ca="1" si="58"/>
        <v>0.50861924399560254</v>
      </c>
      <c r="O240" s="72">
        <f t="shared" ca="1" si="58"/>
        <v>0.85699363542396456</v>
      </c>
      <c r="P240" s="72">
        <f t="shared" ca="1" si="58"/>
        <v>0.87375891156063057</v>
      </c>
      <c r="Q240" s="72">
        <f t="shared" ca="1" si="58"/>
        <v>0.19991193378207905</v>
      </c>
      <c r="R240" s="73">
        <f t="shared" ca="1" si="58"/>
        <v>0.99437612981713652</v>
      </c>
    </row>
    <row r="241" spans="2:26" ht="13" x14ac:dyDescent="0.15">
      <c r="B241" s="2"/>
      <c r="C241" s="81">
        <f ca="1"/>
        <v>4.8840895029117641</v>
      </c>
      <c r="D241" s="16">
        <f ca="1"/>
        <v>5.7121047380801064</v>
      </c>
      <c r="E241" s="16">
        <f ca="1"/>
        <v>5.6232372394115835</v>
      </c>
      <c r="F241" s="16">
        <f ca="1"/>
        <v>4.6916506570833612</v>
      </c>
      <c r="G241" s="82">
        <f ca="1"/>
        <v>5.1069425273550006</v>
      </c>
    </row>
    <row r="242" spans="2:26" ht="13" x14ac:dyDescent="0.15">
      <c r="B242" s="2"/>
      <c r="C242" s="81">
        <f ca="1"/>
        <v>3.9229721682105643</v>
      </c>
      <c r="D242" s="16">
        <f ca="1"/>
        <v>4.8282353809199581</v>
      </c>
      <c r="E242" s="16">
        <f ca="1"/>
        <v>4.4791629376820099</v>
      </c>
      <c r="F242" s="16">
        <f ca="1"/>
        <v>4.111915872776791</v>
      </c>
      <c r="G242" s="82">
        <f ca="1"/>
        <v>4.3767623976247538</v>
      </c>
    </row>
    <row r="243" spans="2:26" ht="13" x14ac:dyDescent="0.15">
      <c r="B243" s="2"/>
      <c r="C243" s="81">
        <f ca="1"/>
        <v>3.6447843138390064</v>
      </c>
      <c r="D243" s="16">
        <f ca="1"/>
        <v>4.2895517927741622</v>
      </c>
      <c r="E243" s="16">
        <f ca="1"/>
        <v>4.1195289795672094</v>
      </c>
      <c r="F243" s="16">
        <f ca="1"/>
        <v>3.36470805965706</v>
      </c>
      <c r="G243" s="82">
        <f ca="1"/>
        <v>3.4920235688211672</v>
      </c>
    </row>
    <row r="244" spans="2:26" ht="13" x14ac:dyDescent="0.15">
      <c r="B244" s="2"/>
      <c r="C244" s="81">
        <f ca="1"/>
        <v>4.675411868795897</v>
      </c>
      <c r="D244" s="16">
        <f ca="1"/>
        <v>5.9089010693930915</v>
      </c>
      <c r="E244" s="16">
        <f ca="1"/>
        <v>5.386463785054814</v>
      </c>
      <c r="F244" s="16">
        <f ca="1"/>
        <v>4.7013463739668566</v>
      </c>
      <c r="G244" s="82">
        <f ca="1"/>
        <v>5.0629167392132297</v>
      </c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2:26" ht="13" x14ac:dyDescent="0.15">
      <c r="B245" s="2"/>
      <c r="C245" s="81">
        <f ca="1"/>
        <v>5.0234641168546084</v>
      </c>
      <c r="D245" s="16">
        <f ca="1"/>
        <v>5.8798221860712374</v>
      </c>
      <c r="E245" s="16">
        <f ca="1"/>
        <v>5.6814666996317147</v>
      </c>
      <c r="F245" s="16">
        <f ca="1"/>
        <v>4.8052975421538582</v>
      </c>
      <c r="G245" s="82">
        <f ca="1"/>
        <v>5.0174254189080854</v>
      </c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2:26" ht="13" x14ac:dyDescent="0.15">
      <c r="B246" s="2"/>
      <c r="C246" s="81">
        <f ca="1"/>
        <v>4.6406404539595734</v>
      </c>
      <c r="D246" s="16">
        <f ca="1"/>
        <v>5.2484744124525058</v>
      </c>
      <c r="E246" s="16">
        <f ca="1"/>
        <v>5.3792830874596254</v>
      </c>
      <c r="F246" s="16">
        <f ca="1"/>
        <v>3.9487438413418392</v>
      </c>
      <c r="G246" s="82">
        <f ca="1"/>
        <v>4.3761402533813261</v>
      </c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2:26" ht="13" x14ac:dyDescent="0.15">
      <c r="B247" s="2"/>
      <c r="C247" s="81">
        <f ca="1"/>
        <v>3.4438355341246862</v>
      </c>
      <c r="D247" s="16">
        <f ca="1"/>
        <v>4.1017951561166441</v>
      </c>
      <c r="E247" s="16">
        <f ca="1"/>
        <v>3.9958426859348188</v>
      </c>
      <c r="F247" s="16">
        <f ca="1"/>
        <v>3.2620478719777095</v>
      </c>
      <c r="G247" s="82">
        <f ca="1"/>
        <v>3.5998455150625177</v>
      </c>
    </row>
    <row r="248" spans="2:26" ht="13" x14ac:dyDescent="0.15">
      <c r="B248" s="2"/>
      <c r="C248" s="81">
        <f ca="1"/>
        <v>4.1691771552009822</v>
      </c>
      <c r="D248" s="16">
        <f ca="1"/>
        <v>5.3013157676488234</v>
      </c>
      <c r="E248" s="16">
        <f ca="1"/>
        <v>4.8193416791744204</v>
      </c>
      <c r="F248" s="16">
        <f ca="1"/>
        <v>4.3465408030614343</v>
      </c>
      <c r="G248" s="82">
        <f ca="1"/>
        <v>4.7187138570934328</v>
      </c>
    </row>
    <row r="249" spans="2:26" ht="13" x14ac:dyDescent="0.15">
      <c r="B249" s="2"/>
      <c r="C249" s="81">
        <f ca="1"/>
        <v>3.3460947630623901</v>
      </c>
      <c r="D249" s="16">
        <f ca="1"/>
        <v>4.1269273999361049</v>
      </c>
      <c r="E249" s="16">
        <f ca="1"/>
        <v>3.9336279584745135</v>
      </c>
      <c r="F249" s="16">
        <f ca="1"/>
        <v>3.215201442231197</v>
      </c>
      <c r="G249" s="82">
        <f ca="1"/>
        <v>3.6323182030412284</v>
      </c>
      <c r="J249" s="50" t="s">
        <v>40</v>
      </c>
      <c r="K249" s="92">
        <f t="shared" ref="K249:Z249" ca="1" si="59">RAND()</f>
        <v>0.36028742684994097</v>
      </c>
      <c r="L249" s="93">
        <f t="shared" ca="1" si="59"/>
        <v>8.4844578948528149E-2</v>
      </c>
      <c r="M249" s="93">
        <f t="shared" ca="1" si="59"/>
        <v>0.24448030332734771</v>
      </c>
      <c r="N249" s="93">
        <f t="shared" ca="1" si="59"/>
        <v>0.97477689885053664</v>
      </c>
      <c r="O249" s="93">
        <f t="shared" ca="1" si="59"/>
        <v>0.82507653098474887</v>
      </c>
      <c r="P249" s="93">
        <f t="shared" ca="1" si="59"/>
        <v>0.41862374378777234</v>
      </c>
      <c r="Q249" s="93">
        <f t="shared" ca="1" si="59"/>
        <v>0.3014130363490386</v>
      </c>
      <c r="R249" s="93">
        <f t="shared" ca="1" si="59"/>
        <v>0.4568264255252934</v>
      </c>
      <c r="S249" s="93">
        <f t="shared" ca="1" si="59"/>
        <v>0.88793139250024455</v>
      </c>
      <c r="T249" s="93">
        <f t="shared" ca="1" si="59"/>
        <v>1.258310811117902E-2</v>
      </c>
      <c r="U249" s="93">
        <f t="shared" ca="1" si="59"/>
        <v>0.40172775961199259</v>
      </c>
      <c r="V249" s="93">
        <f t="shared" ca="1" si="59"/>
        <v>0.13567298529531435</v>
      </c>
      <c r="W249" s="93">
        <f t="shared" ca="1" si="59"/>
        <v>0.36168955186245977</v>
      </c>
      <c r="X249" s="93">
        <f t="shared" ca="1" si="59"/>
        <v>0.62338184943806862</v>
      </c>
      <c r="Y249" s="93">
        <f t="shared" ca="1" si="59"/>
        <v>0.9564587264402431</v>
      </c>
      <c r="Z249" s="94">
        <f t="shared" ca="1" si="59"/>
        <v>0.96705451354655025</v>
      </c>
    </row>
    <row r="250" spans="2:26" ht="13" x14ac:dyDescent="0.15">
      <c r="B250" s="2"/>
      <c r="C250" s="95">
        <f ca="1"/>
        <v>6.9287006374383822</v>
      </c>
      <c r="D250" s="96">
        <f ca="1"/>
        <v>7.8774023677956357</v>
      </c>
      <c r="E250" s="96">
        <f ca="1"/>
        <v>7.9087850714643197</v>
      </c>
      <c r="F250" s="96">
        <f ca="1"/>
        <v>6.2990954023078718</v>
      </c>
      <c r="G250" s="97">
        <f ca="1"/>
        <v>6.7336142564364199</v>
      </c>
      <c r="J250" s="50" t="s">
        <v>46</v>
      </c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2" spans="2:26" ht="13" x14ac:dyDescent="0.15">
      <c r="B252" s="50" t="s">
        <v>40</v>
      </c>
      <c r="C252" s="98">
        <f t="array" aca="1" ref="C252:G252" ca="1">MMULT(K249:Z249,C235:G250)</f>
        <v>36.488191536968408</v>
      </c>
      <c r="D252" s="99">
        <f ca="1"/>
        <v>43.889608079680201</v>
      </c>
      <c r="E252" s="99">
        <f ca="1"/>
        <v>41.935096976698176</v>
      </c>
      <c r="F252" s="99">
        <f ca="1"/>
        <v>35.25341812095489</v>
      </c>
      <c r="G252" s="100">
        <f ca="1"/>
        <v>38.028407731263314</v>
      </c>
    </row>
    <row r="253" spans="2:26" ht="13" x14ac:dyDescent="0.15">
      <c r="B253" s="50" t="s">
        <v>47</v>
      </c>
    </row>
    <row r="255" spans="2:26" ht="13" x14ac:dyDescent="0.15">
      <c r="G255" s="104"/>
      <c r="H255" s="91"/>
      <c r="I255" s="91"/>
    </row>
    <row r="256" spans="2:26" ht="13" x14ac:dyDescent="0.15">
      <c r="B256" s="3"/>
      <c r="C256" s="104"/>
      <c r="D256" s="104"/>
      <c r="E256" s="104"/>
      <c r="F256" s="104"/>
      <c r="G256" s="104"/>
      <c r="H256" s="91"/>
      <c r="I256" s="91"/>
      <c r="J256" s="2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2:26" ht="13" x14ac:dyDescent="0.15">
      <c r="B257" s="3"/>
      <c r="C257" s="104"/>
      <c r="D257" s="104"/>
      <c r="E257" s="104"/>
      <c r="F257" s="104"/>
      <c r="G257" s="104"/>
      <c r="H257" s="91"/>
      <c r="I257" s="91"/>
      <c r="J257" s="2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2:26" ht="13" x14ac:dyDescent="0.15">
      <c r="B258" s="91"/>
      <c r="C258" s="91"/>
      <c r="D258" s="91"/>
      <c r="E258" s="91"/>
      <c r="F258" s="91"/>
      <c r="G258" s="91"/>
      <c r="H258" s="91"/>
      <c r="I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2:26" ht="13" x14ac:dyDescent="0.15">
      <c r="B259" s="50"/>
      <c r="C259" s="110"/>
      <c r="D259" s="110"/>
      <c r="E259" s="110"/>
      <c r="F259" s="110"/>
      <c r="G259" s="110"/>
      <c r="H259" s="91"/>
      <c r="I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2:26" ht="13" x14ac:dyDescent="0.15">
      <c r="B260" s="50"/>
      <c r="C260" s="91"/>
      <c r="D260" s="91"/>
      <c r="E260" s="91"/>
      <c r="F260" s="91"/>
      <c r="G260" s="91"/>
      <c r="H260" s="91"/>
      <c r="I260" s="91"/>
      <c r="J260" s="50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2:26" ht="13" x14ac:dyDescent="0.15">
      <c r="B261" s="91"/>
      <c r="C261" s="91"/>
      <c r="D261" s="91"/>
      <c r="E261" s="91"/>
      <c r="F261" s="91"/>
      <c r="G261" s="91"/>
      <c r="H261" s="91"/>
      <c r="I261" s="91"/>
      <c r="J261" s="50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2:26" ht="13" x14ac:dyDescent="0.15">
      <c r="B262" s="2"/>
      <c r="J262" s="3"/>
    </row>
    <row r="263" spans="2:26" ht="13" x14ac:dyDescent="0.15">
      <c r="B263" s="2"/>
      <c r="J263" s="3"/>
    </row>
    <row r="264" spans="2:26" ht="13" x14ac:dyDescent="0.15">
      <c r="B264" s="2"/>
      <c r="J264" s="3"/>
    </row>
    <row r="265" spans="2:26" ht="13" x14ac:dyDescent="0.15">
      <c r="B265" s="2"/>
      <c r="J265" s="3"/>
    </row>
    <row r="266" spans="2:26" ht="13" x14ac:dyDescent="0.15">
      <c r="B266" s="2"/>
    </row>
    <row r="267" spans="2:26" ht="13" x14ac:dyDescent="0.15">
      <c r="B267" s="2"/>
    </row>
    <row r="268" spans="2:26" ht="13" x14ac:dyDescent="0.15">
      <c r="B268" s="2"/>
    </row>
    <row r="269" spans="2:26" ht="13" x14ac:dyDescent="0.15">
      <c r="B269" s="2"/>
    </row>
    <row r="270" spans="2:26" ht="13" x14ac:dyDescent="0.15">
      <c r="B270" s="2"/>
    </row>
    <row r="271" spans="2:26" ht="13" x14ac:dyDescent="0.15">
      <c r="B271" s="2"/>
    </row>
    <row r="272" spans="2:26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  <row r="1001" spans="2:2" ht="13" x14ac:dyDescent="0.15">
      <c r="B1001" s="2"/>
    </row>
    <row r="1002" spans="2:2" ht="13" x14ac:dyDescent="0.15">
      <c r="B1002" s="2"/>
    </row>
    <row r="1003" spans="2:2" ht="13" x14ac:dyDescent="0.15">
      <c r="B1003" s="2"/>
    </row>
    <row r="1004" spans="2:2" ht="13" x14ac:dyDescent="0.15">
      <c r="B1004" s="2"/>
    </row>
    <row r="1005" spans="2:2" ht="13" x14ac:dyDescent="0.15">
      <c r="B1005" s="2"/>
    </row>
    <row r="1006" spans="2:2" ht="13" x14ac:dyDescent="0.15">
      <c r="B1006" s="2"/>
    </row>
    <row r="1007" spans="2:2" ht="13" x14ac:dyDescent="0.15">
      <c r="B1007" s="2"/>
    </row>
    <row r="1008" spans="2:2" ht="13" x14ac:dyDescent="0.15">
      <c r="B1008" s="2"/>
    </row>
    <row r="1009" spans="2:2" ht="13" x14ac:dyDescent="0.15">
      <c r="B1009" s="2"/>
    </row>
    <row r="1010" spans="2:2" ht="13" x14ac:dyDescent="0.15">
      <c r="B1010" s="2"/>
    </row>
    <row r="1011" spans="2:2" ht="13" x14ac:dyDescent="0.15">
      <c r="B1011" s="2"/>
    </row>
    <row r="1012" spans="2:2" ht="13" x14ac:dyDescent="0.15">
      <c r="B1012" s="2"/>
    </row>
    <row r="1013" spans="2:2" ht="13" x14ac:dyDescent="0.15">
      <c r="B1013" s="2"/>
    </row>
    <row r="1014" spans="2:2" ht="13" x14ac:dyDescent="0.15">
      <c r="B1014" s="2"/>
    </row>
    <row r="1015" spans="2:2" ht="13" x14ac:dyDescent="0.15">
      <c r="B1015" s="2"/>
    </row>
    <row r="1016" spans="2:2" ht="13" x14ac:dyDescent="0.15">
      <c r="B1016" s="2"/>
    </row>
    <row r="1017" spans="2:2" ht="13" x14ac:dyDescent="0.15">
      <c r="B1017" s="2"/>
    </row>
  </sheetData>
  <mergeCells count="11">
    <mergeCell ref="A128:Z128"/>
    <mergeCell ref="A154:Z154"/>
    <mergeCell ref="A178:Z178"/>
    <mergeCell ref="A213:Z213"/>
    <mergeCell ref="A1:Z1"/>
    <mergeCell ref="A27:Z27"/>
    <mergeCell ref="A37:Z37"/>
    <mergeCell ref="A51:Z51"/>
    <mergeCell ref="A71:Z71"/>
    <mergeCell ref="A92:Z92"/>
    <mergeCell ref="A110:Z110"/>
  </mergeCells>
  <conditionalFormatting sqref="C149 C152">
    <cfRule type="cellIs" dxfId="7" priority="1" operator="equal">
      <formula>0</formula>
    </cfRule>
  </conditionalFormatting>
  <conditionalFormatting sqref="C150:C151">
    <cfRule type="cellIs" dxfId="6" priority="2" operator="equal">
      <formula>1</formula>
    </cfRule>
  </conditionalFormatting>
  <conditionalFormatting sqref="C175 F175">
    <cfRule type="cellIs" dxfId="5" priority="3" operator="equal">
      <formula>0</formula>
    </cfRule>
  </conditionalFormatting>
  <conditionalFormatting sqref="D175:E175">
    <cfRule type="cellIs" dxfId="4" priority="4" operator="equal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52"/>
  <sheetViews>
    <sheetView workbookViewId="0"/>
  </sheetViews>
  <sheetFormatPr baseColWidth="10" defaultColWidth="12.6640625" defaultRowHeight="15.75" customHeight="1" x14ac:dyDescent="0.15"/>
  <cols>
    <col min="1" max="28" width="4.33203125" customWidth="1"/>
  </cols>
  <sheetData>
    <row r="1" spans="1:28" ht="13" x14ac:dyDescent="0.15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"/>
      <c r="AB1" s="1"/>
    </row>
    <row r="2" spans="1:28" ht="13" x14ac:dyDescent="0.15">
      <c r="B2" s="2"/>
    </row>
    <row r="3" spans="1:28" ht="13" x14ac:dyDescent="0.15">
      <c r="B3" s="3" t="s">
        <v>1</v>
      </c>
      <c r="C3" s="4">
        <v>1</v>
      </c>
    </row>
    <row r="4" spans="1:28" ht="13" x14ac:dyDescent="0.15">
      <c r="B4" s="3"/>
      <c r="C4" s="4"/>
    </row>
    <row r="5" spans="1:28" ht="13" x14ac:dyDescent="0.15">
      <c r="B5" s="3" t="s">
        <v>2</v>
      </c>
      <c r="C5" s="5">
        <v>1.5</v>
      </c>
    </row>
    <row r="6" spans="1:28" ht="13" x14ac:dyDescent="0.15">
      <c r="B6" s="3" t="s">
        <v>3</v>
      </c>
      <c r="C6" s="5">
        <v>2</v>
      </c>
    </row>
    <row r="7" spans="1:28" ht="13" x14ac:dyDescent="0.15">
      <c r="B7" s="3"/>
      <c r="C7" s="4"/>
    </row>
    <row r="8" spans="1:28" ht="13" x14ac:dyDescent="0.15">
      <c r="B8" s="6" t="s">
        <v>4</v>
      </c>
    </row>
    <row r="9" spans="1:28" ht="13" x14ac:dyDescent="0.15">
      <c r="C9" s="4" t="s">
        <v>5</v>
      </c>
    </row>
    <row r="10" spans="1:28" ht="13" x14ac:dyDescent="0.15">
      <c r="B10" s="2"/>
    </row>
    <row r="11" spans="1:28" ht="13" x14ac:dyDescent="0.15">
      <c r="B11" s="2"/>
    </row>
    <row r="12" spans="1:28" ht="13" x14ac:dyDescent="0.15">
      <c r="B12" s="2"/>
    </row>
    <row r="13" spans="1:28" ht="13" x14ac:dyDescent="0.15">
      <c r="B13" s="2"/>
    </row>
    <row r="14" spans="1:28" ht="13" x14ac:dyDescent="0.15">
      <c r="B14" s="2"/>
    </row>
    <row r="15" spans="1:28" ht="13" x14ac:dyDescent="0.15">
      <c r="B15" s="2"/>
    </row>
    <row r="16" spans="1:28" ht="13" x14ac:dyDescent="0.15">
      <c r="B16" s="2"/>
    </row>
    <row r="17" spans="1:28" ht="13" x14ac:dyDescent="0.15">
      <c r="B17" s="2"/>
    </row>
    <row r="18" spans="1:28" ht="13" x14ac:dyDescent="0.15">
      <c r="B18" s="2"/>
    </row>
    <row r="19" spans="1:28" ht="13" x14ac:dyDescent="0.15">
      <c r="B19" s="2"/>
    </row>
    <row r="20" spans="1:28" ht="13" x14ac:dyDescent="0.15">
      <c r="B20" s="2"/>
    </row>
    <row r="21" spans="1:28" ht="13" x14ac:dyDescent="0.15">
      <c r="B21" s="2"/>
    </row>
    <row r="22" spans="1:28" ht="13" x14ac:dyDescent="0.15">
      <c r="B22" s="2"/>
    </row>
    <row r="23" spans="1:28" ht="13" x14ac:dyDescent="0.15">
      <c r="B23" s="2"/>
    </row>
    <row r="24" spans="1:28" ht="13" x14ac:dyDescent="0.15">
      <c r="B24" s="2"/>
    </row>
    <row r="25" spans="1:28" ht="13" x14ac:dyDescent="0.15">
      <c r="B25" s="2"/>
    </row>
    <row r="26" spans="1:28" ht="13" x14ac:dyDescent="0.15">
      <c r="B26" s="2"/>
    </row>
    <row r="27" spans="1:28" ht="13" x14ac:dyDescent="0.15">
      <c r="A27" s="111" t="s">
        <v>6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"/>
      <c r="AB27" s="1"/>
    </row>
    <row r="28" spans="1:28" ht="13" x14ac:dyDescent="0.15">
      <c r="B28" s="2"/>
    </row>
    <row r="29" spans="1:28" ht="13" x14ac:dyDescent="0.15">
      <c r="B29" s="6" t="s">
        <v>1</v>
      </c>
      <c r="C29" s="4">
        <v>1</v>
      </c>
      <c r="D29" s="7">
        <v>0.5</v>
      </c>
    </row>
    <row r="30" spans="1:28" ht="13" x14ac:dyDescent="0.15">
      <c r="B30" s="6"/>
      <c r="C30" s="4"/>
    </row>
    <row r="31" spans="1:28" ht="13" x14ac:dyDescent="0.15">
      <c r="B31" s="6" t="s">
        <v>2</v>
      </c>
      <c r="C31" s="8">
        <v>1.5</v>
      </c>
      <c r="D31" s="9">
        <v>-0.8</v>
      </c>
    </row>
    <row r="32" spans="1:28" ht="13" x14ac:dyDescent="0.15">
      <c r="B32" s="6" t="s">
        <v>3</v>
      </c>
      <c r="C32" s="8">
        <v>2</v>
      </c>
    </row>
    <row r="33" spans="1:28" ht="13" x14ac:dyDescent="0.15">
      <c r="B33" s="6"/>
      <c r="C33" s="4"/>
    </row>
    <row r="34" spans="1:28" ht="13" x14ac:dyDescent="0.15">
      <c r="B34" s="6" t="s">
        <v>4</v>
      </c>
      <c r="C34" s="10">
        <f>C29*C31+D29*D31+C32</f>
        <v>3.1</v>
      </c>
    </row>
    <row r="35" spans="1:28" ht="13" x14ac:dyDescent="0.15">
      <c r="B35" s="2"/>
    </row>
    <row r="36" spans="1:28" ht="13" x14ac:dyDescent="0.15">
      <c r="B36" s="2"/>
    </row>
    <row r="37" spans="1:28" ht="13" x14ac:dyDescent="0.15">
      <c r="A37" s="111" t="s">
        <v>7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"/>
      <c r="AB37" s="1"/>
    </row>
    <row r="38" spans="1:28" ht="13" x14ac:dyDescent="0.15">
      <c r="B38" s="2"/>
    </row>
    <row r="39" spans="1:28" ht="13" x14ac:dyDescent="0.15">
      <c r="B39" s="6" t="s">
        <v>1</v>
      </c>
      <c r="C39" s="4">
        <v>1</v>
      </c>
    </row>
    <row r="40" spans="1:28" ht="13" x14ac:dyDescent="0.15">
      <c r="B40" s="6"/>
      <c r="C40" s="7">
        <v>0.5</v>
      </c>
    </row>
    <row r="41" spans="1:28" ht="13" x14ac:dyDescent="0.15">
      <c r="B41" s="6"/>
      <c r="C41" s="4"/>
      <c r="D41" s="7"/>
    </row>
    <row r="42" spans="1:28" ht="13" x14ac:dyDescent="0.15">
      <c r="B42" s="6" t="s">
        <v>2</v>
      </c>
      <c r="C42" s="8">
        <v>1.5</v>
      </c>
      <c r="D42" s="9">
        <v>-0.8</v>
      </c>
    </row>
    <row r="43" spans="1:28" ht="13" x14ac:dyDescent="0.15">
      <c r="B43" s="6" t="s">
        <v>3</v>
      </c>
      <c r="C43" s="8">
        <v>2</v>
      </c>
    </row>
    <row r="44" spans="1:28" ht="13" x14ac:dyDescent="0.15">
      <c r="B44" s="2"/>
    </row>
    <row r="45" spans="1:28" ht="13" x14ac:dyDescent="0.15">
      <c r="B45" s="6" t="s">
        <v>4</v>
      </c>
      <c r="C45" s="4"/>
      <c r="D45" s="11"/>
    </row>
    <row r="46" spans="1:28" ht="13" x14ac:dyDescent="0.15">
      <c r="B46" s="2"/>
    </row>
    <row r="47" spans="1:28" ht="13" x14ac:dyDescent="0.15">
      <c r="B47" s="2"/>
    </row>
    <row r="48" spans="1:28" ht="13" x14ac:dyDescent="0.15">
      <c r="B48" s="2"/>
    </row>
    <row r="49" spans="1:28" ht="13" x14ac:dyDescent="0.15">
      <c r="B49" s="2"/>
    </row>
    <row r="50" spans="1:28" ht="13" x14ac:dyDescent="0.15">
      <c r="B50" s="2"/>
    </row>
    <row r="51" spans="1:28" ht="13" x14ac:dyDescent="0.15">
      <c r="A51" s="111" t="s">
        <v>9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"/>
      <c r="AB51" s="1"/>
    </row>
    <row r="53" spans="1:28" ht="13" x14ac:dyDescent="0.15">
      <c r="B53" s="6" t="s">
        <v>1</v>
      </c>
      <c r="C53" s="12">
        <v>1</v>
      </c>
      <c r="D53" s="12">
        <v>0.5</v>
      </c>
    </row>
    <row r="54" spans="1:28" ht="13" x14ac:dyDescent="0.15">
      <c r="C54" s="12"/>
      <c r="D54" s="12"/>
    </row>
    <row r="55" spans="1:28" ht="13" x14ac:dyDescent="0.15">
      <c r="B55" s="6" t="s">
        <v>10</v>
      </c>
      <c r="C55" s="13">
        <v>1.2</v>
      </c>
      <c r="D55" s="13">
        <v>0.5</v>
      </c>
    </row>
    <row r="56" spans="1:28" ht="13" x14ac:dyDescent="0.15">
      <c r="B56" s="6" t="s">
        <v>11</v>
      </c>
      <c r="C56" s="13">
        <v>-0.5</v>
      </c>
      <c r="D56" s="13">
        <v>1</v>
      </c>
    </row>
    <row r="57" spans="1:28" ht="13" x14ac:dyDescent="0.15">
      <c r="C57" s="12"/>
      <c r="D57" s="12"/>
    </row>
    <row r="58" spans="1:28" ht="13" x14ac:dyDescent="0.15">
      <c r="B58" s="6" t="s">
        <v>12</v>
      </c>
      <c r="C58" s="13">
        <v>0</v>
      </c>
      <c r="D58" s="13">
        <v>0.3</v>
      </c>
    </row>
    <row r="59" spans="1:28" ht="13" x14ac:dyDescent="0.15">
      <c r="C59" s="12"/>
      <c r="D59" s="12"/>
    </row>
    <row r="60" spans="1:28" ht="13" x14ac:dyDescent="0.15">
      <c r="B60" s="6" t="s">
        <v>13</v>
      </c>
      <c r="C60" s="14"/>
      <c r="D60" s="15"/>
    </row>
    <row r="61" spans="1:28" ht="13" x14ac:dyDescent="0.15">
      <c r="B61" s="2"/>
      <c r="C61" s="12"/>
      <c r="D61" s="12"/>
    </row>
    <row r="62" spans="1:28" ht="13" x14ac:dyDescent="0.15">
      <c r="B62" s="6" t="s">
        <v>14</v>
      </c>
      <c r="C62" s="16">
        <f t="shared" ref="C62:D62" si="0">MAX(C60, 0)</f>
        <v>0</v>
      </c>
      <c r="D62" s="17">
        <f t="shared" si="0"/>
        <v>0</v>
      </c>
    </row>
    <row r="63" spans="1:28" ht="13" x14ac:dyDescent="0.15">
      <c r="B63" s="2"/>
    </row>
    <row r="64" spans="1:28" ht="13" x14ac:dyDescent="0.15">
      <c r="B64" s="6" t="s">
        <v>15</v>
      </c>
      <c r="C64" s="18">
        <v>1</v>
      </c>
      <c r="D64" s="18">
        <v>0.8</v>
      </c>
    </row>
    <row r="65" spans="1:28" ht="13" x14ac:dyDescent="0.15">
      <c r="B65" s="6" t="s">
        <v>16</v>
      </c>
      <c r="C65" s="13">
        <v>0</v>
      </c>
      <c r="D65" s="4"/>
    </row>
    <row r="66" spans="1:28" ht="13" x14ac:dyDescent="0.15">
      <c r="C66" s="4"/>
      <c r="D66" s="4"/>
    </row>
    <row r="67" spans="1:28" ht="13" x14ac:dyDescent="0.15">
      <c r="B67" s="6" t="s">
        <v>4</v>
      </c>
      <c r="C67" s="14"/>
      <c r="D67" s="4"/>
    </row>
    <row r="68" spans="1:28" ht="13" x14ac:dyDescent="0.15">
      <c r="B68" s="2"/>
    </row>
    <row r="69" spans="1:28" ht="13" x14ac:dyDescent="0.15">
      <c r="B69" s="2"/>
    </row>
    <row r="70" spans="1:28" ht="13" x14ac:dyDescent="0.15">
      <c r="B70" s="2"/>
    </row>
    <row r="71" spans="1:28" ht="13" x14ac:dyDescent="0.15">
      <c r="A71" s="111" t="s">
        <v>17</v>
      </c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"/>
      <c r="AB71" s="1"/>
    </row>
    <row r="73" spans="1:28" ht="13" x14ac:dyDescent="0.15">
      <c r="B73" s="6" t="s">
        <v>1</v>
      </c>
      <c r="C73" s="12">
        <v>1</v>
      </c>
    </row>
    <row r="74" spans="1:28" ht="13" x14ac:dyDescent="0.15">
      <c r="C74" s="12">
        <v>0.5</v>
      </c>
      <c r="D74" s="12"/>
    </row>
    <row r="76" spans="1:28" ht="13" x14ac:dyDescent="0.15">
      <c r="B76" s="6" t="s">
        <v>10</v>
      </c>
      <c r="C76" s="13">
        <v>1.2</v>
      </c>
      <c r="D76" s="13">
        <v>0.5</v>
      </c>
    </row>
    <row r="77" spans="1:28" ht="13" x14ac:dyDescent="0.15">
      <c r="B77" s="6" t="s">
        <v>11</v>
      </c>
      <c r="C77" s="13">
        <v>-0.5</v>
      </c>
      <c r="D77" s="13">
        <v>1</v>
      </c>
    </row>
    <row r="78" spans="1:28" ht="13" x14ac:dyDescent="0.15">
      <c r="C78" s="12"/>
      <c r="D78" s="12"/>
    </row>
    <row r="79" spans="1:28" ht="13" x14ac:dyDescent="0.15">
      <c r="B79" s="6" t="s">
        <v>12</v>
      </c>
      <c r="C79" s="13">
        <v>0</v>
      </c>
    </row>
    <row r="80" spans="1:28" ht="13" x14ac:dyDescent="0.15">
      <c r="C80" s="13">
        <v>0.3</v>
      </c>
      <c r="D80" s="12"/>
    </row>
    <row r="81" spans="1:28" ht="13" x14ac:dyDescent="0.15">
      <c r="B81" s="6"/>
      <c r="C81" s="14"/>
      <c r="D81" s="15"/>
    </row>
    <row r="82" spans="1:28" ht="13" x14ac:dyDescent="0.15">
      <c r="B82" s="6" t="s">
        <v>13</v>
      </c>
      <c r="C82" s="19" t="s">
        <v>18</v>
      </c>
      <c r="D82" s="15"/>
    </row>
    <row r="83" spans="1:28" ht="13" x14ac:dyDescent="0.15">
      <c r="B83" s="2"/>
      <c r="C83" s="12"/>
      <c r="D83" s="12"/>
    </row>
    <row r="85" spans="1:28" ht="13" x14ac:dyDescent="0.15">
      <c r="B85" s="6" t="s">
        <v>14</v>
      </c>
      <c r="C85" s="14">
        <f>MAX(C82, 0)</f>
        <v>0</v>
      </c>
      <c r="D85" s="15">
        <f>MAX(C83, 0)</f>
        <v>0</v>
      </c>
    </row>
    <row r="86" spans="1:28" ht="13" x14ac:dyDescent="0.15">
      <c r="B86" s="2"/>
    </row>
    <row r="87" spans="1:28" ht="13" x14ac:dyDescent="0.15">
      <c r="B87" s="6" t="s">
        <v>15</v>
      </c>
      <c r="C87" s="13">
        <v>1</v>
      </c>
      <c r="D87" s="13">
        <v>0.8</v>
      </c>
    </row>
    <row r="88" spans="1:28" ht="13" x14ac:dyDescent="0.15">
      <c r="B88" s="6" t="s">
        <v>16</v>
      </c>
      <c r="C88" s="13">
        <v>0</v>
      </c>
      <c r="D88" s="4"/>
    </row>
    <row r="89" spans="1:28" ht="13" x14ac:dyDescent="0.15">
      <c r="C89" s="4"/>
      <c r="D89" s="4"/>
    </row>
    <row r="90" spans="1:28" ht="13" x14ac:dyDescent="0.15">
      <c r="B90" s="6" t="s">
        <v>4</v>
      </c>
      <c r="C90" s="19" t="s">
        <v>19</v>
      </c>
      <c r="D90" s="4"/>
    </row>
    <row r="91" spans="1:28" ht="13" x14ac:dyDescent="0.15">
      <c r="B91" s="2"/>
    </row>
    <row r="92" spans="1:28" ht="13" x14ac:dyDescent="0.15">
      <c r="A92" s="111" t="s">
        <v>20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"/>
      <c r="AB92" s="1"/>
    </row>
    <row r="94" spans="1:28" ht="13" x14ac:dyDescent="0.15">
      <c r="B94" s="6" t="s">
        <v>1</v>
      </c>
      <c r="C94" s="12">
        <v>1</v>
      </c>
      <c r="D94" s="12">
        <v>0.5</v>
      </c>
    </row>
    <row r="96" spans="1:28" ht="13" x14ac:dyDescent="0.15">
      <c r="B96" s="6" t="s">
        <v>10</v>
      </c>
      <c r="C96" s="13">
        <v>1.2</v>
      </c>
      <c r="D96" s="13">
        <v>0.5</v>
      </c>
    </row>
    <row r="97" spans="1:28" ht="13" x14ac:dyDescent="0.15">
      <c r="B97" s="6" t="s">
        <v>11</v>
      </c>
      <c r="C97" s="13">
        <v>-0.5</v>
      </c>
      <c r="D97" s="13">
        <v>1</v>
      </c>
    </row>
    <row r="98" spans="1:28" ht="13" x14ac:dyDescent="0.15">
      <c r="C98" s="12"/>
      <c r="D98" s="12"/>
    </row>
    <row r="99" spans="1:28" ht="13" x14ac:dyDescent="0.15">
      <c r="B99" s="6" t="s">
        <v>12</v>
      </c>
      <c r="C99" s="13">
        <v>0</v>
      </c>
      <c r="D99" s="13">
        <v>0.3</v>
      </c>
    </row>
    <row r="100" spans="1:28" ht="13" x14ac:dyDescent="0.15">
      <c r="D100" s="12"/>
    </row>
    <row r="101" spans="1:28" ht="13" x14ac:dyDescent="0.15">
      <c r="B101" s="6" t="s">
        <v>13</v>
      </c>
      <c r="C101" s="19" t="s">
        <v>21</v>
      </c>
      <c r="D101" s="12"/>
    </row>
    <row r="102" spans="1:28" ht="13" x14ac:dyDescent="0.15">
      <c r="B102" s="2"/>
      <c r="C102" s="12"/>
      <c r="D102" s="12"/>
    </row>
    <row r="103" spans="1:28" ht="13" x14ac:dyDescent="0.15">
      <c r="B103" s="6" t="s">
        <v>14</v>
      </c>
      <c r="C103" s="20">
        <f t="shared" ref="C103:D103" si="1">MAX(C101, 0)</f>
        <v>0</v>
      </c>
      <c r="D103" s="21">
        <f t="shared" si="1"/>
        <v>0</v>
      </c>
    </row>
    <row r="104" spans="1:28" ht="13" x14ac:dyDescent="0.15">
      <c r="B104" s="2"/>
    </row>
    <row r="105" spans="1:28" ht="13" x14ac:dyDescent="0.15">
      <c r="B105" s="6" t="s">
        <v>15</v>
      </c>
      <c r="C105" s="13">
        <v>1</v>
      </c>
      <c r="D105" s="13">
        <v>0.8</v>
      </c>
    </row>
    <row r="106" spans="1:28" ht="13" x14ac:dyDescent="0.15">
      <c r="B106" s="6" t="s">
        <v>16</v>
      </c>
      <c r="C106" s="13">
        <v>0</v>
      </c>
      <c r="D106" s="4"/>
    </row>
    <row r="107" spans="1:28" ht="13" x14ac:dyDescent="0.15">
      <c r="C107" s="4"/>
      <c r="D107" s="4"/>
    </row>
    <row r="108" spans="1:28" ht="16.5" customHeight="1" x14ac:dyDescent="0.15">
      <c r="B108" s="6" t="s">
        <v>4</v>
      </c>
      <c r="C108" s="19" t="s">
        <v>22</v>
      </c>
      <c r="D108" s="4"/>
    </row>
    <row r="109" spans="1:28" ht="13" x14ac:dyDescent="0.15">
      <c r="B109" s="2"/>
    </row>
    <row r="110" spans="1:28" ht="13" x14ac:dyDescent="0.15">
      <c r="A110" s="111" t="s">
        <v>23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"/>
      <c r="AB110" s="1"/>
    </row>
    <row r="112" spans="1:28" ht="13" x14ac:dyDescent="0.15">
      <c r="B112" s="6" t="s">
        <v>1</v>
      </c>
      <c r="C112" s="12">
        <v>1</v>
      </c>
      <c r="D112" s="12">
        <v>0.5</v>
      </c>
      <c r="E112" s="23"/>
    </row>
    <row r="114" spans="1:28" ht="13" x14ac:dyDescent="0.15">
      <c r="E114" s="6" t="s">
        <v>12</v>
      </c>
    </row>
    <row r="115" spans="1:28" ht="13" x14ac:dyDescent="0.15">
      <c r="B115" s="6" t="s">
        <v>10</v>
      </c>
      <c r="C115" s="13">
        <v>1.2</v>
      </c>
      <c r="D115" s="13">
        <v>0.5</v>
      </c>
      <c r="E115" s="13">
        <v>0</v>
      </c>
    </row>
    <row r="116" spans="1:28" ht="13" x14ac:dyDescent="0.15">
      <c r="B116" s="6" t="s">
        <v>11</v>
      </c>
      <c r="C116" s="13">
        <v>-0.5</v>
      </c>
      <c r="D116" s="13">
        <v>1</v>
      </c>
      <c r="E116" s="13">
        <v>0.3</v>
      </c>
    </row>
    <row r="118" spans="1:28" ht="13" x14ac:dyDescent="0.15">
      <c r="B118" s="6" t="s">
        <v>13</v>
      </c>
      <c r="C118" s="19" t="e">
        <f t="array" ref="C118">TRANSPOSE(MMULT(C115:E116, TRANSPOSE(C112:E112)))</f>
        <v>#VALUE!</v>
      </c>
      <c r="D118" s="12"/>
    </row>
    <row r="119" spans="1:28" ht="13" x14ac:dyDescent="0.15">
      <c r="D119" s="12"/>
    </row>
    <row r="120" spans="1:28" ht="13" x14ac:dyDescent="0.15">
      <c r="B120" s="6" t="s">
        <v>14</v>
      </c>
      <c r="C120" s="11" t="e">
        <f t="shared" ref="C120:D120" si="2">MAX(C118, 0)</f>
        <v>#VALUE!</v>
      </c>
      <c r="D120" s="21">
        <f t="shared" si="2"/>
        <v>0</v>
      </c>
      <c r="E120" s="23"/>
    </row>
    <row r="122" spans="1:28" ht="13" x14ac:dyDescent="0.15">
      <c r="B122" s="2"/>
      <c r="E122" s="6" t="s">
        <v>16</v>
      </c>
    </row>
    <row r="123" spans="1:28" ht="13" x14ac:dyDescent="0.15">
      <c r="B123" s="6" t="s">
        <v>15</v>
      </c>
      <c r="C123" s="13">
        <v>1</v>
      </c>
      <c r="D123" s="13">
        <v>0.8</v>
      </c>
      <c r="E123" s="13">
        <v>0</v>
      </c>
    </row>
    <row r="125" spans="1:28" ht="18.75" customHeight="1" x14ac:dyDescent="0.15">
      <c r="B125" s="6" t="s">
        <v>4</v>
      </c>
      <c r="C125" s="19" t="e">
        <f t="array" ref="C125">MMULT(C123:E123, TRANSPOSE(C120:E120))</f>
        <v>#VALUE!</v>
      </c>
      <c r="D125" s="4"/>
    </row>
    <row r="126" spans="1:28" ht="13" x14ac:dyDescent="0.15">
      <c r="D126" s="4"/>
    </row>
    <row r="127" spans="1:28" ht="13" x14ac:dyDescent="0.15">
      <c r="B127" s="2"/>
    </row>
    <row r="128" spans="1:28" ht="13" x14ac:dyDescent="0.15">
      <c r="A128" s="113" t="s">
        <v>24</v>
      </c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7"/>
      <c r="AB128" s="7"/>
    </row>
    <row r="129" spans="1:28" ht="13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7"/>
      <c r="AB129" s="7"/>
    </row>
    <row r="130" spans="1:28" ht="13" x14ac:dyDescent="0.15">
      <c r="A130" s="24"/>
      <c r="B130" s="25" t="s">
        <v>25</v>
      </c>
      <c r="C130" s="26" t="s">
        <v>5</v>
      </c>
      <c r="D130" s="27"/>
      <c r="E130" s="27"/>
      <c r="F130" s="27"/>
      <c r="G130" s="28"/>
      <c r="H130" s="24"/>
      <c r="I130" s="24"/>
      <c r="J130" s="25" t="s">
        <v>26</v>
      </c>
      <c r="K130" s="29"/>
      <c r="L130" s="30"/>
      <c r="M130" s="30"/>
      <c r="N130" s="31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7"/>
      <c r="AB130" s="7"/>
    </row>
    <row r="131" spans="1:28" ht="13" x14ac:dyDescent="0.15">
      <c r="A131" s="24"/>
      <c r="B131" s="25" t="s">
        <v>27</v>
      </c>
      <c r="C131" s="32"/>
      <c r="D131" s="33"/>
      <c r="E131" s="33"/>
      <c r="F131" s="33"/>
      <c r="G131" s="28"/>
      <c r="H131" s="24"/>
      <c r="I131" s="24"/>
      <c r="J131" s="25" t="s">
        <v>28</v>
      </c>
      <c r="K131" s="34"/>
      <c r="L131" s="35"/>
      <c r="M131" s="35"/>
      <c r="N131" s="36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7"/>
      <c r="AB131" s="7"/>
    </row>
    <row r="132" spans="1:28" ht="13" x14ac:dyDescent="0.15">
      <c r="A132" s="24"/>
      <c r="B132" s="24"/>
      <c r="C132" s="32"/>
      <c r="D132" s="33"/>
      <c r="E132" s="33"/>
      <c r="F132" s="33"/>
      <c r="G132" s="28"/>
      <c r="H132" s="24"/>
      <c r="I132" s="24"/>
      <c r="J132" s="25" t="s">
        <v>29</v>
      </c>
      <c r="K132" s="34"/>
      <c r="L132" s="35"/>
      <c r="M132" s="35"/>
      <c r="N132" s="36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7"/>
      <c r="AB132" s="7"/>
    </row>
    <row r="133" spans="1:28" ht="13" x14ac:dyDescent="0.15">
      <c r="A133" s="24"/>
      <c r="B133" s="24"/>
      <c r="C133" s="37"/>
      <c r="D133" s="38"/>
      <c r="E133" s="38"/>
      <c r="F133" s="38"/>
      <c r="G133" s="28"/>
      <c r="H133" s="24"/>
      <c r="I133" s="24"/>
      <c r="J133" s="24"/>
      <c r="K133" s="34"/>
      <c r="L133" s="35"/>
      <c r="M133" s="35"/>
      <c r="N133" s="36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7"/>
      <c r="AB133" s="7"/>
    </row>
    <row r="134" spans="1:28" ht="13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34"/>
      <c r="L134" s="35"/>
      <c r="M134" s="35"/>
      <c r="N134" s="36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7"/>
      <c r="AB134" s="7"/>
    </row>
    <row r="135" spans="1:28" ht="13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34"/>
      <c r="L135" s="35"/>
      <c r="M135" s="35"/>
      <c r="N135" s="36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7"/>
      <c r="AB135" s="7"/>
    </row>
    <row r="136" spans="1:28" ht="13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34"/>
      <c r="L136" s="35"/>
      <c r="M136" s="35"/>
      <c r="N136" s="36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7"/>
      <c r="AB136" s="7"/>
    </row>
    <row r="137" spans="1:28" ht="13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34"/>
      <c r="L137" s="35"/>
      <c r="M137" s="35"/>
      <c r="N137" s="36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7"/>
      <c r="AB137" s="7"/>
    </row>
    <row r="138" spans="1:28" ht="13" x14ac:dyDescent="0.15">
      <c r="A138" s="24"/>
      <c r="B138" s="24"/>
      <c r="C138" s="24"/>
      <c r="D138" s="24"/>
      <c r="E138" s="24"/>
      <c r="F138" s="25" t="s">
        <v>31</v>
      </c>
      <c r="G138" s="24"/>
      <c r="H138" s="24"/>
      <c r="I138" s="24"/>
      <c r="J138" s="24"/>
      <c r="K138" s="34"/>
      <c r="L138" s="35"/>
      <c r="M138" s="35"/>
      <c r="N138" s="36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7"/>
      <c r="AB138" s="7"/>
    </row>
    <row r="139" spans="1:28" ht="13" x14ac:dyDescent="0.15">
      <c r="A139" s="24"/>
      <c r="B139" s="25" t="s">
        <v>26</v>
      </c>
      <c r="C139" s="26"/>
      <c r="D139" s="27"/>
      <c r="E139" s="27"/>
      <c r="F139" s="40"/>
      <c r="G139" s="24"/>
      <c r="H139" s="24"/>
      <c r="I139" s="24"/>
      <c r="J139" s="24"/>
      <c r="K139" s="34"/>
      <c r="L139" s="35"/>
      <c r="M139" s="35"/>
      <c r="N139" s="36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7"/>
      <c r="AB139" s="7"/>
    </row>
    <row r="140" spans="1:28" ht="13" x14ac:dyDescent="0.15">
      <c r="A140" s="24"/>
      <c r="B140" s="25" t="s">
        <v>33</v>
      </c>
      <c r="C140" s="32"/>
      <c r="D140" s="33"/>
      <c r="E140" s="33"/>
      <c r="F140" s="41"/>
      <c r="G140" s="42"/>
      <c r="H140" s="24"/>
      <c r="I140" s="24"/>
      <c r="J140" s="24"/>
      <c r="K140" s="34"/>
      <c r="L140" s="35"/>
      <c r="M140" s="35"/>
      <c r="N140" s="36"/>
      <c r="O140" s="42"/>
      <c r="P140" s="42"/>
      <c r="Q140" s="42"/>
      <c r="R140" s="42"/>
      <c r="S140" s="24"/>
      <c r="T140" s="24"/>
      <c r="U140" s="24"/>
      <c r="V140" s="24"/>
      <c r="W140" s="24"/>
      <c r="X140" s="24"/>
      <c r="Y140" s="24"/>
      <c r="Z140" s="24"/>
      <c r="AA140" s="7"/>
      <c r="AB140" s="7"/>
    </row>
    <row r="141" spans="1:28" ht="13" x14ac:dyDescent="0.15">
      <c r="A141" s="24"/>
      <c r="B141" s="25" t="s">
        <v>29</v>
      </c>
      <c r="C141" s="32"/>
      <c r="D141" s="33"/>
      <c r="E141" s="33"/>
      <c r="F141" s="41"/>
      <c r="G141" s="42"/>
      <c r="H141" s="24"/>
      <c r="I141" s="24"/>
      <c r="J141" s="24"/>
      <c r="K141" s="34"/>
      <c r="L141" s="35"/>
      <c r="M141" s="35"/>
      <c r="N141" s="36"/>
      <c r="O141" s="42"/>
      <c r="P141" s="42"/>
      <c r="Q141" s="42"/>
      <c r="R141" s="42"/>
      <c r="S141" s="24"/>
      <c r="T141" s="24"/>
      <c r="U141" s="24"/>
      <c r="V141" s="24"/>
      <c r="W141" s="24"/>
      <c r="X141" s="24"/>
      <c r="Y141" s="24"/>
      <c r="Z141" s="24"/>
      <c r="AA141" s="7"/>
      <c r="AB141" s="7"/>
    </row>
    <row r="142" spans="1:28" ht="13" x14ac:dyDescent="0.15">
      <c r="A142" s="24"/>
      <c r="B142" s="24"/>
      <c r="C142" s="32"/>
      <c r="D142" s="33"/>
      <c r="E142" s="33"/>
      <c r="F142" s="41"/>
      <c r="G142" s="42"/>
      <c r="H142" s="24"/>
      <c r="I142" s="24"/>
      <c r="J142" s="24"/>
      <c r="K142" s="34"/>
      <c r="L142" s="35"/>
      <c r="M142" s="35"/>
      <c r="N142" s="36"/>
      <c r="O142" s="42"/>
      <c r="P142" s="42"/>
      <c r="Q142" s="42"/>
      <c r="R142" s="42"/>
      <c r="S142" s="24"/>
      <c r="T142" s="24"/>
      <c r="U142" s="24"/>
      <c r="V142" s="24"/>
      <c r="W142" s="24"/>
      <c r="X142" s="24"/>
      <c r="Y142" s="24"/>
      <c r="Z142" s="24"/>
      <c r="AA142" s="7"/>
      <c r="AB142" s="7"/>
    </row>
    <row r="143" spans="1:28" ht="13" x14ac:dyDescent="0.15">
      <c r="A143" s="24"/>
      <c r="B143" s="24"/>
      <c r="C143" s="32"/>
      <c r="D143" s="33"/>
      <c r="E143" s="33"/>
      <c r="F143" s="41"/>
      <c r="G143" s="42"/>
      <c r="H143" s="24"/>
      <c r="I143" s="24"/>
      <c r="J143" s="24"/>
      <c r="K143" s="34"/>
      <c r="L143" s="35"/>
      <c r="M143" s="35"/>
      <c r="N143" s="36"/>
      <c r="O143" s="42"/>
      <c r="P143" s="42"/>
      <c r="Q143" s="42"/>
      <c r="R143" s="42"/>
      <c r="S143" s="24"/>
      <c r="T143" s="24"/>
      <c r="U143" s="24"/>
      <c r="V143" s="24"/>
      <c r="W143" s="24"/>
      <c r="X143" s="24"/>
      <c r="Y143" s="24"/>
      <c r="Z143" s="24"/>
      <c r="AA143" s="7"/>
      <c r="AB143" s="7"/>
    </row>
    <row r="144" spans="1:28" ht="13" x14ac:dyDescent="0.15">
      <c r="A144" s="24"/>
      <c r="B144" s="24"/>
      <c r="C144" s="32"/>
      <c r="D144" s="33"/>
      <c r="E144" s="33"/>
      <c r="F144" s="41"/>
      <c r="G144" s="42"/>
      <c r="H144" s="24"/>
      <c r="I144" s="24"/>
      <c r="J144" s="24"/>
      <c r="K144" s="34"/>
      <c r="L144" s="35"/>
      <c r="M144" s="35"/>
      <c r="N144" s="36"/>
      <c r="O144" s="42"/>
      <c r="P144" s="42"/>
      <c r="Q144" s="42"/>
      <c r="R144" s="42"/>
      <c r="S144" s="24"/>
      <c r="T144" s="24"/>
      <c r="U144" s="24"/>
      <c r="V144" s="24"/>
      <c r="W144" s="24"/>
      <c r="X144" s="24"/>
      <c r="Y144" s="24"/>
      <c r="Z144" s="24"/>
      <c r="AA144" s="7"/>
      <c r="AB144" s="7"/>
    </row>
    <row r="145" spans="1:28" ht="13" x14ac:dyDescent="0.15">
      <c r="A145" s="24"/>
      <c r="B145" s="24"/>
      <c r="C145" s="32"/>
      <c r="D145" s="33"/>
      <c r="E145" s="33"/>
      <c r="F145" s="41"/>
      <c r="G145" s="42"/>
      <c r="H145" s="24"/>
      <c r="I145" s="24"/>
      <c r="J145" s="24"/>
      <c r="K145" s="43"/>
      <c r="L145" s="44"/>
      <c r="M145" s="44"/>
      <c r="N145" s="45"/>
      <c r="O145" s="42"/>
      <c r="P145" s="42"/>
      <c r="Q145" s="42"/>
      <c r="R145" s="42"/>
      <c r="S145" s="24"/>
      <c r="T145" s="24"/>
      <c r="U145" s="24"/>
      <c r="V145" s="24"/>
      <c r="W145" s="24"/>
      <c r="X145" s="24"/>
      <c r="Y145" s="24"/>
      <c r="Z145" s="24"/>
      <c r="AA145" s="7"/>
      <c r="AB145" s="7"/>
    </row>
    <row r="146" spans="1:28" ht="13" x14ac:dyDescent="0.15">
      <c r="A146" s="24"/>
      <c r="B146" s="24"/>
      <c r="C146" s="32"/>
      <c r="D146" s="33"/>
      <c r="E146" s="33"/>
      <c r="F146" s="41"/>
      <c r="G146" s="42"/>
      <c r="H146" s="24"/>
      <c r="I146" s="24"/>
      <c r="J146" s="24"/>
      <c r="K146" s="42"/>
      <c r="L146" s="42"/>
      <c r="M146" s="42"/>
      <c r="N146" s="42"/>
      <c r="O146" s="42"/>
      <c r="P146" s="42"/>
      <c r="Q146" s="42"/>
      <c r="R146" s="42"/>
      <c r="S146" s="24"/>
      <c r="T146" s="24"/>
      <c r="U146" s="24"/>
      <c r="V146" s="24"/>
      <c r="W146" s="24"/>
      <c r="X146" s="24"/>
      <c r="Y146" s="24"/>
      <c r="Z146" s="24"/>
      <c r="AA146" s="7"/>
      <c r="AB146" s="7"/>
    </row>
    <row r="147" spans="1:28" ht="13" x14ac:dyDescent="0.15">
      <c r="A147" s="24"/>
      <c r="B147" s="24"/>
      <c r="C147" s="32"/>
      <c r="D147" s="33"/>
      <c r="E147" s="33"/>
      <c r="F147" s="41"/>
      <c r="G147" s="42"/>
      <c r="H147" s="24"/>
      <c r="I147" s="24"/>
      <c r="J147" s="24"/>
      <c r="K147" s="42"/>
      <c r="L147" s="42"/>
      <c r="M147" s="42"/>
      <c r="N147" s="42"/>
      <c r="O147" s="42"/>
      <c r="P147" s="42"/>
      <c r="Q147" s="42"/>
      <c r="R147" s="42"/>
      <c r="S147" s="24"/>
      <c r="T147" s="24"/>
      <c r="U147" s="24"/>
      <c r="V147" s="24"/>
      <c r="W147" s="24"/>
      <c r="X147" s="24"/>
      <c r="Y147" s="24"/>
      <c r="Z147" s="24"/>
      <c r="AA147" s="7"/>
      <c r="AB147" s="7"/>
    </row>
    <row r="148" spans="1:28" ht="13" x14ac:dyDescent="0.15">
      <c r="A148" s="24"/>
      <c r="B148" s="24"/>
      <c r="C148" s="32"/>
      <c r="D148" s="33"/>
      <c r="E148" s="33"/>
      <c r="F148" s="41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7"/>
      <c r="AB148" s="7"/>
    </row>
    <row r="149" spans="1:28" ht="13" x14ac:dyDescent="0.15">
      <c r="A149" s="24"/>
      <c r="B149" s="24"/>
      <c r="C149" s="32"/>
      <c r="D149" s="33"/>
      <c r="E149" s="33"/>
      <c r="F149" s="41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7"/>
      <c r="AB149" s="7"/>
    </row>
    <row r="150" spans="1:28" ht="13" x14ac:dyDescent="0.15">
      <c r="A150" s="24"/>
      <c r="B150" s="24"/>
      <c r="C150" s="32"/>
      <c r="D150" s="33"/>
      <c r="E150" s="33"/>
      <c r="F150" s="41"/>
      <c r="G150" s="42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7"/>
      <c r="AB150" s="7"/>
    </row>
    <row r="151" spans="1:28" ht="13" x14ac:dyDescent="0.15">
      <c r="A151" s="24"/>
      <c r="B151" s="24"/>
      <c r="C151" s="32"/>
      <c r="D151" s="33"/>
      <c r="E151" s="33"/>
      <c r="F151" s="41"/>
      <c r="G151" s="42"/>
      <c r="H151" s="24"/>
      <c r="I151" s="24"/>
      <c r="J151" s="25" t="s">
        <v>35</v>
      </c>
      <c r="K151" s="29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1"/>
      <c r="AA151" s="7"/>
      <c r="AB151" s="7"/>
    </row>
    <row r="152" spans="1:28" ht="13" x14ac:dyDescent="0.15">
      <c r="A152" s="24"/>
      <c r="B152" s="24"/>
      <c r="C152" s="32"/>
      <c r="D152" s="33"/>
      <c r="E152" s="33"/>
      <c r="F152" s="41"/>
      <c r="G152" s="42"/>
      <c r="H152" s="24"/>
      <c r="I152" s="24"/>
      <c r="J152" s="25" t="s">
        <v>36</v>
      </c>
      <c r="K152" s="34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6"/>
      <c r="AA152" s="7"/>
      <c r="AB152" s="7"/>
    </row>
    <row r="153" spans="1:28" ht="13" x14ac:dyDescent="0.15">
      <c r="A153" s="24"/>
      <c r="B153" s="24"/>
      <c r="C153" s="32"/>
      <c r="D153" s="33"/>
      <c r="E153" s="33"/>
      <c r="F153" s="41"/>
      <c r="G153" s="42"/>
      <c r="H153" s="24"/>
      <c r="I153" s="24"/>
      <c r="J153" s="25" t="s">
        <v>37</v>
      </c>
      <c r="K153" s="34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6"/>
      <c r="AA153" s="7"/>
      <c r="AB153" s="7"/>
    </row>
    <row r="154" spans="1:28" ht="13" x14ac:dyDescent="0.15">
      <c r="A154" s="24"/>
      <c r="B154" s="24"/>
      <c r="C154" s="37"/>
      <c r="D154" s="38"/>
      <c r="E154" s="38"/>
      <c r="F154" s="48"/>
      <c r="G154" s="42"/>
      <c r="H154" s="24"/>
      <c r="I154" s="24"/>
      <c r="J154" s="24"/>
      <c r="K154" s="43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5"/>
      <c r="AA154" s="7"/>
      <c r="AB154" s="7"/>
    </row>
    <row r="155" spans="1:28" ht="13" x14ac:dyDescent="0.15">
      <c r="A155" s="24"/>
      <c r="B155" s="24"/>
      <c r="C155" s="24"/>
      <c r="D155" s="24"/>
      <c r="E155" s="24"/>
      <c r="F155" s="24"/>
      <c r="G155" s="42"/>
      <c r="H155" s="24"/>
      <c r="I155" s="24"/>
      <c r="J155" s="24"/>
      <c r="K155" s="42"/>
      <c r="L155" s="42"/>
      <c r="M155" s="42"/>
      <c r="N155" s="42"/>
      <c r="O155" s="42"/>
      <c r="P155" s="42"/>
      <c r="Q155" s="42"/>
      <c r="R155" s="42"/>
      <c r="S155" s="24"/>
      <c r="T155" s="24"/>
      <c r="U155" s="24"/>
      <c r="V155" s="24"/>
      <c r="W155" s="24"/>
      <c r="X155" s="24"/>
      <c r="Y155" s="24"/>
      <c r="Z155" s="24"/>
      <c r="AA155" s="7"/>
      <c r="AB155" s="7"/>
    </row>
    <row r="156" spans="1:28" ht="13" x14ac:dyDescent="0.15">
      <c r="A156" s="24"/>
      <c r="B156" s="24"/>
      <c r="C156" s="24"/>
      <c r="D156" s="24"/>
      <c r="E156" s="24"/>
      <c r="F156" s="24"/>
      <c r="G156" s="49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7"/>
      <c r="AB156" s="7"/>
    </row>
    <row r="157" spans="1:28" ht="13" x14ac:dyDescent="0.15">
      <c r="A157" s="24"/>
      <c r="B157" s="24"/>
      <c r="C157" s="24"/>
      <c r="D157" s="24"/>
      <c r="E157" s="24"/>
      <c r="F157" s="25" t="s">
        <v>39</v>
      </c>
      <c r="G157" s="4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7"/>
      <c r="AB157" s="7"/>
    </row>
    <row r="158" spans="1:28" ht="13" x14ac:dyDescent="0.15">
      <c r="A158" s="24"/>
      <c r="B158" s="25" t="s">
        <v>40</v>
      </c>
      <c r="C158" s="26"/>
      <c r="D158" s="27"/>
      <c r="E158" s="27"/>
      <c r="F158" s="40"/>
      <c r="G158" s="4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7"/>
      <c r="AB158" s="7"/>
    </row>
    <row r="159" spans="1:28" ht="13" x14ac:dyDescent="0.15">
      <c r="A159" s="24"/>
      <c r="B159" s="25" t="s">
        <v>27</v>
      </c>
      <c r="C159" s="32"/>
      <c r="D159" s="33"/>
      <c r="E159" s="33"/>
      <c r="F159" s="41"/>
      <c r="G159" s="4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7"/>
      <c r="AB159" s="7"/>
    </row>
    <row r="160" spans="1:28" ht="13" x14ac:dyDescent="0.15">
      <c r="A160" s="24"/>
      <c r="B160" s="24"/>
      <c r="C160" s="32"/>
      <c r="D160" s="33"/>
      <c r="E160" s="33"/>
      <c r="F160" s="41"/>
      <c r="G160" s="42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7"/>
      <c r="AB160" s="7"/>
    </row>
    <row r="161" spans="1:28" ht="13" x14ac:dyDescent="0.15">
      <c r="A161" s="24"/>
      <c r="B161" s="24"/>
      <c r="C161" s="37"/>
      <c r="D161" s="38"/>
      <c r="E161" s="38"/>
      <c r="F161" s="48"/>
      <c r="G161" s="4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7"/>
      <c r="AB161" s="7"/>
    </row>
    <row r="162" spans="1:28" ht="13" x14ac:dyDescent="0.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3" x14ac:dyDescent="0.15">
      <c r="A163" s="111" t="s">
        <v>41</v>
      </c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"/>
      <c r="AB163" s="1"/>
    </row>
    <row r="165" spans="1:28" ht="13" x14ac:dyDescent="0.15">
      <c r="B165" s="50" t="s">
        <v>25</v>
      </c>
      <c r="C165" s="51"/>
      <c r="D165" s="52"/>
      <c r="E165" s="52"/>
      <c r="F165" s="52"/>
      <c r="G165" s="53"/>
      <c r="J165" s="50" t="s">
        <v>26</v>
      </c>
      <c r="K165" s="54"/>
      <c r="L165" s="55"/>
      <c r="M165" s="55"/>
      <c r="N165" s="56"/>
    </row>
    <row r="166" spans="1:28" ht="13" x14ac:dyDescent="0.15">
      <c r="B166" s="50" t="s">
        <v>42</v>
      </c>
      <c r="C166" s="58"/>
      <c r="D166" s="22"/>
      <c r="E166" s="22"/>
      <c r="F166" s="22"/>
      <c r="G166" s="60"/>
      <c r="J166" s="50" t="s">
        <v>43</v>
      </c>
      <c r="K166" s="61"/>
      <c r="L166" s="62"/>
      <c r="M166" s="62"/>
      <c r="N166" s="63"/>
    </row>
    <row r="167" spans="1:28" ht="13" x14ac:dyDescent="0.15">
      <c r="B167" s="2"/>
      <c r="C167" s="58"/>
      <c r="D167" s="22"/>
      <c r="E167" s="22"/>
      <c r="F167" s="22"/>
      <c r="G167" s="60"/>
      <c r="J167" s="2"/>
      <c r="K167" s="61"/>
      <c r="L167" s="62"/>
      <c r="M167" s="62"/>
      <c r="N167" s="63"/>
    </row>
    <row r="168" spans="1:28" ht="13" x14ac:dyDescent="0.15">
      <c r="B168" s="2"/>
      <c r="C168" s="64"/>
      <c r="D168" s="66"/>
      <c r="E168" s="66"/>
      <c r="F168" s="66"/>
      <c r="G168" s="67"/>
      <c r="J168" s="2"/>
      <c r="K168" s="61"/>
      <c r="L168" s="62"/>
      <c r="M168" s="62"/>
      <c r="N168" s="63"/>
    </row>
    <row r="169" spans="1:28" ht="13" x14ac:dyDescent="0.15">
      <c r="B169" s="2"/>
      <c r="J169" s="2"/>
      <c r="K169" s="61"/>
      <c r="L169" s="62"/>
      <c r="M169" s="62"/>
      <c r="N169" s="63"/>
    </row>
    <row r="170" spans="1:28" ht="13" x14ac:dyDescent="0.15">
      <c r="J170" s="2"/>
      <c r="K170" s="61"/>
      <c r="L170" s="62"/>
      <c r="M170" s="62"/>
      <c r="N170" s="63"/>
    </row>
    <row r="171" spans="1:28" ht="13" x14ac:dyDescent="0.15">
      <c r="J171" s="2"/>
      <c r="K171" s="61"/>
      <c r="L171" s="62"/>
      <c r="M171" s="62"/>
      <c r="N171" s="63"/>
    </row>
    <row r="172" spans="1:28" ht="13" x14ac:dyDescent="0.15">
      <c r="J172" s="2"/>
      <c r="K172" s="71"/>
      <c r="L172" s="72"/>
      <c r="M172" s="72"/>
      <c r="N172" s="73"/>
    </row>
    <row r="175" spans="1:28" ht="13" x14ac:dyDescent="0.15">
      <c r="B175" s="50" t="s">
        <v>26</v>
      </c>
      <c r="C175" s="51"/>
      <c r="D175" s="52"/>
      <c r="E175" s="52"/>
      <c r="F175" s="52"/>
      <c r="G175" s="53"/>
      <c r="J175" s="50" t="s">
        <v>35</v>
      </c>
      <c r="K175" s="54"/>
      <c r="L175" s="55"/>
      <c r="M175" s="55"/>
      <c r="N175" s="55"/>
      <c r="O175" s="55"/>
      <c r="P175" s="55"/>
      <c r="Q175" s="55"/>
      <c r="R175" s="56"/>
    </row>
    <row r="176" spans="1:28" ht="13" x14ac:dyDescent="0.15">
      <c r="B176" s="50" t="s">
        <v>33</v>
      </c>
      <c r="C176" s="58"/>
      <c r="D176" s="22"/>
      <c r="E176" s="22"/>
      <c r="F176" s="22"/>
      <c r="G176" s="60"/>
      <c r="J176" s="50" t="s">
        <v>44</v>
      </c>
      <c r="K176" s="61"/>
      <c r="L176" s="62"/>
      <c r="M176" s="62"/>
      <c r="N176" s="62"/>
      <c r="O176" s="62"/>
      <c r="P176" s="62"/>
      <c r="Q176" s="62"/>
      <c r="R176" s="63"/>
    </row>
    <row r="177" spans="2:18" ht="13" x14ac:dyDescent="0.15">
      <c r="B177" s="50" t="s">
        <v>45</v>
      </c>
      <c r="C177" s="58"/>
      <c r="D177" s="22"/>
      <c r="E177" s="22"/>
      <c r="F177" s="22"/>
      <c r="G177" s="60"/>
      <c r="J177" s="2"/>
      <c r="K177" s="61"/>
      <c r="L177" s="62"/>
      <c r="M177" s="62"/>
      <c r="N177" s="62"/>
      <c r="O177" s="62"/>
      <c r="P177" s="62"/>
      <c r="Q177" s="62"/>
      <c r="R177" s="63"/>
    </row>
    <row r="178" spans="2:18" ht="13" x14ac:dyDescent="0.15">
      <c r="B178" s="2"/>
      <c r="C178" s="58"/>
      <c r="D178" s="22"/>
      <c r="E178" s="22"/>
      <c r="F178" s="22"/>
      <c r="G178" s="60"/>
      <c r="J178" s="2"/>
      <c r="K178" s="61"/>
      <c r="L178" s="62"/>
      <c r="M178" s="62"/>
      <c r="N178" s="62"/>
      <c r="O178" s="62"/>
      <c r="P178" s="62"/>
      <c r="Q178" s="62"/>
      <c r="R178" s="63"/>
    </row>
    <row r="179" spans="2:18" ht="13" x14ac:dyDescent="0.15">
      <c r="B179" s="2"/>
      <c r="C179" s="58"/>
      <c r="D179" s="22"/>
      <c r="E179" s="22"/>
      <c r="F179" s="22"/>
      <c r="G179" s="60"/>
      <c r="J179" s="2"/>
      <c r="K179" s="61"/>
      <c r="L179" s="62"/>
      <c r="M179" s="62"/>
      <c r="N179" s="62"/>
      <c r="O179" s="62"/>
      <c r="P179" s="62"/>
      <c r="Q179" s="62"/>
      <c r="R179" s="63"/>
    </row>
    <row r="180" spans="2:18" ht="13" x14ac:dyDescent="0.15">
      <c r="B180" s="2"/>
      <c r="C180" s="58"/>
      <c r="D180" s="22"/>
      <c r="E180" s="22"/>
      <c r="F180" s="22"/>
      <c r="G180" s="60"/>
      <c r="J180" s="2"/>
      <c r="K180" s="61"/>
      <c r="L180" s="62"/>
      <c r="M180" s="62"/>
      <c r="N180" s="62"/>
      <c r="O180" s="62"/>
      <c r="P180" s="62"/>
      <c r="Q180" s="62"/>
      <c r="R180" s="63"/>
    </row>
    <row r="181" spans="2:18" ht="13" x14ac:dyDescent="0.15">
      <c r="B181" s="2"/>
      <c r="C181" s="58"/>
      <c r="D181" s="22"/>
      <c r="E181" s="22"/>
      <c r="F181" s="22"/>
      <c r="G181" s="60"/>
      <c r="J181" s="2"/>
      <c r="K181" s="61"/>
      <c r="L181" s="62"/>
      <c r="M181" s="62"/>
      <c r="N181" s="62"/>
      <c r="O181" s="62"/>
      <c r="P181" s="62"/>
      <c r="Q181" s="62"/>
      <c r="R181" s="63"/>
    </row>
    <row r="182" spans="2:18" ht="13" x14ac:dyDescent="0.15">
      <c r="B182" s="2"/>
      <c r="C182" s="64"/>
      <c r="D182" s="66"/>
      <c r="E182" s="66"/>
      <c r="F182" s="66"/>
      <c r="G182" s="67"/>
      <c r="J182" s="2"/>
      <c r="K182" s="61"/>
      <c r="L182" s="62"/>
      <c r="M182" s="62"/>
      <c r="N182" s="62"/>
      <c r="O182" s="62"/>
      <c r="P182" s="62"/>
      <c r="Q182" s="62"/>
      <c r="R182" s="63"/>
    </row>
    <row r="183" spans="2:18" ht="13" x14ac:dyDescent="0.15">
      <c r="J183" s="2"/>
      <c r="K183" s="61"/>
      <c r="L183" s="62"/>
      <c r="M183" s="62"/>
      <c r="N183" s="62"/>
      <c r="O183" s="62"/>
      <c r="P183" s="62"/>
      <c r="Q183" s="62"/>
      <c r="R183" s="63"/>
    </row>
    <row r="184" spans="2:18" ht="13" x14ac:dyDescent="0.15">
      <c r="J184" s="2"/>
      <c r="K184" s="61"/>
      <c r="L184" s="62"/>
      <c r="M184" s="62"/>
      <c r="N184" s="62"/>
      <c r="O184" s="62"/>
      <c r="P184" s="62"/>
      <c r="Q184" s="62"/>
      <c r="R184" s="63"/>
    </row>
    <row r="185" spans="2:18" ht="13" x14ac:dyDescent="0.15">
      <c r="B185" s="50" t="s">
        <v>35</v>
      </c>
      <c r="C185" s="78"/>
      <c r="D185" s="79"/>
      <c r="E185" s="79"/>
      <c r="F185" s="79"/>
      <c r="G185" s="80"/>
      <c r="J185" s="2"/>
      <c r="K185" s="61"/>
      <c r="L185" s="62"/>
      <c r="M185" s="62"/>
      <c r="N185" s="62"/>
      <c r="O185" s="62"/>
      <c r="P185" s="62"/>
      <c r="Q185" s="62"/>
      <c r="R185" s="63"/>
    </row>
    <row r="186" spans="2:18" ht="13" x14ac:dyDescent="0.15">
      <c r="B186" s="50" t="s">
        <v>33</v>
      </c>
      <c r="C186" s="81"/>
      <c r="D186" s="16"/>
      <c r="E186" s="16"/>
      <c r="F186" s="16"/>
      <c r="G186" s="82"/>
      <c r="J186" s="2"/>
      <c r="K186" s="61"/>
      <c r="L186" s="62"/>
      <c r="M186" s="62"/>
      <c r="N186" s="62"/>
      <c r="O186" s="62"/>
      <c r="P186" s="62"/>
      <c r="Q186" s="62"/>
      <c r="R186" s="63"/>
    </row>
    <row r="187" spans="2:18" ht="13" x14ac:dyDescent="0.15">
      <c r="B187" s="50" t="s">
        <v>44</v>
      </c>
      <c r="C187" s="81"/>
      <c r="D187" s="16"/>
      <c r="E187" s="16"/>
      <c r="F187" s="16"/>
      <c r="G187" s="82"/>
      <c r="J187" s="2"/>
      <c r="K187" s="61"/>
      <c r="L187" s="62"/>
      <c r="M187" s="62"/>
      <c r="N187" s="62"/>
      <c r="O187" s="62"/>
      <c r="P187" s="62"/>
      <c r="Q187" s="62"/>
      <c r="R187" s="63"/>
    </row>
    <row r="188" spans="2:18" ht="13" x14ac:dyDescent="0.15">
      <c r="B188" s="2"/>
      <c r="C188" s="81"/>
      <c r="D188" s="16"/>
      <c r="E188" s="16"/>
      <c r="F188" s="16"/>
      <c r="G188" s="82"/>
      <c r="J188" s="2"/>
      <c r="K188" s="61"/>
      <c r="L188" s="62"/>
      <c r="M188" s="62"/>
      <c r="N188" s="62"/>
      <c r="O188" s="62"/>
      <c r="P188" s="62"/>
      <c r="Q188" s="62"/>
      <c r="R188" s="63"/>
    </row>
    <row r="189" spans="2:18" ht="13" x14ac:dyDescent="0.15">
      <c r="B189" s="2"/>
      <c r="C189" s="81"/>
      <c r="D189" s="16"/>
      <c r="E189" s="16"/>
      <c r="F189" s="16"/>
      <c r="G189" s="82"/>
      <c r="J189" s="2"/>
      <c r="K189" s="61"/>
      <c r="L189" s="62"/>
      <c r="M189" s="62"/>
      <c r="N189" s="62"/>
      <c r="O189" s="62"/>
      <c r="P189" s="62"/>
      <c r="Q189" s="62"/>
      <c r="R189" s="63"/>
    </row>
    <row r="190" spans="2:18" ht="13" x14ac:dyDescent="0.15">
      <c r="B190" s="2"/>
      <c r="C190" s="81"/>
      <c r="D190" s="16"/>
      <c r="E190" s="16"/>
      <c r="F190" s="16"/>
      <c r="G190" s="82"/>
      <c r="J190" s="2"/>
      <c r="K190" s="71"/>
      <c r="L190" s="72"/>
      <c r="M190" s="72"/>
      <c r="N190" s="72"/>
      <c r="O190" s="72"/>
      <c r="P190" s="72"/>
      <c r="Q190" s="72"/>
      <c r="R190" s="73"/>
    </row>
    <row r="191" spans="2:18" ht="13" x14ac:dyDescent="0.15">
      <c r="B191" s="2"/>
      <c r="C191" s="81"/>
      <c r="D191" s="16"/>
      <c r="E191" s="16"/>
      <c r="F191" s="16"/>
      <c r="G191" s="82"/>
    </row>
    <row r="192" spans="2:18" ht="13" x14ac:dyDescent="0.15">
      <c r="B192" s="2"/>
      <c r="C192" s="81"/>
      <c r="D192" s="16"/>
      <c r="E192" s="16"/>
      <c r="F192" s="16"/>
      <c r="G192" s="82"/>
    </row>
    <row r="193" spans="1:28" ht="13" x14ac:dyDescent="0.15">
      <c r="B193" s="2"/>
      <c r="C193" s="81"/>
      <c r="D193" s="16"/>
      <c r="E193" s="16"/>
      <c r="F193" s="16"/>
      <c r="G193" s="82"/>
    </row>
    <row r="194" spans="1:28" ht="13" x14ac:dyDescent="0.15">
      <c r="B194" s="2"/>
      <c r="C194" s="81"/>
      <c r="D194" s="16"/>
      <c r="E194" s="16"/>
      <c r="F194" s="16"/>
      <c r="G194" s="82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8" ht="13" x14ac:dyDescent="0.15">
      <c r="B195" s="2"/>
      <c r="C195" s="81"/>
      <c r="D195" s="16"/>
      <c r="E195" s="16"/>
      <c r="F195" s="16"/>
      <c r="G195" s="82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8" ht="13" x14ac:dyDescent="0.15">
      <c r="B196" s="2"/>
      <c r="C196" s="81"/>
      <c r="D196" s="16"/>
      <c r="E196" s="16"/>
      <c r="F196" s="16"/>
      <c r="G196" s="82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8" ht="13" x14ac:dyDescent="0.15">
      <c r="B197" s="2"/>
      <c r="C197" s="81"/>
      <c r="D197" s="16"/>
      <c r="E197" s="16"/>
      <c r="F197" s="16"/>
      <c r="G197" s="82"/>
    </row>
    <row r="198" spans="1:28" ht="13" x14ac:dyDescent="0.15">
      <c r="B198" s="2"/>
      <c r="C198" s="81"/>
      <c r="D198" s="16"/>
      <c r="E198" s="16"/>
      <c r="F198" s="16"/>
      <c r="G198" s="82"/>
    </row>
    <row r="199" spans="1:28" ht="13" x14ac:dyDescent="0.15">
      <c r="B199" s="2"/>
      <c r="C199" s="81"/>
      <c r="D199" s="16"/>
      <c r="E199" s="16"/>
      <c r="F199" s="16"/>
      <c r="G199" s="82"/>
      <c r="J199" s="50" t="s">
        <v>40</v>
      </c>
      <c r="K199" s="92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4"/>
    </row>
    <row r="200" spans="1:28" ht="13" x14ac:dyDescent="0.15">
      <c r="B200" s="2"/>
      <c r="C200" s="95"/>
      <c r="D200" s="96"/>
      <c r="E200" s="96"/>
      <c r="F200" s="96"/>
      <c r="G200" s="97"/>
      <c r="J200" s="50" t="s">
        <v>46</v>
      </c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2" spans="1:28" ht="13" x14ac:dyDescent="0.15">
      <c r="B202" s="50" t="s">
        <v>40</v>
      </c>
      <c r="C202" s="98"/>
      <c r="D202" s="99"/>
      <c r="E202" s="99"/>
      <c r="F202" s="99"/>
      <c r="G202" s="100"/>
    </row>
    <row r="203" spans="1:28" ht="13" x14ac:dyDescent="0.15">
      <c r="B203" s="50" t="s">
        <v>47</v>
      </c>
    </row>
    <row r="205" spans="1:28" ht="13" x14ac:dyDescent="0.15">
      <c r="A205" s="111" t="s">
        <v>30</v>
      </c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"/>
      <c r="AB205" s="1"/>
    </row>
    <row r="206" spans="1:28" ht="13" x14ac:dyDescent="0.15">
      <c r="B206" s="2"/>
    </row>
    <row r="207" spans="1:28" ht="19.5" customHeight="1" x14ac:dyDescent="0.15">
      <c r="B207" s="6" t="s">
        <v>32</v>
      </c>
      <c r="C207" s="39">
        <v>0</v>
      </c>
      <c r="D207" s="39">
        <v>0</v>
      </c>
    </row>
    <row r="208" spans="1:28" ht="13" x14ac:dyDescent="0.15">
      <c r="B208" s="2"/>
      <c r="C208" s="39">
        <v>0</v>
      </c>
      <c r="D208" s="39">
        <v>1</v>
      </c>
    </row>
    <row r="209" spans="2:6" ht="13" x14ac:dyDescent="0.15">
      <c r="B209" s="2"/>
      <c r="C209" s="39">
        <v>1</v>
      </c>
      <c r="D209" s="39">
        <v>0</v>
      </c>
    </row>
    <row r="210" spans="2:6" ht="13" x14ac:dyDescent="0.15">
      <c r="B210" s="2"/>
      <c r="C210" s="39">
        <v>1</v>
      </c>
      <c r="D210" s="39">
        <v>1</v>
      </c>
    </row>
    <row r="211" spans="2:6" ht="13" x14ac:dyDescent="0.15">
      <c r="B211" s="2"/>
    </row>
    <row r="212" spans="2:6" ht="13" x14ac:dyDescent="0.15">
      <c r="B212" s="6" t="s">
        <v>10</v>
      </c>
      <c r="C212" s="13">
        <v>1</v>
      </c>
      <c r="D212" s="13">
        <v>1</v>
      </c>
    </row>
    <row r="213" spans="2:6" ht="13" x14ac:dyDescent="0.15">
      <c r="B213" s="6" t="s">
        <v>11</v>
      </c>
      <c r="C213" s="13">
        <v>1</v>
      </c>
      <c r="D213" s="13">
        <v>1</v>
      </c>
    </row>
    <row r="214" spans="2:6" ht="13" x14ac:dyDescent="0.15">
      <c r="C214" s="12"/>
      <c r="D214" s="12"/>
    </row>
    <row r="215" spans="2:6" ht="13" x14ac:dyDescent="0.15">
      <c r="B215" s="6" t="s">
        <v>12</v>
      </c>
      <c r="C215" s="13">
        <v>-0.5</v>
      </c>
      <c r="D215" s="13">
        <v>-1.5</v>
      </c>
    </row>
    <row r="216" spans="2:6" ht="13" x14ac:dyDescent="0.15">
      <c r="D216" s="12"/>
    </row>
    <row r="217" spans="2:6" ht="13" x14ac:dyDescent="0.15">
      <c r="B217" s="6" t="s">
        <v>34</v>
      </c>
      <c r="C217" s="19" t="s">
        <v>48</v>
      </c>
      <c r="D217" s="12"/>
      <c r="E217" s="4"/>
      <c r="F217" s="4"/>
    </row>
    <row r="218" spans="2:6" ht="13" x14ac:dyDescent="0.15">
      <c r="B218" s="2"/>
      <c r="C218" s="12"/>
      <c r="D218" s="12"/>
      <c r="E218" s="4"/>
      <c r="F218" s="4"/>
    </row>
    <row r="219" spans="2:6" ht="13" x14ac:dyDescent="0.15">
      <c r="B219" s="6"/>
      <c r="C219" s="4"/>
      <c r="D219" s="4"/>
      <c r="E219" s="4"/>
      <c r="F219" s="4"/>
    </row>
    <row r="220" spans="2:6" ht="13" x14ac:dyDescent="0.15">
      <c r="B220" s="6" t="s">
        <v>14</v>
      </c>
      <c r="C220" s="12">
        <f t="shared" ref="C220:F220" si="3">MAX(C217, 0)</f>
        <v>0</v>
      </c>
      <c r="D220" s="12">
        <f t="shared" si="3"/>
        <v>0</v>
      </c>
      <c r="E220" s="12">
        <f t="shared" si="3"/>
        <v>0</v>
      </c>
      <c r="F220" s="12">
        <f t="shared" si="3"/>
        <v>0</v>
      </c>
    </row>
    <row r="221" spans="2:6" ht="13" x14ac:dyDescent="0.15">
      <c r="B221" s="6"/>
      <c r="C221" s="12">
        <f t="shared" ref="C221:F221" si="4">MAX(C218, 0)</f>
        <v>0</v>
      </c>
      <c r="D221" s="12">
        <f t="shared" si="4"/>
        <v>0</v>
      </c>
      <c r="E221" s="12">
        <f t="shared" si="4"/>
        <v>0</v>
      </c>
      <c r="F221" s="12">
        <f t="shared" si="4"/>
        <v>0</v>
      </c>
    </row>
    <row r="223" spans="2:6" ht="13" x14ac:dyDescent="0.15">
      <c r="B223" s="6" t="s">
        <v>15</v>
      </c>
      <c r="C223" s="13">
        <v>2</v>
      </c>
      <c r="D223" s="13">
        <v>-6</v>
      </c>
    </row>
    <row r="224" spans="2:6" ht="13" x14ac:dyDescent="0.15">
      <c r="B224" s="6" t="s">
        <v>16</v>
      </c>
      <c r="C224" s="13">
        <v>0</v>
      </c>
      <c r="D224" s="4"/>
    </row>
    <row r="226" spans="1:28" ht="13" x14ac:dyDescent="0.15">
      <c r="B226" s="6" t="s">
        <v>4</v>
      </c>
      <c r="C226" s="39" t="s">
        <v>49</v>
      </c>
      <c r="D226" s="4"/>
      <c r="E226" s="47"/>
      <c r="F226" s="10"/>
    </row>
    <row r="227" spans="1:28" ht="13" x14ac:dyDescent="0.15">
      <c r="C227" s="46"/>
      <c r="D227" s="4"/>
    </row>
    <row r="228" spans="1:28" ht="13" x14ac:dyDescent="0.15">
      <c r="C228" s="46"/>
      <c r="D228" s="4"/>
    </row>
    <row r="229" spans="1:28" ht="13" x14ac:dyDescent="0.15">
      <c r="C229" s="46"/>
      <c r="D229" s="4"/>
    </row>
    <row r="230" spans="1:28" ht="13" x14ac:dyDescent="0.15">
      <c r="D230" s="4"/>
    </row>
    <row r="231" spans="1:28" ht="13" x14ac:dyDescent="0.15">
      <c r="A231" s="111" t="s">
        <v>38</v>
      </c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"/>
      <c r="AB231" s="1"/>
    </row>
    <row r="232" spans="1:28" ht="13" x14ac:dyDescent="0.15">
      <c r="B232" s="2"/>
    </row>
    <row r="233" spans="1:28" ht="19.5" customHeight="1" x14ac:dyDescent="0.15">
      <c r="B233" s="6" t="s">
        <v>32</v>
      </c>
      <c r="C233" s="39">
        <v>0</v>
      </c>
      <c r="D233" s="39">
        <v>0</v>
      </c>
      <c r="E233" s="23"/>
    </row>
    <row r="234" spans="1:28" ht="13" x14ac:dyDescent="0.15">
      <c r="B234" s="2"/>
      <c r="C234" s="39">
        <v>0</v>
      </c>
      <c r="D234" s="39">
        <v>1</v>
      </c>
      <c r="E234" s="23"/>
    </row>
    <row r="235" spans="1:28" ht="13" x14ac:dyDescent="0.15">
      <c r="B235" s="2"/>
      <c r="C235" s="39">
        <v>1</v>
      </c>
      <c r="D235" s="39">
        <v>0</v>
      </c>
      <c r="E235" s="23"/>
    </row>
    <row r="236" spans="1:28" ht="13" x14ac:dyDescent="0.15">
      <c r="B236" s="2"/>
      <c r="C236" s="39">
        <v>1</v>
      </c>
      <c r="D236" s="39">
        <v>1</v>
      </c>
      <c r="E236" s="23"/>
    </row>
    <row r="238" spans="1:28" ht="13" x14ac:dyDescent="0.15">
      <c r="B238" s="2"/>
      <c r="E238" s="6" t="s">
        <v>16</v>
      </c>
    </row>
    <row r="239" spans="1:28" ht="13" x14ac:dyDescent="0.15">
      <c r="B239" s="6" t="s">
        <v>15</v>
      </c>
      <c r="C239" s="13">
        <v>1</v>
      </c>
      <c r="D239" s="13">
        <v>1</v>
      </c>
      <c r="E239" s="13">
        <v>-0.5</v>
      </c>
    </row>
    <row r="240" spans="1:28" ht="13" x14ac:dyDescent="0.15">
      <c r="B240" s="6"/>
      <c r="C240" s="13">
        <v>1</v>
      </c>
      <c r="D240" s="13">
        <v>1</v>
      </c>
      <c r="E240" s="13">
        <v>-1.5</v>
      </c>
    </row>
    <row r="242" spans="2:6" ht="13" x14ac:dyDescent="0.15">
      <c r="B242" s="6" t="s">
        <v>34</v>
      </c>
      <c r="C242" s="22" t="e">
        <f t="array" ref="C242">MMULT(C239:E240, TRANSPOSE(C233:E236))</f>
        <v>#VALUE!</v>
      </c>
      <c r="D242" s="12"/>
      <c r="E242" s="4"/>
      <c r="F242" s="4"/>
    </row>
    <row r="243" spans="2:6" ht="13" x14ac:dyDescent="0.15">
      <c r="B243" s="2"/>
      <c r="C243" s="12"/>
      <c r="D243" s="12"/>
      <c r="E243" s="4"/>
      <c r="F243" s="4"/>
    </row>
    <row r="245" spans="2:6" ht="13" x14ac:dyDescent="0.15">
      <c r="B245" s="6" t="s">
        <v>14</v>
      </c>
      <c r="C245" s="12" t="e">
        <f t="shared" ref="C245:F245" si="5">MAX(C242, 0)</f>
        <v>#VALUE!</v>
      </c>
      <c r="D245" s="12">
        <f t="shared" si="5"/>
        <v>0</v>
      </c>
      <c r="E245" s="12">
        <f t="shared" si="5"/>
        <v>0</v>
      </c>
      <c r="F245" s="12">
        <f t="shared" si="5"/>
        <v>0</v>
      </c>
    </row>
    <row r="246" spans="2:6" ht="13" x14ac:dyDescent="0.15">
      <c r="B246" s="6"/>
      <c r="C246" s="12">
        <f t="shared" ref="C246:F246" si="6">MAX(C243, 0)</f>
        <v>0</v>
      </c>
      <c r="D246" s="12">
        <f t="shared" si="6"/>
        <v>0</v>
      </c>
      <c r="E246" s="12">
        <f t="shared" si="6"/>
        <v>0</v>
      </c>
      <c r="F246" s="12">
        <f t="shared" si="6"/>
        <v>0</v>
      </c>
    </row>
    <row r="247" spans="2:6" ht="13" x14ac:dyDescent="0.15">
      <c r="C247" s="23"/>
      <c r="D247" s="23"/>
      <c r="E247" s="23"/>
      <c r="F247" s="23"/>
    </row>
    <row r="249" spans="2:6" ht="13" x14ac:dyDescent="0.15">
      <c r="E249" s="6" t="s">
        <v>16</v>
      </c>
    </row>
    <row r="250" spans="2:6" ht="13" x14ac:dyDescent="0.15">
      <c r="B250" s="6" t="s">
        <v>15</v>
      </c>
      <c r="C250" s="13">
        <v>2</v>
      </c>
      <c r="D250" s="13">
        <v>-6</v>
      </c>
      <c r="E250" s="13">
        <v>0</v>
      </c>
    </row>
    <row r="252" spans="2:6" ht="13" x14ac:dyDescent="0.15">
      <c r="B252" s="6" t="s">
        <v>4</v>
      </c>
      <c r="C252" s="46" t="e">
        <f t="array" ref="C252">MMULT(C250:E250, C245:F247)</f>
        <v>#VALUE!</v>
      </c>
      <c r="D252" s="10"/>
      <c r="E252" s="10"/>
      <c r="F252" s="10"/>
    </row>
    <row r="253" spans="2:6" ht="13" x14ac:dyDescent="0.15">
      <c r="C253" s="46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  <row r="1001" spans="2:2" ht="13" x14ac:dyDescent="0.15">
      <c r="B1001" s="2"/>
    </row>
    <row r="1002" spans="2:2" ht="13" x14ac:dyDescent="0.15">
      <c r="B1002" s="2"/>
    </row>
    <row r="1003" spans="2:2" ht="13" x14ac:dyDescent="0.15">
      <c r="B1003" s="2"/>
    </row>
    <row r="1004" spans="2:2" ht="13" x14ac:dyDescent="0.15">
      <c r="B1004" s="2"/>
    </row>
    <row r="1005" spans="2:2" ht="13" x14ac:dyDescent="0.15">
      <c r="B1005" s="2"/>
    </row>
    <row r="1006" spans="2:2" ht="13" x14ac:dyDescent="0.15">
      <c r="B1006" s="2"/>
    </row>
    <row r="1007" spans="2:2" ht="13" x14ac:dyDescent="0.15">
      <c r="B1007" s="2"/>
    </row>
    <row r="1008" spans="2:2" ht="13" x14ac:dyDescent="0.15">
      <c r="B1008" s="2"/>
    </row>
    <row r="1009" spans="2:2" ht="13" x14ac:dyDescent="0.15">
      <c r="B1009" s="2"/>
    </row>
    <row r="1010" spans="2:2" ht="13" x14ac:dyDescent="0.15">
      <c r="B1010" s="2"/>
    </row>
    <row r="1011" spans="2:2" ht="13" x14ac:dyDescent="0.15">
      <c r="B1011" s="2"/>
    </row>
    <row r="1012" spans="2:2" ht="13" x14ac:dyDescent="0.15">
      <c r="B1012" s="2"/>
    </row>
    <row r="1013" spans="2:2" ht="13" x14ac:dyDescent="0.15">
      <c r="B1013" s="2"/>
    </row>
    <row r="1014" spans="2:2" ht="13" x14ac:dyDescent="0.15">
      <c r="B1014" s="2"/>
    </row>
    <row r="1015" spans="2:2" ht="13" x14ac:dyDescent="0.15">
      <c r="B1015" s="2"/>
    </row>
    <row r="1016" spans="2:2" ht="13" x14ac:dyDescent="0.15">
      <c r="B1016" s="2"/>
    </row>
    <row r="1017" spans="2:2" ht="13" x14ac:dyDescent="0.15">
      <c r="B1017" s="2"/>
    </row>
    <row r="1018" spans="2:2" ht="13" x14ac:dyDescent="0.15">
      <c r="B1018" s="2"/>
    </row>
    <row r="1019" spans="2:2" ht="13" x14ac:dyDescent="0.15">
      <c r="B1019" s="2"/>
    </row>
    <row r="1020" spans="2:2" ht="13" x14ac:dyDescent="0.15">
      <c r="B1020" s="2"/>
    </row>
    <row r="1021" spans="2:2" ht="13" x14ac:dyDescent="0.15">
      <c r="B1021" s="2"/>
    </row>
    <row r="1022" spans="2:2" ht="13" x14ac:dyDescent="0.15">
      <c r="B1022" s="2"/>
    </row>
    <row r="1023" spans="2:2" ht="13" x14ac:dyDescent="0.15">
      <c r="B1023" s="2"/>
    </row>
    <row r="1024" spans="2:2" ht="13" x14ac:dyDescent="0.15">
      <c r="B1024" s="2"/>
    </row>
    <row r="1025" spans="2:2" ht="13" x14ac:dyDescent="0.15">
      <c r="B1025" s="2"/>
    </row>
    <row r="1026" spans="2:2" ht="13" x14ac:dyDescent="0.15">
      <c r="B1026" s="2"/>
    </row>
    <row r="1027" spans="2:2" ht="13" x14ac:dyDescent="0.15">
      <c r="B1027" s="2"/>
    </row>
    <row r="1028" spans="2:2" ht="13" x14ac:dyDescent="0.15">
      <c r="B1028" s="2"/>
    </row>
    <row r="1029" spans="2:2" ht="13" x14ac:dyDescent="0.15">
      <c r="B1029" s="2"/>
    </row>
    <row r="1030" spans="2:2" ht="13" x14ac:dyDescent="0.15">
      <c r="B1030" s="2"/>
    </row>
    <row r="1031" spans="2:2" ht="13" x14ac:dyDescent="0.15">
      <c r="B1031" s="2"/>
    </row>
    <row r="1032" spans="2:2" ht="13" x14ac:dyDescent="0.15">
      <c r="B1032" s="2"/>
    </row>
    <row r="1033" spans="2:2" ht="13" x14ac:dyDescent="0.15">
      <c r="B1033" s="2"/>
    </row>
    <row r="1034" spans="2:2" ht="13" x14ac:dyDescent="0.15">
      <c r="B1034" s="2"/>
    </row>
    <row r="1035" spans="2:2" ht="13" x14ac:dyDescent="0.15">
      <c r="B1035" s="2"/>
    </row>
    <row r="1036" spans="2:2" ht="13" x14ac:dyDescent="0.15">
      <c r="B1036" s="2"/>
    </row>
    <row r="1037" spans="2:2" ht="13" x14ac:dyDescent="0.15">
      <c r="B1037" s="2"/>
    </row>
    <row r="1038" spans="2:2" ht="13" x14ac:dyDescent="0.15">
      <c r="B1038" s="2"/>
    </row>
    <row r="1039" spans="2:2" ht="13" x14ac:dyDescent="0.15">
      <c r="B1039" s="2"/>
    </row>
    <row r="1040" spans="2:2" ht="13" x14ac:dyDescent="0.15">
      <c r="B1040" s="2"/>
    </row>
    <row r="1041" spans="2:2" ht="13" x14ac:dyDescent="0.15">
      <c r="B1041" s="2"/>
    </row>
    <row r="1042" spans="2:2" ht="13" x14ac:dyDescent="0.15">
      <c r="B1042" s="2"/>
    </row>
    <row r="1043" spans="2:2" ht="13" x14ac:dyDescent="0.15">
      <c r="B1043" s="2"/>
    </row>
    <row r="1044" spans="2:2" ht="13" x14ac:dyDescent="0.15">
      <c r="B1044" s="2"/>
    </row>
    <row r="1045" spans="2:2" ht="13" x14ac:dyDescent="0.15">
      <c r="B1045" s="2"/>
    </row>
    <row r="1046" spans="2:2" ht="13" x14ac:dyDescent="0.15">
      <c r="B1046" s="2"/>
    </row>
    <row r="1047" spans="2:2" ht="13" x14ac:dyDescent="0.15">
      <c r="B1047" s="2"/>
    </row>
    <row r="1048" spans="2:2" ht="13" x14ac:dyDescent="0.15">
      <c r="B1048" s="2"/>
    </row>
    <row r="1049" spans="2:2" ht="13" x14ac:dyDescent="0.15">
      <c r="B1049" s="2"/>
    </row>
    <row r="1050" spans="2:2" ht="13" x14ac:dyDescent="0.15">
      <c r="B1050" s="2"/>
    </row>
    <row r="1051" spans="2:2" ht="13" x14ac:dyDescent="0.15">
      <c r="B1051" s="2"/>
    </row>
    <row r="1052" spans="2:2" ht="13" x14ac:dyDescent="0.15">
      <c r="B1052" s="2"/>
    </row>
  </sheetData>
  <mergeCells count="11">
    <mergeCell ref="A128:Z128"/>
    <mergeCell ref="A163:Z163"/>
    <mergeCell ref="A205:Z205"/>
    <mergeCell ref="A231:Z231"/>
    <mergeCell ref="A1:Z1"/>
    <mergeCell ref="A27:Z27"/>
    <mergeCell ref="A37:Z37"/>
    <mergeCell ref="A51:Z51"/>
    <mergeCell ref="A71:Z71"/>
    <mergeCell ref="A92:Z92"/>
    <mergeCell ref="A110:Z110"/>
  </mergeCells>
  <conditionalFormatting sqref="C226 C229">
    <cfRule type="cellIs" dxfId="3" priority="1" operator="equal">
      <formula>0</formula>
    </cfRule>
  </conditionalFormatting>
  <conditionalFormatting sqref="C227:C228">
    <cfRule type="cellIs" dxfId="2" priority="2" operator="equal">
      <formula>1</formula>
    </cfRule>
  </conditionalFormatting>
  <conditionalFormatting sqref="C252 F252">
    <cfRule type="cellIs" dxfId="1" priority="3" operator="equal">
      <formula>0</formula>
    </cfRule>
  </conditionalFormatting>
  <conditionalFormatting sqref="D252:E252">
    <cfRule type="cellIs" dxfId="0" priority="4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 Answers</vt:lpstr>
      <vt:lpstr>wo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Yang</cp:lastModifiedBy>
  <dcterms:modified xsi:type="dcterms:W3CDTF">2026-09-01T18:57:31Z</dcterms:modified>
</cp:coreProperties>
</file>