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500" activeTab="5"/>
  </bookViews>
  <sheets>
    <sheet name="Sheet1" sheetId="1" r:id="rId1"/>
    <sheet name="玩家经验" sheetId="2" r:id="rId2"/>
    <sheet name="攻击力" sheetId="3" r:id="rId3"/>
    <sheet name="怪物参数表" sheetId="4" r:id="rId4"/>
    <sheet name="怪物表" sheetId="5" r:id="rId5"/>
    <sheet name="防御塔" sheetId="6" r:id="rId6"/>
  </sheets>
  <calcPr calcId="144525"/>
</workbook>
</file>

<file path=xl/sharedStrings.xml><?xml version="1.0" encoding="utf-8"?>
<sst xmlns="http://schemas.openxmlformats.org/spreadsheetml/2006/main" count="62">
  <si>
    <t>Name</t>
  </si>
  <si>
    <t>enemy</t>
  </si>
  <si>
    <t>count</t>
  </si>
  <si>
    <t>time</t>
  </si>
  <si>
    <t>cast</t>
  </si>
  <si>
    <t>hp</t>
  </si>
  <si>
    <t>speed</t>
  </si>
  <si>
    <t>Element1</t>
  </si>
  <si>
    <t>Element2</t>
  </si>
  <si>
    <t>Element3</t>
  </si>
  <si>
    <t>Element4</t>
  </si>
  <si>
    <t>Element5</t>
  </si>
  <si>
    <t>Element6</t>
  </si>
  <si>
    <t>Element7</t>
  </si>
  <si>
    <t>Element8</t>
  </si>
  <si>
    <t>Element9</t>
  </si>
  <si>
    <t>等级</t>
  </si>
  <si>
    <t>升级时间</t>
  </si>
  <si>
    <t>升级时间成长率</t>
  </si>
  <si>
    <t>打怪时间</t>
  </si>
  <si>
    <t>杀怪数量</t>
  </si>
  <si>
    <t>怪物经验</t>
  </si>
  <si>
    <t>怪物经验成长率</t>
  </si>
  <si>
    <t>每一级玩家的经验</t>
  </si>
  <si>
    <t>初值</t>
  </si>
  <si>
    <t>成长攻击力</t>
  </si>
  <si>
    <t>攻击力</t>
  </si>
  <si>
    <t>武器指数</t>
  </si>
  <si>
    <t>武器攻击力</t>
  </si>
  <si>
    <t>实际攻击力</t>
  </si>
  <si>
    <t>进攻单位生命值-[(防御单位攻击范围有效可移动路径长度/进攻单位移动速度)*防御单位dps]</t>
  </si>
  <si>
    <t>enemy1等级</t>
  </si>
  <si>
    <t>怪物基础HP</t>
  </si>
  <si>
    <t>怪物基础速度</t>
  </si>
  <si>
    <t>怪物基础价钱</t>
  </si>
  <si>
    <t>怪物成长率</t>
  </si>
  <si>
    <t>enemy2等级</t>
  </si>
  <si>
    <t>enemy3等级</t>
  </si>
  <si>
    <t>enemy4等级</t>
  </si>
  <si>
    <t>enemy5等级</t>
  </si>
  <si>
    <t>enemy6等级</t>
  </si>
  <si>
    <t>enemy7等级</t>
  </si>
  <si>
    <t>enemy8等级</t>
  </si>
  <si>
    <t>enemy9等级</t>
  </si>
  <si>
    <t>名称</t>
  </si>
  <si>
    <t>特点</t>
  </si>
  <si>
    <t>HP比率</t>
  </si>
  <si>
    <t>初始HP</t>
  </si>
  <si>
    <t>速度比率</t>
  </si>
  <si>
    <t>初始速度</t>
  </si>
  <si>
    <t>价钱</t>
  </si>
  <si>
    <t>价钱比率</t>
  </si>
  <si>
    <t>enemy01</t>
  </si>
  <si>
    <t>enemy02</t>
  </si>
  <si>
    <t>enemy03</t>
  </si>
  <si>
    <t>enemy04</t>
  </si>
  <si>
    <t>enemy05</t>
  </si>
  <si>
    <t>enemy06</t>
  </si>
  <si>
    <t>enemy07</t>
  </si>
  <si>
    <t>enemy08</t>
  </si>
  <si>
    <t>enemy09</t>
  </si>
  <si>
    <t>每秒12点的伤害，可以正好击杀5个50点血，速度为4的怪物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</si>
</sst>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33" borderId="8" applyNumberFormat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8" borderId="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1" fillId="3" borderId="0" xfId="0" applyFont="1" applyFill="1"/>
    <xf numFmtId="177" fontId="0" fillId="0" borderId="0" xfId="0" applyNumberFormat="1"/>
    <xf numFmtId="0" fontId="1" fillId="3" borderId="0" xfId="0" applyFont="1" applyFill="1"/>
    <xf numFmtId="0" fontId="2" fillId="0" borderId="0" xfId="0" applyFont="1"/>
    <xf numFmtId="177" fontId="1" fillId="3" borderId="0" xfId="0" applyNumberFormat="1" applyFont="1" applyFill="1"/>
    <xf numFmtId="0" fontId="0" fillId="2" borderId="0" xfId="0" applyFill="1" applyAlignment="1"/>
    <xf numFmtId="176" fontId="0" fillId="0" borderId="0" xfId="0" applyNumberFormat="1"/>
    <xf numFmtId="177" fontId="0" fillId="2" borderId="0" xfId="0" applyNumberFormat="1" applyFill="1" applyAlignment="1"/>
    <xf numFmtId="176" fontId="0" fillId="2" borderId="0" xfId="0" applyNumberFormat="1" applyFill="1" applyAlignment="1"/>
    <xf numFmtId="177" fontId="1" fillId="3" borderId="0" xfId="0" applyNumberFormat="1" applyFont="1" applyFill="1"/>
    <xf numFmtId="176" fontId="1" fillId="3" borderId="0" xfId="0" applyNumberFormat="1" applyFont="1" applyFill="1"/>
    <xf numFmtId="0" fontId="2" fillId="0" borderId="0" xfId="0" applyFont="1"/>
    <xf numFmtId="0" fontId="3" fillId="0" borderId="0" xfId="0" applyFont="1"/>
    <xf numFmtId="176" fontId="0" fillId="0" borderId="0" xfId="0" applyNumberFormat="1" applyAlignment="1">
      <alignment horizontal="center"/>
    </xf>
    <xf numFmtId="176" fontId="2" fillId="0" borderId="0" xfId="0" applyNumberFormat="1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20</xdr:col>
      <xdr:colOff>31750</xdr:colOff>
      <xdr:row>4</xdr:row>
      <xdr:rowOff>0</xdr:rowOff>
    </xdr:from>
    <xdr:to>
      <xdr:col>36</xdr:col>
      <xdr:colOff>264795</xdr:colOff>
      <xdr:row>9</xdr:row>
      <xdr:rowOff>79375</xdr:rowOff>
    </xdr:to>
    <xdr:pic>
      <xdr:nvPicPr>
        <xdr:cNvPr id="4" name="图片 3" descr="屏幕快照 2021-01-22 下午5.51.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567025" y="853440"/>
          <a:ext cx="9986645" cy="1146175"/>
        </a:xfrm>
        <a:prstGeom prst="rect">
          <a:avLst/>
        </a:prstGeom>
      </xdr:spPr>
    </xdr:pic>
    <xdr:clientData/>
  </xdr:twoCellAnchor>
  <xdr:twoCellAnchor editAs="oneCell">
    <xdr:from>
      <xdr:col>19</xdr:col>
      <xdr:colOff>577850</xdr:colOff>
      <xdr:row>10</xdr:row>
      <xdr:rowOff>97155</xdr:rowOff>
    </xdr:from>
    <xdr:to>
      <xdr:col>29</xdr:col>
      <xdr:colOff>599440</xdr:colOff>
      <xdr:row>31</xdr:row>
      <xdr:rowOff>162560</xdr:rowOff>
    </xdr:to>
    <xdr:pic>
      <xdr:nvPicPr>
        <xdr:cNvPr id="5" name="图片 4" descr="屏幕快照 2021-01-22 下午5.52.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503525" y="2230755"/>
          <a:ext cx="6117590" cy="4545965"/>
        </a:xfrm>
        <a:prstGeom prst="rect">
          <a:avLst/>
        </a:prstGeom>
      </xdr:spPr>
    </xdr:pic>
    <xdr:clientData/>
  </xdr:twoCellAnchor>
  <xdr:twoCellAnchor editAs="oneCell">
    <xdr:from>
      <xdr:col>30</xdr:col>
      <xdr:colOff>151765</xdr:colOff>
      <xdr:row>10</xdr:row>
      <xdr:rowOff>35560</xdr:rowOff>
    </xdr:from>
    <xdr:to>
      <xdr:col>41</xdr:col>
      <xdr:colOff>473075</xdr:colOff>
      <xdr:row>24</xdr:row>
      <xdr:rowOff>6350</xdr:rowOff>
    </xdr:to>
    <xdr:pic>
      <xdr:nvPicPr>
        <xdr:cNvPr id="6" name="图片 5" descr="屏幕快照 2021-01-22 下午6.37.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783040" y="2169160"/>
          <a:ext cx="7026910" cy="2957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G29" sqref="G29"/>
    </sheetView>
  </sheetViews>
  <sheetFormatPr defaultColWidth="9" defaultRowHeight="16.8"/>
  <sheetData>
    <row r="1" spans="1:9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4</v>
      </c>
      <c r="H1" t="s">
        <v>5</v>
      </c>
      <c r="I1" t="s">
        <v>6</v>
      </c>
    </row>
    <row r="2" spans="1:9">
      <c r="A2" t="s">
        <v>7</v>
      </c>
      <c r="B2">
        <v>1</v>
      </c>
      <c r="C2">
        <v>1</v>
      </c>
      <c r="D2">
        <v>1</v>
      </c>
      <c r="F2">
        <v>1</v>
      </c>
      <c r="G2">
        <v>10</v>
      </c>
      <c r="H2">
        <v>100</v>
      </c>
      <c r="I2">
        <v>6</v>
      </c>
    </row>
    <row r="3" spans="1:9">
      <c r="A3" t="s">
        <v>8</v>
      </c>
      <c r="B3">
        <v>2</v>
      </c>
      <c r="C3">
        <v>3</v>
      </c>
      <c r="D3">
        <v>1</v>
      </c>
      <c r="F3">
        <v>2</v>
      </c>
      <c r="G3">
        <v>15</v>
      </c>
      <c r="H3">
        <v>150</v>
      </c>
      <c r="I3">
        <v>8</v>
      </c>
    </row>
    <row r="4" spans="1:9">
      <c r="A4" t="s">
        <v>9</v>
      </c>
      <c r="B4">
        <v>3</v>
      </c>
      <c r="C4">
        <v>6</v>
      </c>
      <c r="D4">
        <v>1</v>
      </c>
      <c r="F4">
        <v>3</v>
      </c>
      <c r="G4">
        <v>20</v>
      </c>
      <c r="H4">
        <v>150</v>
      </c>
      <c r="I4">
        <v>9</v>
      </c>
    </row>
    <row r="5" spans="1:9">
      <c r="A5" t="s">
        <v>10</v>
      </c>
      <c r="B5">
        <v>4</v>
      </c>
      <c r="C5">
        <v>4</v>
      </c>
      <c r="D5">
        <v>1</v>
      </c>
      <c r="F5">
        <v>4</v>
      </c>
      <c r="G5">
        <v>25</v>
      </c>
      <c r="H5">
        <v>250</v>
      </c>
      <c r="I5">
        <v>8</v>
      </c>
    </row>
    <row r="6" spans="1:9">
      <c r="A6" t="s">
        <v>11</v>
      </c>
      <c r="B6">
        <v>1</v>
      </c>
      <c r="C6">
        <v>8</v>
      </c>
      <c r="D6">
        <v>1</v>
      </c>
      <c r="F6">
        <v>5</v>
      </c>
      <c r="G6">
        <v>30</v>
      </c>
      <c r="H6">
        <v>300</v>
      </c>
      <c r="I6">
        <v>6</v>
      </c>
    </row>
    <row r="7" spans="1:9">
      <c r="A7" t="s">
        <v>12</v>
      </c>
      <c r="B7">
        <v>5</v>
      </c>
      <c r="C7">
        <v>12</v>
      </c>
      <c r="D7">
        <v>1</v>
      </c>
      <c r="F7">
        <v>6</v>
      </c>
      <c r="G7">
        <v>25</v>
      </c>
      <c r="H7">
        <v>200</v>
      </c>
      <c r="I7">
        <v>12</v>
      </c>
    </row>
    <row r="8" spans="1:9">
      <c r="A8" t="s">
        <v>13</v>
      </c>
      <c r="B8">
        <v>3</v>
      </c>
      <c r="C8">
        <v>16</v>
      </c>
      <c r="D8">
        <v>1</v>
      </c>
      <c r="F8">
        <v>7</v>
      </c>
      <c r="G8">
        <v>20</v>
      </c>
      <c r="H8">
        <v>200</v>
      </c>
      <c r="I8">
        <v>14</v>
      </c>
    </row>
    <row r="9" spans="1:9">
      <c r="A9" t="s">
        <v>14</v>
      </c>
      <c r="B9">
        <v>2</v>
      </c>
      <c r="C9">
        <v>7</v>
      </c>
      <c r="D9">
        <v>2</v>
      </c>
      <c r="F9">
        <v>8</v>
      </c>
      <c r="G9">
        <v>45</v>
      </c>
      <c r="H9">
        <v>300</v>
      </c>
      <c r="I9">
        <v>6</v>
      </c>
    </row>
    <row r="10" spans="1:9">
      <c r="A10" t="s">
        <v>15</v>
      </c>
      <c r="B10">
        <v>6</v>
      </c>
      <c r="C10">
        <v>1</v>
      </c>
      <c r="D10">
        <v>1</v>
      </c>
      <c r="F10">
        <v>9</v>
      </c>
      <c r="G10">
        <v>100</v>
      </c>
      <c r="H10">
        <v>1200</v>
      </c>
      <c r="I10">
        <v>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22"/>
  <sheetViews>
    <sheetView topLeftCell="B1" workbookViewId="0">
      <selection activeCell="K2" sqref="K2"/>
    </sheetView>
  </sheetViews>
  <sheetFormatPr defaultColWidth="9.23076923076923" defaultRowHeight="16.8" outlineLevelCol="7"/>
  <cols>
    <col min="1" max="1" width="9.23076923076923" style="8"/>
    <col min="2" max="2" width="12.9230769230769" style="8"/>
    <col min="3" max="3" width="17.6153846153846" style="8" customWidth="1"/>
    <col min="4" max="6" width="9.23076923076923" style="8"/>
    <col min="7" max="7" width="17.6153846153846" style="8" customWidth="1"/>
    <col min="8" max="8" width="20" style="8" customWidth="1"/>
    <col min="9" max="16384" width="9.23076923076923" style="8"/>
  </cols>
  <sheetData>
    <row r="2" spans="1:8">
      <c r="A2" s="15" t="s">
        <v>16</v>
      </c>
      <c r="B2" s="15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</row>
    <row r="3" spans="1:8">
      <c r="A3" s="8">
        <v>1</v>
      </c>
      <c r="B3" s="16">
        <v>10</v>
      </c>
      <c r="C3" s="16">
        <v>0.107</v>
      </c>
      <c r="D3" s="16">
        <v>10</v>
      </c>
      <c r="E3" s="8">
        <f>B3/D3</f>
        <v>1</v>
      </c>
      <c r="F3" s="16">
        <v>10</v>
      </c>
      <c r="G3" s="16">
        <v>0.2</v>
      </c>
      <c r="H3" s="8">
        <f>E3*F3</f>
        <v>10</v>
      </c>
    </row>
    <row r="4" spans="1:8">
      <c r="A4" s="8">
        <v>2</v>
      </c>
      <c r="B4" s="8">
        <f>B3+B3*C3</f>
        <v>11.07</v>
      </c>
      <c r="C4" s="8">
        <f>C3</f>
        <v>0.107</v>
      </c>
      <c r="D4" s="8">
        <f>D3</f>
        <v>10</v>
      </c>
      <c r="E4" s="8">
        <f t="shared" ref="E4:E22" si="0">B4/D4</f>
        <v>1.107</v>
      </c>
      <c r="F4" s="8">
        <f>F3+F3*G3</f>
        <v>12</v>
      </c>
      <c r="G4" s="8">
        <f>G3</f>
        <v>0.2</v>
      </c>
      <c r="H4" s="8">
        <f t="shared" ref="H4:H22" si="1">E4*F4</f>
        <v>13.284</v>
      </c>
    </row>
    <row r="5" spans="1:8">
      <c r="A5" s="8">
        <v>3</v>
      </c>
      <c r="B5" s="8">
        <f t="shared" ref="B5:B22" si="2">B4+B4*C4</f>
        <v>12.25449</v>
      </c>
      <c r="C5" s="8">
        <f t="shared" ref="C5:C22" si="3">C4</f>
        <v>0.107</v>
      </c>
      <c r="D5" s="8">
        <f t="shared" ref="D5:D22" si="4">D4</f>
        <v>10</v>
      </c>
      <c r="E5" s="8">
        <f t="shared" si="0"/>
        <v>1.225449</v>
      </c>
      <c r="F5" s="8">
        <f t="shared" ref="F5:F22" si="5">F4+F4*G4</f>
        <v>14.4</v>
      </c>
      <c r="G5" s="8">
        <f t="shared" ref="G5:G22" si="6">G4</f>
        <v>0.2</v>
      </c>
      <c r="H5" s="8">
        <f t="shared" si="1"/>
        <v>17.6464656</v>
      </c>
    </row>
    <row r="6" spans="1:8">
      <c r="A6" s="8">
        <v>4</v>
      </c>
      <c r="B6" s="8">
        <f t="shared" si="2"/>
        <v>13.56572043</v>
      </c>
      <c r="C6" s="8">
        <f t="shared" si="3"/>
        <v>0.107</v>
      </c>
      <c r="D6" s="8">
        <f t="shared" si="4"/>
        <v>10</v>
      </c>
      <c r="E6" s="8">
        <f t="shared" si="0"/>
        <v>1.356572043</v>
      </c>
      <c r="F6" s="8">
        <f t="shared" si="5"/>
        <v>17.28</v>
      </c>
      <c r="G6" s="8">
        <f t="shared" si="6"/>
        <v>0.2</v>
      </c>
      <c r="H6" s="8">
        <f t="shared" si="1"/>
        <v>23.44156490304</v>
      </c>
    </row>
    <row r="7" spans="1:8">
      <c r="A7" s="8">
        <v>5</v>
      </c>
      <c r="B7" s="8">
        <f t="shared" si="2"/>
        <v>15.01725251601</v>
      </c>
      <c r="C7" s="8">
        <f t="shared" si="3"/>
        <v>0.107</v>
      </c>
      <c r="D7" s="8">
        <f t="shared" si="4"/>
        <v>10</v>
      </c>
      <c r="E7" s="8">
        <f t="shared" si="0"/>
        <v>1.501725251601</v>
      </c>
      <c r="F7" s="8">
        <f t="shared" si="5"/>
        <v>20.736</v>
      </c>
      <c r="G7" s="8">
        <f t="shared" si="6"/>
        <v>0.2</v>
      </c>
      <c r="H7" s="8">
        <f t="shared" si="1"/>
        <v>31.1397748171983</v>
      </c>
    </row>
    <row r="8" spans="1:8">
      <c r="A8" s="8">
        <v>6</v>
      </c>
      <c r="B8" s="8">
        <f t="shared" si="2"/>
        <v>16.6240985352231</v>
      </c>
      <c r="C8" s="8">
        <f t="shared" si="3"/>
        <v>0.107</v>
      </c>
      <c r="D8" s="8">
        <f t="shared" si="4"/>
        <v>10</v>
      </c>
      <c r="E8" s="8">
        <f t="shared" si="0"/>
        <v>1.66240985352231</v>
      </c>
      <c r="F8" s="8">
        <f t="shared" si="5"/>
        <v>24.8832</v>
      </c>
      <c r="G8" s="8">
        <f t="shared" si="6"/>
        <v>0.2</v>
      </c>
      <c r="H8" s="8">
        <f t="shared" si="1"/>
        <v>41.3660768671663</v>
      </c>
    </row>
    <row r="9" spans="1:8">
      <c r="A9" s="8">
        <v>7</v>
      </c>
      <c r="B9" s="8">
        <f t="shared" si="2"/>
        <v>18.4028770784919</v>
      </c>
      <c r="C9" s="8">
        <f t="shared" si="3"/>
        <v>0.107</v>
      </c>
      <c r="D9" s="8">
        <f t="shared" si="4"/>
        <v>10</v>
      </c>
      <c r="E9" s="8">
        <f t="shared" si="0"/>
        <v>1.84028770784919</v>
      </c>
      <c r="F9" s="8">
        <f t="shared" si="5"/>
        <v>29.85984</v>
      </c>
      <c r="G9" s="8">
        <f t="shared" si="6"/>
        <v>0.2</v>
      </c>
      <c r="H9" s="8">
        <f t="shared" si="1"/>
        <v>54.9506965103437</v>
      </c>
    </row>
    <row r="10" spans="1:8">
      <c r="A10" s="8">
        <v>8</v>
      </c>
      <c r="B10" s="8">
        <f t="shared" si="2"/>
        <v>20.3719849258906</v>
      </c>
      <c r="C10" s="8">
        <f t="shared" si="3"/>
        <v>0.107</v>
      </c>
      <c r="D10" s="8">
        <f t="shared" si="4"/>
        <v>10</v>
      </c>
      <c r="E10" s="8">
        <f t="shared" si="0"/>
        <v>2.03719849258906</v>
      </c>
      <c r="F10" s="8">
        <f t="shared" si="5"/>
        <v>35.831808</v>
      </c>
      <c r="G10" s="8">
        <f t="shared" si="6"/>
        <v>0.2</v>
      </c>
      <c r="H10" s="8">
        <f t="shared" si="1"/>
        <v>72.9965052443405</v>
      </c>
    </row>
    <row r="11" spans="1:8">
      <c r="A11" s="8">
        <v>9</v>
      </c>
      <c r="B11" s="8">
        <f t="shared" si="2"/>
        <v>22.5517873129609</v>
      </c>
      <c r="C11" s="8">
        <f t="shared" si="3"/>
        <v>0.107</v>
      </c>
      <c r="D11" s="8">
        <f t="shared" si="4"/>
        <v>10</v>
      </c>
      <c r="E11" s="8">
        <f t="shared" si="0"/>
        <v>2.25517873129609</v>
      </c>
      <c r="F11" s="8">
        <f t="shared" si="5"/>
        <v>42.9981696</v>
      </c>
      <c r="G11" s="8">
        <f t="shared" si="6"/>
        <v>0.2</v>
      </c>
      <c r="H11" s="8">
        <f t="shared" si="1"/>
        <v>96.968557566582</v>
      </c>
    </row>
    <row r="12" spans="1:8">
      <c r="A12" s="8">
        <v>10</v>
      </c>
      <c r="B12" s="8">
        <f t="shared" si="2"/>
        <v>24.9648285554477</v>
      </c>
      <c r="C12" s="8">
        <f t="shared" si="3"/>
        <v>0.107</v>
      </c>
      <c r="D12" s="8">
        <f t="shared" si="4"/>
        <v>10</v>
      </c>
      <c r="E12" s="8">
        <f t="shared" si="0"/>
        <v>2.49648285554477</v>
      </c>
      <c r="F12" s="8">
        <f t="shared" si="5"/>
        <v>51.59780352</v>
      </c>
      <c r="G12" s="8">
        <f t="shared" si="6"/>
        <v>0.2</v>
      </c>
      <c r="H12" s="8">
        <f t="shared" si="1"/>
        <v>128.813031871447</v>
      </c>
    </row>
    <row r="13" spans="1:8">
      <c r="A13" s="8">
        <v>11</v>
      </c>
      <c r="B13" s="8">
        <f t="shared" si="2"/>
        <v>27.6360652108806</v>
      </c>
      <c r="C13" s="8">
        <f t="shared" si="3"/>
        <v>0.107</v>
      </c>
      <c r="D13" s="8">
        <f t="shared" si="4"/>
        <v>10</v>
      </c>
      <c r="E13" s="8">
        <f t="shared" si="0"/>
        <v>2.76360652108806</v>
      </c>
      <c r="F13" s="8">
        <f t="shared" si="5"/>
        <v>61.917364224</v>
      </c>
      <c r="G13" s="8">
        <f t="shared" si="6"/>
        <v>0.2</v>
      </c>
      <c r="H13" s="8">
        <f t="shared" si="1"/>
        <v>171.115231538031</v>
      </c>
    </row>
    <row r="14" spans="1:8">
      <c r="A14" s="8">
        <v>12</v>
      </c>
      <c r="B14" s="8">
        <f t="shared" si="2"/>
        <v>30.5931241884448</v>
      </c>
      <c r="C14" s="8">
        <f t="shared" si="3"/>
        <v>0.107</v>
      </c>
      <c r="D14" s="8">
        <f t="shared" si="4"/>
        <v>10</v>
      </c>
      <c r="E14" s="8">
        <f t="shared" si="0"/>
        <v>3.05931241884448</v>
      </c>
      <c r="F14" s="8">
        <f t="shared" si="5"/>
        <v>74.3008370688</v>
      </c>
      <c r="G14" s="8">
        <f t="shared" si="6"/>
        <v>0.2</v>
      </c>
      <c r="H14" s="8">
        <f t="shared" si="1"/>
        <v>227.30947357512</v>
      </c>
    </row>
    <row r="15" spans="1:8">
      <c r="A15" s="8">
        <v>13</v>
      </c>
      <c r="B15" s="8">
        <f t="shared" si="2"/>
        <v>33.8665884766084</v>
      </c>
      <c r="C15" s="8">
        <f t="shared" si="3"/>
        <v>0.107</v>
      </c>
      <c r="D15" s="8">
        <f t="shared" si="4"/>
        <v>10</v>
      </c>
      <c r="E15" s="8">
        <f t="shared" si="0"/>
        <v>3.38665884766084</v>
      </c>
      <c r="F15" s="8">
        <f t="shared" si="5"/>
        <v>89.16100448256</v>
      </c>
      <c r="G15" s="8">
        <f t="shared" si="6"/>
        <v>0.2</v>
      </c>
      <c r="H15" s="8">
        <f t="shared" si="1"/>
        <v>301.95790469719</v>
      </c>
    </row>
    <row r="16" spans="1:8">
      <c r="A16" s="8">
        <v>14</v>
      </c>
      <c r="B16" s="8">
        <f t="shared" si="2"/>
        <v>37.4903134436055</v>
      </c>
      <c r="C16" s="8">
        <f t="shared" si="3"/>
        <v>0.107</v>
      </c>
      <c r="D16" s="8">
        <f t="shared" si="4"/>
        <v>10</v>
      </c>
      <c r="E16" s="8">
        <f t="shared" si="0"/>
        <v>3.74903134436055</v>
      </c>
      <c r="F16" s="8">
        <f t="shared" si="5"/>
        <v>106.993205379072</v>
      </c>
      <c r="G16" s="8">
        <f t="shared" si="6"/>
        <v>0.2</v>
      </c>
      <c r="H16" s="8">
        <f t="shared" si="1"/>
        <v>401.120880599747</v>
      </c>
    </row>
    <row r="17" spans="1:8">
      <c r="A17" s="8">
        <v>15</v>
      </c>
      <c r="B17" s="8">
        <f t="shared" si="2"/>
        <v>41.5017769820713</v>
      </c>
      <c r="C17" s="8">
        <f t="shared" si="3"/>
        <v>0.107</v>
      </c>
      <c r="D17" s="8">
        <f t="shared" si="4"/>
        <v>10</v>
      </c>
      <c r="E17" s="8">
        <f t="shared" si="0"/>
        <v>4.15017769820713</v>
      </c>
      <c r="F17" s="8">
        <f t="shared" si="5"/>
        <v>128.391846454886</v>
      </c>
      <c r="G17" s="8">
        <f t="shared" si="6"/>
        <v>0.2</v>
      </c>
      <c r="H17" s="8">
        <f t="shared" si="1"/>
        <v>532.848977788704</v>
      </c>
    </row>
    <row r="18" spans="1:8">
      <c r="A18" s="8">
        <v>16</v>
      </c>
      <c r="B18" s="8">
        <f t="shared" si="2"/>
        <v>45.9424671191529</v>
      </c>
      <c r="C18" s="8">
        <f t="shared" si="3"/>
        <v>0.107</v>
      </c>
      <c r="D18" s="8">
        <f t="shared" si="4"/>
        <v>10</v>
      </c>
      <c r="E18" s="8">
        <f t="shared" si="0"/>
        <v>4.59424671191529</v>
      </c>
      <c r="F18" s="8">
        <f t="shared" si="5"/>
        <v>154.070215745864</v>
      </c>
      <c r="G18" s="8">
        <f t="shared" si="6"/>
        <v>0.2</v>
      </c>
      <c r="H18" s="8">
        <f t="shared" si="1"/>
        <v>707.836582094514</v>
      </c>
    </row>
    <row r="19" spans="1:8">
      <c r="A19" s="8">
        <v>17</v>
      </c>
      <c r="B19" s="8">
        <f t="shared" si="2"/>
        <v>50.8583111009023</v>
      </c>
      <c r="C19" s="8">
        <f t="shared" si="3"/>
        <v>0.107</v>
      </c>
      <c r="D19" s="8">
        <f t="shared" si="4"/>
        <v>10</v>
      </c>
      <c r="E19" s="8">
        <f t="shared" si="0"/>
        <v>5.08583111009023</v>
      </c>
      <c r="F19" s="8">
        <f t="shared" si="5"/>
        <v>184.884258895036</v>
      </c>
      <c r="G19" s="8">
        <f t="shared" si="6"/>
        <v>0.2</v>
      </c>
      <c r="H19" s="8">
        <f t="shared" si="1"/>
        <v>940.290115654352</v>
      </c>
    </row>
    <row r="20" spans="1:8">
      <c r="A20" s="8">
        <v>18</v>
      </c>
      <c r="B20" s="8">
        <f t="shared" si="2"/>
        <v>56.3001503886988</v>
      </c>
      <c r="C20" s="8">
        <f t="shared" si="3"/>
        <v>0.107</v>
      </c>
      <c r="D20" s="8">
        <f t="shared" si="4"/>
        <v>10</v>
      </c>
      <c r="E20" s="8">
        <f t="shared" si="0"/>
        <v>5.63001503886988</v>
      </c>
      <c r="F20" s="8">
        <f t="shared" si="5"/>
        <v>221.861110674044</v>
      </c>
      <c r="G20" s="8">
        <f t="shared" si="6"/>
        <v>0.2</v>
      </c>
      <c r="H20" s="8">
        <f t="shared" si="1"/>
        <v>1249.08138963524</v>
      </c>
    </row>
    <row r="21" spans="1:8">
      <c r="A21" s="8">
        <v>19</v>
      </c>
      <c r="B21" s="8">
        <f t="shared" si="2"/>
        <v>62.3242664802896</v>
      </c>
      <c r="C21" s="8">
        <f t="shared" si="3"/>
        <v>0.107</v>
      </c>
      <c r="D21" s="8">
        <f t="shared" si="4"/>
        <v>10</v>
      </c>
      <c r="E21" s="8">
        <f t="shared" si="0"/>
        <v>6.23242664802896</v>
      </c>
      <c r="F21" s="8">
        <f t="shared" si="5"/>
        <v>266.233332808852</v>
      </c>
      <c r="G21" s="8">
        <f t="shared" si="6"/>
        <v>0.2</v>
      </c>
      <c r="H21" s="8">
        <f t="shared" si="1"/>
        <v>1659.27971799146</v>
      </c>
    </row>
    <row r="22" spans="1:8">
      <c r="A22" s="8">
        <v>20</v>
      </c>
      <c r="B22" s="8">
        <f t="shared" si="2"/>
        <v>68.9929629936806</v>
      </c>
      <c r="C22" s="8">
        <f t="shared" si="3"/>
        <v>0.107</v>
      </c>
      <c r="D22" s="8">
        <f t="shared" si="4"/>
        <v>10</v>
      </c>
      <c r="E22" s="8">
        <f t="shared" si="0"/>
        <v>6.89929629936806</v>
      </c>
      <c r="F22" s="8">
        <f t="shared" si="5"/>
        <v>319.479999370623</v>
      </c>
      <c r="G22" s="8">
        <f t="shared" si="6"/>
        <v>0.2</v>
      </c>
      <c r="H22" s="8">
        <f t="shared" si="1"/>
        <v>2204.18717737985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"/>
  <sheetViews>
    <sheetView workbookViewId="0">
      <selection activeCell="K24" sqref="K24"/>
    </sheetView>
  </sheetViews>
  <sheetFormatPr defaultColWidth="9.23076923076923" defaultRowHeight="16.8" outlineLevelCol="6"/>
  <cols>
    <col min="3" max="3" width="12.7692307692308" customWidth="1"/>
    <col min="5" max="5" width="10.3076923076923" customWidth="1"/>
    <col min="6" max="7" width="12.7692307692308" customWidth="1"/>
  </cols>
  <sheetData>
    <row r="1" spans="1:7">
      <c r="A1" t="s">
        <v>16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>
      <c r="A2">
        <v>1</v>
      </c>
      <c r="B2" s="13">
        <v>10</v>
      </c>
      <c r="C2" s="13">
        <v>1</v>
      </c>
      <c r="D2" s="14">
        <f>B2+C2</f>
        <v>11</v>
      </c>
      <c r="E2">
        <v>3</v>
      </c>
      <c r="F2" s="13">
        <v>10</v>
      </c>
      <c r="G2">
        <f>F2*E2+D2</f>
        <v>41</v>
      </c>
    </row>
    <row r="3" spans="1:7">
      <c r="A3">
        <v>2</v>
      </c>
      <c r="B3" s="14">
        <f>B2</f>
        <v>10</v>
      </c>
      <c r="C3">
        <v>1</v>
      </c>
      <c r="D3" s="14">
        <f t="shared" ref="D3:D31" si="0">B3+C3</f>
        <v>11</v>
      </c>
      <c r="E3">
        <v>3</v>
      </c>
      <c r="F3">
        <v>10</v>
      </c>
      <c r="G3">
        <f t="shared" ref="G3:G31" si="1">F3*E3+D3</f>
        <v>41</v>
      </c>
    </row>
    <row r="4" spans="1:7">
      <c r="A4">
        <v>3</v>
      </c>
      <c r="B4" s="14">
        <f t="shared" ref="B4:B31" si="2">B3</f>
        <v>10</v>
      </c>
      <c r="C4">
        <v>1</v>
      </c>
      <c r="D4" s="14">
        <f t="shared" si="0"/>
        <v>11</v>
      </c>
      <c r="E4">
        <v>3</v>
      </c>
      <c r="F4">
        <v>10</v>
      </c>
      <c r="G4">
        <f t="shared" si="1"/>
        <v>41</v>
      </c>
    </row>
    <row r="5" spans="1:7">
      <c r="A5">
        <v>4</v>
      </c>
      <c r="B5" s="14">
        <f t="shared" si="2"/>
        <v>10</v>
      </c>
      <c r="C5">
        <v>1</v>
      </c>
      <c r="D5" s="14">
        <f t="shared" si="0"/>
        <v>11</v>
      </c>
      <c r="E5">
        <v>3</v>
      </c>
      <c r="F5">
        <v>10</v>
      </c>
      <c r="G5">
        <f t="shared" si="1"/>
        <v>41</v>
      </c>
    </row>
    <row r="6" spans="1:7">
      <c r="A6">
        <v>5</v>
      </c>
      <c r="B6" s="14">
        <f t="shared" si="2"/>
        <v>10</v>
      </c>
      <c r="C6">
        <v>1</v>
      </c>
      <c r="D6" s="14">
        <f t="shared" si="0"/>
        <v>11</v>
      </c>
      <c r="E6">
        <v>3</v>
      </c>
      <c r="F6">
        <v>10</v>
      </c>
      <c r="G6">
        <f t="shared" si="1"/>
        <v>41</v>
      </c>
    </row>
    <row r="7" spans="1:7">
      <c r="A7">
        <v>6</v>
      </c>
      <c r="B7" s="14">
        <f t="shared" si="2"/>
        <v>10</v>
      </c>
      <c r="C7">
        <v>1</v>
      </c>
      <c r="D7" s="14">
        <f t="shared" si="0"/>
        <v>11</v>
      </c>
      <c r="E7">
        <v>3</v>
      </c>
      <c r="F7">
        <v>10</v>
      </c>
      <c r="G7">
        <f t="shared" si="1"/>
        <v>41</v>
      </c>
    </row>
    <row r="8" spans="1:7">
      <c r="A8">
        <v>7</v>
      </c>
      <c r="B8" s="14">
        <f t="shared" si="2"/>
        <v>10</v>
      </c>
      <c r="C8">
        <v>1</v>
      </c>
      <c r="D8" s="14">
        <f t="shared" si="0"/>
        <v>11</v>
      </c>
      <c r="E8">
        <v>3</v>
      </c>
      <c r="F8">
        <v>10</v>
      </c>
      <c r="G8">
        <f t="shared" si="1"/>
        <v>41</v>
      </c>
    </row>
    <row r="9" spans="1:7">
      <c r="A9">
        <v>8</v>
      </c>
      <c r="B9" s="14">
        <f t="shared" si="2"/>
        <v>10</v>
      </c>
      <c r="C9">
        <v>1</v>
      </c>
      <c r="D9" s="14">
        <f t="shared" si="0"/>
        <v>11</v>
      </c>
      <c r="E9">
        <v>3</v>
      </c>
      <c r="F9">
        <v>10</v>
      </c>
      <c r="G9">
        <f t="shared" si="1"/>
        <v>41</v>
      </c>
    </row>
    <row r="10" spans="1:7">
      <c r="A10">
        <v>9</v>
      </c>
      <c r="B10" s="14">
        <f t="shared" si="2"/>
        <v>10</v>
      </c>
      <c r="C10">
        <v>1</v>
      </c>
      <c r="D10" s="14">
        <f t="shared" si="0"/>
        <v>11</v>
      </c>
      <c r="E10">
        <v>3</v>
      </c>
      <c r="F10">
        <v>10</v>
      </c>
      <c r="G10">
        <f t="shared" si="1"/>
        <v>41</v>
      </c>
    </row>
    <row r="11" spans="1:7">
      <c r="A11">
        <v>10</v>
      </c>
      <c r="B11" s="14">
        <f t="shared" si="2"/>
        <v>10</v>
      </c>
      <c r="C11">
        <v>2</v>
      </c>
      <c r="D11" s="14">
        <f t="shared" si="0"/>
        <v>12</v>
      </c>
      <c r="E11">
        <v>6</v>
      </c>
      <c r="F11" s="13">
        <v>20</v>
      </c>
      <c r="G11">
        <f t="shared" si="1"/>
        <v>132</v>
      </c>
    </row>
    <row r="12" spans="1:7">
      <c r="A12">
        <v>11</v>
      </c>
      <c r="B12" s="14">
        <f t="shared" si="2"/>
        <v>10</v>
      </c>
      <c r="C12">
        <v>2</v>
      </c>
      <c r="D12" s="14">
        <f t="shared" si="0"/>
        <v>12</v>
      </c>
      <c r="E12">
        <v>6</v>
      </c>
      <c r="F12">
        <v>20</v>
      </c>
      <c r="G12">
        <f t="shared" si="1"/>
        <v>132</v>
      </c>
    </row>
    <row r="13" spans="1:7">
      <c r="A13">
        <v>12</v>
      </c>
      <c r="B13" s="14">
        <f t="shared" si="2"/>
        <v>10</v>
      </c>
      <c r="C13">
        <v>2</v>
      </c>
      <c r="D13" s="14">
        <f t="shared" si="0"/>
        <v>12</v>
      </c>
      <c r="E13">
        <v>6</v>
      </c>
      <c r="F13">
        <v>20</v>
      </c>
      <c r="G13">
        <f t="shared" si="1"/>
        <v>132</v>
      </c>
    </row>
    <row r="14" spans="1:7">
      <c r="A14">
        <v>13</v>
      </c>
      <c r="B14" s="14">
        <f t="shared" si="2"/>
        <v>10</v>
      </c>
      <c r="C14">
        <v>2</v>
      </c>
      <c r="D14" s="14">
        <f t="shared" si="0"/>
        <v>12</v>
      </c>
      <c r="E14">
        <v>6</v>
      </c>
      <c r="F14">
        <v>20</v>
      </c>
      <c r="G14">
        <f t="shared" si="1"/>
        <v>132</v>
      </c>
    </row>
    <row r="15" spans="1:7">
      <c r="A15">
        <v>14</v>
      </c>
      <c r="B15" s="14">
        <f t="shared" si="2"/>
        <v>10</v>
      </c>
      <c r="C15">
        <v>2</v>
      </c>
      <c r="D15" s="14">
        <f t="shared" si="0"/>
        <v>12</v>
      </c>
      <c r="E15">
        <v>6</v>
      </c>
      <c r="F15">
        <v>20</v>
      </c>
      <c r="G15">
        <f t="shared" si="1"/>
        <v>132</v>
      </c>
    </row>
    <row r="16" spans="1:7">
      <c r="A16">
        <v>15</v>
      </c>
      <c r="B16" s="14">
        <f t="shared" si="2"/>
        <v>10</v>
      </c>
      <c r="C16">
        <v>2</v>
      </c>
      <c r="D16" s="14">
        <f t="shared" si="0"/>
        <v>12</v>
      </c>
      <c r="E16">
        <v>6</v>
      </c>
      <c r="F16">
        <v>20</v>
      </c>
      <c r="G16">
        <f t="shared" si="1"/>
        <v>132</v>
      </c>
    </row>
    <row r="17" spans="1:7">
      <c r="A17">
        <v>16</v>
      </c>
      <c r="B17" s="14">
        <f t="shared" si="2"/>
        <v>10</v>
      </c>
      <c r="C17">
        <v>2</v>
      </c>
      <c r="D17" s="14">
        <f t="shared" si="0"/>
        <v>12</v>
      </c>
      <c r="E17">
        <v>6</v>
      </c>
      <c r="F17">
        <v>20</v>
      </c>
      <c r="G17">
        <f t="shared" si="1"/>
        <v>132</v>
      </c>
    </row>
    <row r="18" spans="1:7">
      <c r="A18">
        <v>17</v>
      </c>
      <c r="B18" s="14">
        <f t="shared" si="2"/>
        <v>10</v>
      </c>
      <c r="C18">
        <v>2</v>
      </c>
      <c r="D18" s="14">
        <f t="shared" si="0"/>
        <v>12</v>
      </c>
      <c r="E18">
        <v>6</v>
      </c>
      <c r="F18">
        <v>20</v>
      </c>
      <c r="G18">
        <f t="shared" si="1"/>
        <v>132</v>
      </c>
    </row>
    <row r="19" spans="1:7">
      <c r="A19">
        <v>18</v>
      </c>
      <c r="B19" s="14">
        <f t="shared" si="2"/>
        <v>10</v>
      </c>
      <c r="C19">
        <v>2</v>
      </c>
      <c r="D19" s="14">
        <f t="shared" si="0"/>
        <v>12</v>
      </c>
      <c r="E19">
        <v>6</v>
      </c>
      <c r="F19">
        <v>20</v>
      </c>
      <c r="G19">
        <f t="shared" si="1"/>
        <v>132</v>
      </c>
    </row>
    <row r="20" spans="1:7">
      <c r="A20">
        <v>19</v>
      </c>
      <c r="B20" s="14">
        <f t="shared" si="2"/>
        <v>10</v>
      </c>
      <c r="C20">
        <v>2</v>
      </c>
      <c r="D20" s="14">
        <f t="shared" si="0"/>
        <v>12</v>
      </c>
      <c r="E20">
        <v>6</v>
      </c>
      <c r="F20">
        <v>20</v>
      </c>
      <c r="G20">
        <f t="shared" si="1"/>
        <v>132</v>
      </c>
    </row>
    <row r="21" spans="1:7">
      <c r="A21">
        <v>20</v>
      </c>
      <c r="B21" s="14">
        <f t="shared" si="2"/>
        <v>10</v>
      </c>
      <c r="C21">
        <v>3</v>
      </c>
      <c r="D21" s="14">
        <f t="shared" si="0"/>
        <v>13</v>
      </c>
      <c r="E21">
        <v>9</v>
      </c>
      <c r="F21" s="13">
        <v>30</v>
      </c>
      <c r="G21">
        <f t="shared" si="1"/>
        <v>283</v>
      </c>
    </row>
    <row r="22" spans="1:7">
      <c r="A22">
        <v>21</v>
      </c>
      <c r="B22" s="14">
        <f t="shared" si="2"/>
        <v>10</v>
      </c>
      <c r="C22">
        <v>3</v>
      </c>
      <c r="D22" s="14">
        <f t="shared" si="0"/>
        <v>13</v>
      </c>
      <c r="E22">
        <v>9</v>
      </c>
      <c r="F22">
        <v>30</v>
      </c>
      <c r="G22">
        <f t="shared" si="1"/>
        <v>283</v>
      </c>
    </row>
    <row r="23" spans="1:7">
      <c r="A23">
        <v>22</v>
      </c>
      <c r="B23" s="14">
        <f t="shared" si="2"/>
        <v>10</v>
      </c>
      <c r="C23">
        <v>3</v>
      </c>
      <c r="D23" s="14">
        <f t="shared" si="0"/>
        <v>13</v>
      </c>
      <c r="E23">
        <v>9</v>
      </c>
      <c r="F23">
        <v>30</v>
      </c>
      <c r="G23">
        <f t="shared" si="1"/>
        <v>283</v>
      </c>
    </row>
    <row r="24" spans="1:7">
      <c r="A24">
        <v>23</v>
      </c>
      <c r="B24" s="14">
        <f t="shared" si="2"/>
        <v>10</v>
      </c>
      <c r="C24">
        <v>3</v>
      </c>
      <c r="D24" s="14">
        <f t="shared" si="0"/>
        <v>13</v>
      </c>
      <c r="E24">
        <v>9</v>
      </c>
      <c r="F24">
        <v>30</v>
      </c>
      <c r="G24">
        <f t="shared" si="1"/>
        <v>283</v>
      </c>
    </row>
    <row r="25" spans="1:7">
      <c r="A25">
        <v>24</v>
      </c>
      <c r="B25" s="14">
        <f t="shared" si="2"/>
        <v>10</v>
      </c>
      <c r="C25">
        <v>3</v>
      </c>
      <c r="D25" s="14">
        <f t="shared" si="0"/>
        <v>13</v>
      </c>
      <c r="E25">
        <v>9</v>
      </c>
      <c r="F25">
        <v>30</v>
      </c>
      <c r="G25">
        <f t="shared" si="1"/>
        <v>283</v>
      </c>
    </row>
    <row r="26" spans="1:7">
      <c r="A26">
        <v>25</v>
      </c>
      <c r="B26" s="14">
        <f t="shared" si="2"/>
        <v>10</v>
      </c>
      <c r="C26">
        <v>3</v>
      </c>
      <c r="D26" s="14">
        <f t="shared" si="0"/>
        <v>13</v>
      </c>
      <c r="E26">
        <v>9</v>
      </c>
      <c r="F26">
        <v>30</v>
      </c>
      <c r="G26">
        <f t="shared" si="1"/>
        <v>283</v>
      </c>
    </row>
    <row r="27" spans="1:7">
      <c r="A27">
        <v>26</v>
      </c>
      <c r="B27" s="14">
        <f t="shared" si="2"/>
        <v>10</v>
      </c>
      <c r="C27">
        <v>3</v>
      </c>
      <c r="D27" s="14">
        <f t="shared" si="0"/>
        <v>13</v>
      </c>
      <c r="E27">
        <v>9</v>
      </c>
      <c r="F27">
        <v>30</v>
      </c>
      <c r="G27">
        <f t="shared" si="1"/>
        <v>283</v>
      </c>
    </row>
    <row r="28" spans="1:7">
      <c r="A28">
        <v>27</v>
      </c>
      <c r="B28" s="14">
        <f t="shared" si="2"/>
        <v>10</v>
      </c>
      <c r="C28">
        <v>3</v>
      </c>
      <c r="D28" s="14">
        <f t="shared" si="0"/>
        <v>13</v>
      </c>
      <c r="E28">
        <v>9</v>
      </c>
      <c r="F28">
        <v>30</v>
      </c>
      <c r="G28">
        <f t="shared" si="1"/>
        <v>283</v>
      </c>
    </row>
    <row r="29" spans="1:7">
      <c r="A29">
        <v>28</v>
      </c>
      <c r="B29" s="14">
        <f t="shared" si="2"/>
        <v>10</v>
      </c>
      <c r="C29">
        <v>3</v>
      </c>
      <c r="D29" s="14">
        <f t="shared" si="0"/>
        <v>13</v>
      </c>
      <c r="E29">
        <v>9</v>
      </c>
      <c r="F29">
        <v>30</v>
      </c>
      <c r="G29">
        <f t="shared" si="1"/>
        <v>283</v>
      </c>
    </row>
    <row r="30" spans="1:7">
      <c r="A30">
        <v>29</v>
      </c>
      <c r="B30" s="14">
        <f t="shared" si="2"/>
        <v>10</v>
      </c>
      <c r="C30">
        <v>3</v>
      </c>
      <c r="D30" s="14">
        <f t="shared" si="0"/>
        <v>13</v>
      </c>
      <c r="E30">
        <v>9</v>
      </c>
      <c r="F30">
        <v>30</v>
      </c>
      <c r="G30">
        <f t="shared" si="1"/>
        <v>283</v>
      </c>
    </row>
    <row r="31" spans="1:7">
      <c r="A31">
        <v>30</v>
      </c>
      <c r="B31" s="14">
        <f t="shared" si="2"/>
        <v>10</v>
      </c>
      <c r="C31">
        <v>3</v>
      </c>
      <c r="D31" s="14">
        <f t="shared" si="0"/>
        <v>13</v>
      </c>
      <c r="E31">
        <v>9</v>
      </c>
      <c r="F31">
        <v>30</v>
      </c>
      <c r="G31">
        <f t="shared" si="1"/>
        <v>283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7"/>
  <sheetViews>
    <sheetView workbookViewId="0">
      <pane ySplit="2" topLeftCell="A17" activePane="bottomLeft" state="frozen"/>
      <selection/>
      <selection pane="bottomLeft" activeCell="N28" sqref="N28"/>
    </sheetView>
  </sheetViews>
  <sheetFormatPr defaultColWidth="9.23076923076923" defaultRowHeight="16.8" outlineLevelCol="4"/>
  <cols>
    <col min="1" max="1" width="12.0096153846154" customWidth="1"/>
    <col min="2" max="2" width="19.3846153846154" style="3" customWidth="1"/>
    <col min="3" max="3" width="22.6153846153846" style="8" customWidth="1"/>
    <col min="4" max="4" width="22.6153846153846" customWidth="1"/>
    <col min="5" max="5" width="20.1538461538462" customWidth="1"/>
  </cols>
  <sheetData>
    <row r="1" s="7" customFormat="1" spans="2:3">
      <c r="B1" s="9" t="s">
        <v>30</v>
      </c>
      <c r="C1" s="10"/>
    </row>
    <row r="2" s="2" customFormat="1" spans="1:5">
      <c r="A2" s="2" t="s">
        <v>31</v>
      </c>
      <c r="B2" s="11" t="s">
        <v>32</v>
      </c>
      <c r="C2" s="12" t="s">
        <v>33</v>
      </c>
      <c r="D2" s="4" t="s">
        <v>34</v>
      </c>
      <c r="E2" s="2" t="s">
        <v>35</v>
      </c>
    </row>
    <row r="3" spans="1:5">
      <c r="A3">
        <v>1</v>
      </c>
      <c r="B3" s="3">
        <f>怪物表!D2</f>
        <v>50</v>
      </c>
      <c r="C3" s="8">
        <f>怪物表!F2</f>
        <v>4</v>
      </c>
      <c r="D3" s="3">
        <f>怪物表!G2</f>
        <v>10</v>
      </c>
      <c r="E3">
        <v>1.2</v>
      </c>
    </row>
    <row r="4" spans="1:5">
      <c r="A4">
        <v>2</v>
      </c>
      <c r="B4" s="3">
        <f>B3*E3</f>
        <v>60</v>
      </c>
      <c r="C4" s="8">
        <f>C3</f>
        <v>4</v>
      </c>
      <c r="D4" s="3">
        <f>D3*E3</f>
        <v>12</v>
      </c>
      <c r="E4">
        <f>E3</f>
        <v>1.2</v>
      </c>
    </row>
    <row r="5" spans="1:5">
      <c r="A5">
        <v>3</v>
      </c>
      <c r="B5" s="3">
        <f>B4*E4</f>
        <v>72</v>
      </c>
      <c r="C5" s="8">
        <f>C4</f>
        <v>4</v>
      </c>
      <c r="D5" s="3">
        <f>D4*E4</f>
        <v>14.4</v>
      </c>
      <c r="E5">
        <f>E4</f>
        <v>1.2</v>
      </c>
    </row>
    <row r="6" spans="1:5">
      <c r="A6">
        <v>4</v>
      </c>
      <c r="B6" s="3">
        <f>B5*E5</f>
        <v>86.4</v>
      </c>
      <c r="C6" s="8">
        <f>C5</f>
        <v>4</v>
      </c>
      <c r="D6" s="3">
        <f>D5*E5</f>
        <v>17.28</v>
      </c>
      <c r="E6">
        <f>E5</f>
        <v>1.2</v>
      </c>
    </row>
    <row r="7" spans="1:5">
      <c r="A7">
        <v>5</v>
      </c>
      <c r="B7" s="3">
        <f>B6*E6</f>
        <v>103.68</v>
      </c>
      <c r="C7" s="8">
        <f>C6</f>
        <v>4</v>
      </c>
      <c r="D7" s="3">
        <f>D6*E6</f>
        <v>20.736</v>
      </c>
      <c r="E7">
        <f>E6</f>
        <v>1.2</v>
      </c>
    </row>
    <row r="8" spans="4:4">
      <c r="D8" s="3"/>
    </row>
    <row r="9" spans="4:4">
      <c r="D9" s="3"/>
    </row>
    <row r="10" spans="4:4">
      <c r="D10" s="3"/>
    </row>
    <row r="11" spans="4:4">
      <c r="D11" s="3"/>
    </row>
    <row r="12" s="2" customFormat="1" spans="1:5">
      <c r="A12" s="2" t="s">
        <v>36</v>
      </c>
      <c r="B12" s="11" t="s">
        <v>32</v>
      </c>
      <c r="C12" s="12" t="s">
        <v>33</v>
      </c>
      <c r="D12" s="4" t="s">
        <v>34</v>
      </c>
      <c r="E12" s="2" t="s">
        <v>35</v>
      </c>
    </row>
    <row r="13" spans="1:5">
      <c r="A13">
        <v>1</v>
      </c>
      <c r="B13" s="3">
        <f>怪物表!D3</f>
        <v>60</v>
      </c>
      <c r="C13" s="8">
        <f>怪物表!F3</f>
        <v>4</v>
      </c>
      <c r="D13" s="3">
        <f>怪物表!G3</f>
        <v>15</v>
      </c>
      <c r="E13">
        <v>1.2</v>
      </c>
    </row>
    <row r="14" spans="1:5">
      <c r="A14">
        <v>2</v>
      </c>
      <c r="B14" s="3">
        <f>B13*E13</f>
        <v>72</v>
      </c>
      <c r="C14" s="8">
        <f>C13</f>
        <v>4</v>
      </c>
      <c r="D14">
        <f>D13*E13</f>
        <v>18</v>
      </c>
      <c r="E14">
        <v>1.2</v>
      </c>
    </row>
    <row r="15" spans="1:5">
      <c r="A15">
        <v>3</v>
      </c>
      <c r="B15" s="3">
        <f>B14*E14</f>
        <v>86.4</v>
      </c>
      <c r="C15" s="8">
        <f>C14</f>
        <v>4</v>
      </c>
      <c r="D15">
        <f>D14*E14</f>
        <v>21.6</v>
      </c>
      <c r="E15">
        <v>1.2</v>
      </c>
    </row>
    <row r="16" spans="1:5">
      <c r="A16">
        <v>4</v>
      </c>
      <c r="B16" s="3">
        <f>B15*E15</f>
        <v>103.68</v>
      </c>
      <c r="C16" s="8">
        <f>C15</f>
        <v>4</v>
      </c>
      <c r="D16">
        <f>D15*E15</f>
        <v>25.92</v>
      </c>
      <c r="E16">
        <v>1.2</v>
      </c>
    </row>
    <row r="17" spans="1:5">
      <c r="A17">
        <v>5</v>
      </c>
      <c r="B17" s="3">
        <f>B16*E16</f>
        <v>124.416</v>
      </c>
      <c r="C17" s="8">
        <f>C16</f>
        <v>4</v>
      </c>
      <c r="D17">
        <f>D16*E16</f>
        <v>31.104</v>
      </c>
      <c r="E17">
        <v>1.2</v>
      </c>
    </row>
    <row r="22" s="2" customFormat="1" spans="1:5">
      <c r="A22" s="2" t="s">
        <v>37</v>
      </c>
      <c r="B22" s="11" t="s">
        <v>32</v>
      </c>
      <c r="C22" s="12" t="s">
        <v>33</v>
      </c>
      <c r="D22" s="4" t="s">
        <v>34</v>
      </c>
      <c r="E22" s="2" t="s">
        <v>35</v>
      </c>
    </row>
    <row r="23" spans="1:5">
      <c r="A23">
        <v>1</v>
      </c>
      <c r="B23" s="3">
        <f>怪物表!D4</f>
        <v>70</v>
      </c>
      <c r="C23" s="8">
        <f>怪物表!F4</f>
        <v>4.8</v>
      </c>
      <c r="D23" s="3">
        <f>怪物表!G4</f>
        <v>22.5</v>
      </c>
      <c r="E23">
        <v>1.2</v>
      </c>
    </row>
    <row r="24" spans="1:5">
      <c r="A24">
        <v>2</v>
      </c>
      <c r="B24" s="3">
        <f t="shared" ref="B24:B27" si="0">B23*E23</f>
        <v>84</v>
      </c>
      <c r="C24" s="8">
        <f t="shared" ref="C24:C27" si="1">C23</f>
        <v>4.8</v>
      </c>
      <c r="D24">
        <f t="shared" ref="D24:D27" si="2">D23*E23</f>
        <v>27</v>
      </c>
      <c r="E24">
        <v>1.2</v>
      </c>
    </row>
    <row r="25" spans="1:5">
      <c r="A25">
        <v>3</v>
      </c>
      <c r="B25" s="3">
        <f t="shared" si="0"/>
        <v>100.8</v>
      </c>
      <c r="C25" s="8">
        <f t="shared" si="1"/>
        <v>4.8</v>
      </c>
      <c r="D25">
        <f t="shared" si="2"/>
        <v>32.4</v>
      </c>
      <c r="E25">
        <v>1.2</v>
      </c>
    </row>
    <row r="26" spans="1:5">
      <c r="A26">
        <v>4</v>
      </c>
      <c r="B26" s="3">
        <f t="shared" si="0"/>
        <v>120.96</v>
      </c>
      <c r="C26" s="8">
        <f t="shared" si="1"/>
        <v>4.8</v>
      </c>
      <c r="D26">
        <f t="shared" si="2"/>
        <v>38.88</v>
      </c>
      <c r="E26">
        <v>1.2</v>
      </c>
    </row>
    <row r="27" spans="1:5">
      <c r="A27">
        <v>5</v>
      </c>
      <c r="B27" s="3">
        <f t="shared" si="0"/>
        <v>145.152</v>
      </c>
      <c r="C27" s="8">
        <f t="shared" si="1"/>
        <v>4.8</v>
      </c>
      <c r="D27">
        <f t="shared" si="2"/>
        <v>46.656</v>
      </c>
      <c r="E27">
        <v>1.2</v>
      </c>
    </row>
    <row r="32" s="2" customFormat="1" spans="1:5">
      <c r="A32" s="2" t="s">
        <v>38</v>
      </c>
      <c r="B32" s="11" t="s">
        <v>32</v>
      </c>
      <c r="C32" s="12" t="s">
        <v>33</v>
      </c>
      <c r="D32" s="4" t="s">
        <v>34</v>
      </c>
      <c r="E32" s="2" t="s">
        <v>35</v>
      </c>
    </row>
    <row r="33" spans="1:5">
      <c r="A33">
        <v>1</v>
      </c>
      <c r="B33" s="3">
        <f>怪物表!D5</f>
        <v>100</v>
      </c>
      <c r="C33" s="8">
        <f>怪物表!F5</f>
        <v>3.2</v>
      </c>
      <c r="D33" s="3">
        <f>怪物表!G5</f>
        <v>33.75</v>
      </c>
      <c r="E33">
        <v>1.2</v>
      </c>
    </row>
    <row r="34" spans="1:5">
      <c r="A34">
        <v>2</v>
      </c>
      <c r="B34" s="3">
        <f t="shared" ref="B34:B37" si="3">B33*E33</f>
        <v>120</v>
      </c>
      <c r="C34" s="8">
        <f t="shared" ref="C34:C37" si="4">C33</f>
        <v>3.2</v>
      </c>
      <c r="D34">
        <f t="shared" ref="D34:D37" si="5">D33*E33</f>
        <v>40.5</v>
      </c>
      <c r="E34">
        <v>1.2</v>
      </c>
    </row>
    <row r="35" spans="1:5">
      <c r="A35">
        <v>3</v>
      </c>
      <c r="B35" s="3">
        <f t="shared" si="3"/>
        <v>144</v>
      </c>
      <c r="C35" s="8">
        <f t="shared" si="4"/>
        <v>3.2</v>
      </c>
      <c r="D35">
        <f t="shared" si="5"/>
        <v>48.6</v>
      </c>
      <c r="E35">
        <v>1.2</v>
      </c>
    </row>
    <row r="36" spans="1:5">
      <c r="A36">
        <v>4</v>
      </c>
      <c r="B36" s="3">
        <f t="shared" si="3"/>
        <v>172.8</v>
      </c>
      <c r="C36" s="8">
        <f t="shared" si="4"/>
        <v>3.2</v>
      </c>
      <c r="D36">
        <f t="shared" si="5"/>
        <v>58.32</v>
      </c>
      <c r="E36">
        <v>1.2</v>
      </c>
    </row>
    <row r="37" spans="1:5">
      <c r="A37">
        <v>5</v>
      </c>
      <c r="B37" s="3">
        <f t="shared" si="3"/>
        <v>207.36</v>
      </c>
      <c r="C37" s="8">
        <f t="shared" si="4"/>
        <v>3.2</v>
      </c>
      <c r="D37">
        <f t="shared" si="5"/>
        <v>69.984</v>
      </c>
      <c r="E37">
        <v>1.2</v>
      </c>
    </row>
    <row r="42" s="2" customFormat="1" spans="1:5">
      <c r="A42" s="2" t="s">
        <v>39</v>
      </c>
      <c r="B42" s="11" t="s">
        <v>32</v>
      </c>
      <c r="C42" s="12" t="s">
        <v>33</v>
      </c>
      <c r="D42" s="4" t="s">
        <v>34</v>
      </c>
      <c r="E42" s="2" t="s">
        <v>35</v>
      </c>
    </row>
    <row r="43" spans="1:5">
      <c r="A43">
        <v>1</v>
      </c>
      <c r="B43" s="3">
        <f>怪物表!D6</f>
        <v>120</v>
      </c>
      <c r="C43" s="8">
        <f>怪物表!F6</f>
        <v>4.4</v>
      </c>
      <c r="D43" s="3">
        <f>怪物表!G6</f>
        <v>50.625</v>
      </c>
      <c r="E43">
        <v>1.2</v>
      </c>
    </row>
    <row r="44" spans="1:5">
      <c r="A44">
        <v>2</v>
      </c>
      <c r="B44" s="3">
        <f t="shared" ref="B44:B47" si="6">B43*E43</f>
        <v>144</v>
      </c>
      <c r="C44" s="8">
        <f t="shared" ref="C44:C47" si="7">C43</f>
        <v>4.4</v>
      </c>
      <c r="D44">
        <f t="shared" ref="D44:D47" si="8">D43*E43</f>
        <v>60.75</v>
      </c>
      <c r="E44">
        <v>1.2</v>
      </c>
    </row>
    <row r="45" spans="1:5">
      <c r="A45">
        <v>3</v>
      </c>
      <c r="B45" s="3">
        <f t="shared" si="6"/>
        <v>172.8</v>
      </c>
      <c r="C45" s="8">
        <f t="shared" si="7"/>
        <v>4.4</v>
      </c>
      <c r="D45">
        <f t="shared" si="8"/>
        <v>72.9</v>
      </c>
      <c r="E45">
        <v>1.2</v>
      </c>
    </row>
    <row r="46" spans="1:5">
      <c r="A46">
        <v>4</v>
      </c>
      <c r="B46" s="3">
        <f t="shared" si="6"/>
        <v>207.36</v>
      </c>
      <c r="C46" s="8">
        <f t="shared" si="7"/>
        <v>4.4</v>
      </c>
      <c r="D46">
        <f t="shared" si="8"/>
        <v>87.48</v>
      </c>
      <c r="E46">
        <v>1.2</v>
      </c>
    </row>
    <row r="47" spans="1:5">
      <c r="A47">
        <v>5</v>
      </c>
      <c r="B47" s="3">
        <f t="shared" si="6"/>
        <v>248.832</v>
      </c>
      <c r="C47" s="8">
        <f t="shared" si="7"/>
        <v>4.4</v>
      </c>
      <c r="D47">
        <f t="shared" si="8"/>
        <v>104.976</v>
      </c>
      <c r="E47">
        <v>1.2</v>
      </c>
    </row>
    <row r="52" s="2" customFormat="1" spans="1:5">
      <c r="A52" s="2" t="s">
        <v>40</v>
      </c>
      <c r="B52" s="11" t="s">
        <v>32</v>
      </c>
      <c r="C52" s="12" t="s">
        <v>33</v>
      </c>
      <c r="D52" s="4" t="s">
        <v>34</v>
      </c>
      <c r="E52" s="2" t="s">
        <v>35</v>
      </c>
    </row>
    <row r="53" spans="1:5">
      <c r="A53">
        <v>1</v>
      </c>
      <c r="B53" s="3">
        <f>怪物表!D7</f>
        <v>50</v>
      </c>
      <c r="C53" s="8">
        <f>怪物表!F7</f>
        <v>6.4</v>
      </c>
      <c r="D53" s="3">
        <f>怪物表!G7</f>
        <v>75.9375</v>
      </c>
      <c r="E53">
        <v>1.2</v>
      </c>
    </row>
    <row r="54" spans="1:5">
      <c r="A54">
        <v>2</v>
      </c>
      <c r="B54" s="3">
        <f t="shared" ref="B54:B57" si="9">B53*E53</f>
        <v>60</v>
      </c>
      <c r="C54" s="8">
        <f t="shared" ref="C54:C57" si="10">C53</f>
        <v>6.4</v>
      </c>
      <c r="D54">
        <f t="shared" ref="D54:D57" si="11">D53*E53</f>
        <v>91.125</v>
      </c>
      <c r="E54">
        <v>1.2</v>
      </c>
    </row>
    <row r="55" spans="1:5">
      <c r="A55">
        <v>3</v>
      </c>
      <c r="B55" s="3">
        <f t="shared" si="9"/>
        <v>72</v>
      </c>
      <c r="C55" s="8">
        <f t="shared" si="10"/>
        <v>6.4</v>
      </c>
      <c r="D55">
        <f t="shared" si="11"/>
        <v>109.35</v>
      </c>
      <c r="E55">
        <v>1.2</v>
      </c>
    </row>
    <row r="56" spans="1:5">
      <c r="A56">
        <v>4</v>
      </c>
      <c r="B56" s="3">
        <f t="shared" si="9"/>
        <v>86.4</v>
      </c>
      <c r="C56" s="8">
        <f t="shared" si="10"/>
        <v>6.4</v>
      </c>
      <c r="D56">
        <f t="shared" si="11"/>
        <v>131.22</v>
      </c>
      <c r="E56">
        <v>1.2</v>
      </c>
    </row>
    <row r="57" spans="1:5">
      <c r="A57">
        <v>5</v>
      </c>
      <c r="B57" s="3">
        <f t="shared" si="9"/>
        <v>103.68</v>
      </c>
      <c r="C57" s="8">
        <f t="shared" si="10"/>
        <v>6.4</v>
      </c>
      <c r="D57">
        <f t="shared" si="11"/>
        <v>157.464</v>
      </c>
      <c r="E57">
        <v>1.2</v>
      </c>
    </row>
    <row r="62" s="2" customFormat="1" spans="1:5">
      <c r="A62" s="2" t="s">
        <v>41</v>
      </c>
      <c r="B62" s="11" t="s">
        <v>32</v>
      </c>
      <c r="C62" s="12" t="s">
        <v>33</v>
      </c>
      <c r="D62" s="4" t="s">
        <v>34</v>
      </c>
      <c r="E62" s="2" t="s">
        <v>35</v>
      </c>
    </row>
    <row r="63" spans="1:5">
      <c r="A63">
        <v>1</v>
      </c>
      <c r="B63" s="3">
        <f>怪物表!D8</f>
        <v>40</v>
      </c>
      <c r="C63" s="8">
        <f>怪物表!F8</f>
        <v>8</v>
      </c>
      <c r="D63" s="3">
        <f>怪物表!G8</f>
        <v>113.90625</v>
      </c>
      <c r="E63">
        <v>1.2</v>
      </c>
    </row>
    <row r="64" spans="1:5">
      <c r="A64">
        <v>2</v>
      </c>
      <c r="B64" s="3">
        <f t="shared" ref="B64:B67" si="12">B63*E63</f>
        <v>48</v>
      </c>
      <c r="C64" s="8">
        <f t="shared" ref="C64:C67" si="13">C63</f>
        <v>8</v>
      </c>
      <c r="D64">
        <f t="shared" ref="D64:D67" si="14">D63*E63</f>
        <v>136.6875</v>
      </c>
      <c r="E64">
        <v>1.2</v>
      </c>
    </row>
    <row r="65" spans="1:5">
      <c r="A65">
        <v>3</v>
      </c>
      <c r="B65" s="3">
        <f t="shared" si="12"/>
        <v>57.6</v>
      </c>
      <c r="C65" s="8">
        <f t="shared" si="13"/>
        <v>8</v>
      </c>
      <c r="D65">
        <f t="shared" si="14"/>
        <v>164.025</v>
      </c>
      <c r="E65">
        <v>1.2</v>
      </c>
    </row>
    <row r="66" spans="1:5">
      <c r="A66">
        <v>4</v>
      </c>
      <c r="B66" s="3">
        <f t="shared" si="12"/>
        <v>69.12</v>
      </c>
      <c r="C66" s="8">
        <f t="shared" si="13"/>
        <v>8</v>
      </c>
      <c r="D66">
        <f t="shared" si="14"/>
        <v>196.83</v>
      </c>
      <c r="E66">
        <v>1.2</v>
      </c>
    </row>
    <row r="67" spans="1:5">
      <c r="A67">
        <v>5</v>
      </c>
      <c r="B67" s="3">
        <f t="shared" si="12"/>
        <v>82.944</v>
      </c>
      <c r="C67" s="8">
        <f t="shared" si="13"/>
        <v>8</v>
      </c>
      <c r="D67">
        <f t="shared" si="14"/>
        <v>236.196</v>
      </c>
      <c r="E67">
        <v>1.2</v>
      </c>
    </row>
    <row r="72" s="2" customFormat="1" spans="1:5">
      <c r="A72" s="2" t="s">
        <v>42</v>
      </c>
      <c r="B72" s="11" t="s">
        <v>32</v>
      </c>
      <c r="C72" s="12" t="s">
        <v>33</v>
      </c>
      <c r="D72" s="4" t="s">
        <v>34</v>
      </c>
      <c r="E72" s="2" t="s">
        <v>35</v>
      </c>
    </row>
    <row r="73" spans="1:5">
      <c r="A73">
        <v>1</v>
      </c>
      <c r="B73" s="3">
        <f>怪物表!D9</f>
        <v>135</v>
      </c>
      <c r="C73" s="8">
        <f>怪物表!F9</f>
        <v>5.6</v>
      </c>
      <c r="D73" s="3">
        <f>怪物表!G9</f>
        <v>170.859375</v>
      </c>
      <c r="E73">
        <v>1.2</v>
      </c>
    </row>
    <row r="74" spans="1:5">
      <c r="A74">
        <v>2</v>
      </c>
      <c r="B74" s="3">
        <f t="shared" ref="B74:B77" si="15">B73*E73</f>
        <v>162</v>
      </c>
      <c r="C74" s="8">
        <f t="shared" ref="C74:C77" si="16">C73</f>
        <v>5.6</v>
      </c>
      <c r="D74">
        <f t="shared" ref="D74:D77" si="17">D73*E73</f>
        <v>205.03125</v>
      </c>
      <c r="E74">
        <v>1.2</v>
      </c>
    </row>
    <row r="75" spans="1:5">
      <c r="A75">
        <v>3</v>
      </c>
      <c r="B75" s="3">
        <f t="shared" si="15"/>
        <v>194.4</v>
      </c>
      <c r="C75" s="8">
        <f t="shared" si="16"/>
        <v>5.6</v>
      </c>
      <c r="D75">
        <f t="shared" si="17"/>
        <v>246.0375</v>
      </c>
      <c r="E75">
        <v>1.2</v>
      </c>
    </row>
    <row r="76" spans="1:5">
      <c r="A76">
        <v>4</v>
      </c>
      <c r="B76" s="3">
        <f t="shared" si="15"/>
        <v>233.28</v>
      </c>
      <c r="C76" s="8">
        <f t="shared" si="16"/>
        <v>5.6</v>
      </c>
      <c r="D76">
        <f t="shared" si="17"/>
        <v>295.245</v>
      </c>
      <c r="E76">
        <v>1.2</v>
      </c>
    </row>
    <row r="77" spans="1:5">
      <c r="A77">
        <v>5</v>
      </c>
      <c r="B77" s="3">
        <f t="shared" si="15"/>
        <v>279.936</v>
      </c>
      <c r="C77" s="8">
        <f t="shared" si="16"/>
        <v>5.6</v>
      </c>
      <c r="D77">
        <f t="shared" si="17"/>
        <v>354.294</v>
      </c>
      <c r="E77">
        <v>1.2</v>
      </c>
    </row>
    <row r="82" s="2" customFormat="1" spans="1:5">
      <c r="A82" s="2" t="s">
        <v>43</v>
      </c>
      <c r="B82" s="11" t="s">
        <v>32</v>
      </c>
      <c r="C82" s="12" t="s">
        <v>33</v>
      </c>
      <c r="D82" s="4" t="s">
        <v>34</v>
      </c>
      <c r="E82" s="2" t="s">
        <v>35</v>
      </c>
    </row>
    <row r="83" spans="1:5">
      <c r="A83">
        <v>1</v>
      </c>
      <c r="B83" s="3">
        <f>怪物表!D10</f>
        <v>600</v>
      </c>
      <c r="C83" s="8">
        <f>怪物表!F10</f>
        <v>0.8</v>
      </c>
      <c r="D83" s="3">
        <f>怪物表!G10</f>
        <v>256.2890625</v>
      </c>
      <c r="E83">
        <v>1.2</v>
      </c>
    </row>
    <row r="84" spans="1:5">
      <c r="A84">
        <v>2</v>
      </c>
      <c r="B84" s="3">
        <f t="shared" ref="B84:B87" si="18">B83*E83</f>
        <v>720</v>
      </c>
      <c r="C84" s="8">
        <f t="shared" ref="C84:C87" si="19">C83</f>
        <v>0.8</v>
      </c>
      <c r="D84">
        <f t="shared" ref="D84:D87" si="20">D83*E83</f>
        <v>307.546875</v>
      </c>
      <c r="E84">
        <v>1.2</v>
      </c>
    </row>
    <row r="85" spans="1:5">
      <c r="A85">
        <v>3</v>
      </c>
      <c r="B85" s="3">
        <f t="shared" si="18"/>
        <v>864</v>
      </c>
      <c r="C85" s="8">
        <f t="shared" si="19"/>
        <v>0.8</v>
      </c>
      <c r="D85">
        <f t="shared" si="20"/>
        <v>369.05625</v>
      </c>
      <c r="E85">
        <v>1.2</v>
      </c>
    </row>
    <row r="86" spans="1:5">
      <c r="A86">
        <v>4</v>
      </c>
      <c r="B86" s="3">
        <f t="shared" si="18"/>
        <v>1036.8</v>
      </c>
      <c r="C86" s="8">
        <f t="shared" si="19"/>
        <v>0.8</v>
      </c>
      <c r="D86">
        <f t="shared" si="20"/>
        <v>442.8675</v>
      </c>
      <c r="E86">
        <v>1.2</v>
      </c>
    </row>
    <row r="87" spans="1:5">
      <c r="A87">
        <v>5</v>
      </c>
      <c r="B87" s="3">
        <f t="shared" si="18"/>
        <v>1244.16</v>
      </c>
      <c r="C87" s="8">
        <f t="shared" si="19"/>
        <v>0.8</v>
      </c>
      <c r="D87">
        <f t="shared" si="20"/>
        <v>531.441</v>
      </c>
      <c r="E87">
        <v>1.2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"/>
  <sheetViews>
    <sheetView workbookViewId="0">
      <selection activeCell="K11" sqref="K11"/>
    </sheetView>
  </sheetViews>
  <sheetFormatPr defaultColWidth="9.23076923076923" defaultRowHeight="16.8" outlineLevelCol="7"/>
  <cols>
    <col min="2" max="2" width="25.3076923076923" customWidth="1"/>
    <col min="5" max="5" width="10.3076923076923" customWidth="1"/>
    <col min="7" max="7" width="12.9230769230769" style="3"/>
  </cols>
  <sheetData>
    <row r="1" s="2" customFormat="1" spans="1:8">
      <c r="A1" s="4" t="s">
        <v>44</v>
      </c>
      <c r="B1" s="4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6" t="s">
        <v>50</v>
      </c>
      <c r="H1" s="2" t="s">
        <v>51</v>
      </c>
    </row>
    <row r="2" spans="1:8">
      <c r="A2" t="s">
        <v>52</v>
      </c>
      <c r="B2"/>
      <c r="C2" s="5">
        <v>1</v>
      </c>
      <c r="D2" s="5">
        <f>C2*50</f>
        <v>50</v>
      </c>
      <c r="E2" s="5">
        <v>1</v>
      </c>
      <c r="F2" s="5">
        <v>4</v>
      </c>
      <c r="G2" s="3">
        <v>10</v>
      </c>
      <c r="H2">
        <v>1.5</v>
      </c>
    </row>
    <row r="3" spans="1:7">
      <c r="A3" t="s">
        <v>53</v>
      </c>
      <c r="B3"/>
      <c r="C3" s="5">
        <v>1.2</v>
      </c>
      <c r="D3">
        <f t="shared" ref="D3:D10" si="0">C3*50</f>
        <v>60</v>
      </c>
      <c r="E3" s="5">
        <v>1</v>
      </c>
      <c r="F3">
        <f>F2*E3</f>
        <v>4</v>
      </c>
      <c r="G3" s="3">
        <f>G2*$H$2</f>
        <v>15</v>
      </c>
    </row>
    <row r="4" spans="1:7">
      <c r="A4" t="s">
        <v>54</v>
      </c>
      <c r="B4"/>
      <c r="C4" s="5">
        <v>1.4</v>
      </c>
      <c r="D4">
        <f t="shared" si="0"/>
        <v>70</v>
      </c>
      <c r="E4" s="5">
        <v>1.2</v>
      </c>
      <c r="F4">
        <f>F2*E4</f>
        <v>4.8</v>
      </c>
      <c r="G4" s="3">
        <f t="shared" ref="G4:G10" si="1">G3*$H$2</f>
        <v>22.5</v>
      </c>
    </row>
    <row r="5" spans="1:7">
      <c r="A5" t="s">
        <v>55</v>
      </c>
      <c r="B5"/>
      <c r="C5" s="5">
        <v>2</v>
      </c>
      <c r="D5">
        <f t="shared" si="0"/>
        <v>100</v>
      </c>
      <c r="E5" s="5">
        <v>0.8</v>
      </c>
      <c r="F5">
        <f>E5*F2</f>
        <v>3.2</v>
      </c>
      <c r="G5" s="3">
        <f t="shared" si="1"/>
        <v>33.75</v>
      </c>
    </row>
    <row r="6" spans="1:7">
      <c r="A6" t="s">
        <v>56</v>
      </c>
      <c r="C6" s="5">
        <v>2.4</v>
      </c>
      <c r="D6">
        <f t="shared" si="0"/>
        <v>120</v>
      </c>
      <c r="E6" s="5">
        <v>1.1</v>
      </c>
      <c r="F6">
        <f>E6*F2</f>
        <v>4.4</v>
      </c>
      <c r="G6" s="3">
        <f t="shared" si="1"/>
        <v>50.625</v>
      </c>
    </row>
    <row r="7" spans="1:7">
      <c r="A7" t="s">
        <v>57</v>
      </c>
      <c r="B7"/>
      <c r="C7" s="5">
        <v>1</v>
      </c>
      <c r="D7">
        <f t="shared" si="0"/>
        <v>50</v>
      </c>
      <c r="E7" s="5">
        <v>1.6</v>
      </c>
      <c r="F7">
        <f>E7*F2</f>
        <v>6.4</v>
      </c>
      <c r="G7" s="3">
        <f t="shared" si="1"/>
        <v>75.9375</v>
      </c>
    </row>
    <row r="8" spans="1:7">
      <c r="A8" t="s">
        <v>58</v>
      </c>
      <c r="C8" s="5">
        <v>0.8</v>
      </c>
      <c r="D8">
        <f t="shared" si="0"/>
        <v>40</v>
      </c>
      <c r="E8" s="5">
        <v>2</v>
      </c>
      <c r="F8">
        <f>E8*F2</f>
        <v>8</v>
      </c>
      <c r="G8" s="3">
        <f t="shared" si="1"/>
        <v>113.90625</v>
      </c>
    </row>
    <row r="9" spans="1:7">
      <c r="A9" t="s">
        <v>59</v>
      </c>
      <c r="C9" s="5">
        <v>2.7</v>
      </c>
      <c r="D9">
        <f t="shared" si="0"/>
        <v>135</v>
      </c>
      <c r="E9" s="5">
        <v>1.4</v>
      </c>
      <c r="F9">
        <f>E9*F2</f>
        <v>5.6</v>
      </c>
      <c r="G9" s="3">
        <f t="shared" si="1"/>
        <v>170.859375</v>
      </c>
    </row>
    <row r="10" spans="1:7">
      <c r="A10" t="s">
        <v>60</v>
      </c>
      <c r="B10"/>
      <c r="C10" s="5">
        <v>12</v>
      </c>
      <c r="D10">
        <f t="shared" si="0"/>
        <v>600</v>
      </c>
      <c r="E10" s="5">
        <v>0.2</v>
      </c>
      <c r="F10">
        <f>E10*F2</f>
        <v>0.8</v>
      </c>
      <c r="G10" s="3">
        <f t="shared" si="1"/>
        <v>256.2890625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A15" sqref="A15"/>
    </sheetView>
  </sheetViews>
  <sheetFormatPr defaultColWidth="9.23076923076923" defaultRowHeight="16.8"/>
  <sheetData>
    <row r="1" s="1" customFormat="1" spans="1:1">
      <c r="A1" s="1" t="s">
        <v>61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玩家经验</vt:lpstr>
      <vt:lpstr>攻击力</vt:lpstr>
      <vt:lpstr>怪物参数表</vt:lpstr>
      <vt:lpstr>怪物表</vt:lpstr>
      <vt:lpstr>防御塔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2006-09-17T08:00:00Z</dcterms:created>
  <dcterms:modified xsi:type="dcterms:W3CDTF">2021-01-22T19:21:00Z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2052-1.2.1.1575</vt:lpwstr>
  </property>
</Properties>
</file>