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9\Documents\Y4\Y4 PROJECT\"/>
    </mc:Choice>
  </mc:AlternateContent>
  <xr:revisionPtr revIDLastSave="0" documentId="13_ncr:1_{AABD27A7-846B-4271-84AF-014BA051AD9F}" xr6:coauthVersionLast="47" xr6:coauthVersionMax="47" xr10:uidLastSave="{00000000-0000-0000-0000-000000000000}"/>
  <bookViews>
    <workbookView xWindow="-110" yWindow="-110" windowWidth="22780" windowHeight="14540" xr2:uid="{ADDDE787-924C-4783-BE95-5ED700153E32}"/>
  </bookViews>
  <sheets>
    <sheet name="dcanegtopv" sheetId="2" r:id="rId1"/>
    <sheet name="dcapostopv" sheetId="1" r:id="rId2"/>
    <sheet name="dcav0dau" sheetId="3" r:id="rId3"/>
    <sheet name="v0cospa" sheetId="4" r:id="rId4"/>
    <sheet name="v0rad" sheetId="5" r:id="rId5"/>
    <sheet name="dcanegtopv#1" sheetId="6" r:id="rId6"/>
    <sheet name="dcapostopv#1" sheetId="8" r:id="rId7"/>
    <sheet name="dcav0dau#1" sheetId="11" r:id="rId8"/>
    <sheet name="v0cospa#1" sheetId="9" r:id="rId9"/>
    <sheet name="v0rad#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1" l="1"/>
  <c r="F17" i="11"/>
  <c r="G17" i="11"/>
  <c r="I17" i="11"/>
  <c r="E16" i="11"/>
  <c r="F16" i="11"/>
  <c r="G16" i="11" s="1"/>
  <c r="I16" i="11"/>
  <c r="E15" i="11"/>
  <c r="F15" i="11" s="1"/>
  <c r="G15" i="11" s="1"/>
  <c r="I15" i="11"/>
  <c r="E14" i="11"/>
  <c r="F14" i="11"/>
  <c r="G14" i="11" s="1"/>
  <c r="I14" i="11"/>
  <c r="E13" i="11"/>
  <c r="F13" i="11" s="1"/>
  <c r="G13" i="11" s="1"/>
  <c r="I13" i="11"/>
  <c r="E12" i="11"/>
  <c r="F12" i="11" s="1"/>
  <c r="G12" i="11" s="1"/>
  <c r="E11" i="11"/>
  <c r="F11" i="11" s="1"/>
  <c r="G11" i="11" s="1"/>
  <c r="I11" i="11"/>
  <c r="E10" i="11"/>
  <c r="F10" i="11"/>
  <c r="G10" i="11"/>
  <c r="I10" i="11"/>
  <c r="E7" i="8"/>
  <c r="F7" i="8" s="1"/>
  <c r="G7" i="8" s="1"/>
  <c r="E8" i="8"/>
  <c r="F8" i="8" s="1"/>
  <c r="G8" i="8" s="1"/>
  <c r="E9" i="8"/>
  <c r="F9" i="8" s="1"/>
  <c r="G9" i="8" s="1"/>
  <c r="E10" i="8"/>
  <c r="F10" i="8" s="1"/>
  <c r="G10" i="8" s="1"/>
  <c r="E11" i="8"/>
  <c r="F11" i="8" s="1"/>
  <c r="G11" i="8" s="1"/>
  <c r="E12" i="8"/>
  <c r="F12" i="8" s="1"/>
  <c r="G12" i="8" s="1"/>
  <c r="E2" i="8"/>
  <c r="F2" i="8" s="1"/>
  <c r="G2" i="8" s="1"/>
  <c r="E3" i="8"/>
  <c r="F3" i="8" s="1"/>
  <c r="G3" i="8" s="1"/>
  <c r="E4" i="8"/>
  <c r="F4" i="8" s="1"/>
  <c r="G4" i="8" s="1"/>
  <c r="E5" i="8"/>
  <c r="F5" i="8" s="1"/>
  <c r="G5" i="8" s="1"/>
  <c r="E13" i="8"/>
  <c r="F13" i="8" s="1"/>
  <c r="G13" i="8" s="1"/>
  <c r="E6" i="8"/>
  <c r="F6" i="8" s="1"/>
  <c r="G6" i="8" s="1"/>
  <c r="E6" i="6"/>
  <c r="I6" i="6" s="1"/>
  <c r="E2" i="6"/>
  <c r="F2" i="6" s="1"/>
  <c r="G2" i="6" s="1"/>
  <c r="E3" i="6"/>
  <c r="I3" i="6" s="1"/>
  <c r="E4" i="6"/>
  <c r="I4" i="6" s="1"/>
  <c r="F4" i="6"/>
  <c r="G4" i="6" s="1"/>
  <c r="E5" i="6"/>
  <c r="F5" i="6" s="1"/>
  <c r="G5" i="6" s="1"/>
  <c r="P12" i="11"/>
  <c r="Q12" i="11" s="1"/>
  <c r="E9" i="11"/>
  <c r="F9" i="11" s="1"/>
  <c r="G9" i="11" s="1"/>
  <c r="P11" i="11"/>
  <c r="Q11" i="11" s="1"/>
  <c r="E8" i="11"/>
  <c r="I8" i="11" s="1"/>
  <c r="P10" i="11"/>
  <c r="Q10" i="11" s="1"/>
  <c r="I7" i="11"/>
  <c r="E7" i="11"/>
  <c r="F7" i="11" s="1"/>
  <c r="G7" i="11" s="1"/>
  <c r="P9" i="11"/>
  <c r="Q9" i="11" s="1"/>
  <c r="E6" i="11"/>
  <c r="F6" i="11" s="1"/>
  <c r="G6" i="11" s="1"/>
  <c r="P8" i="11"/>
  <c r="Q8" i="11" s="1"/>
  <c r="E5" i="11"/>
  <c r="F5" i="11" s="1"/>
  <c r="G5" i="11" s="1"/>
  <c r="P7" i="11"/>
  <c r="Q7" i="11" s="1"/>
  <c r="E4" i="11"/>
  <c r="I4" i="11" s="1"/>
  <c r="P6" i="11"/>
  <c r="Q6" i="11" s="1"/>
  <c r="P5" i="11"/>
  <c r="Q5" i="11" s="1"/>
  <c r="E3" i="11"/>
  <c r="F3" i="11" s="1"/>
  <c r="G3" i="11" s="1"/>
  <c r="P4" i="11"/>
  <c r="Q4" i="11" s="1"/>
  <c r="P3" i="11"/>
  <c r="Q3" i="11" s="1"/>
  <c r="P2" i="11"/>
  <c r="Q2" i="11" s="1"/>
  <c r="E2" i="11"/>
  <c r="F2" i="11" s="1"/>
  <c r="G2" i="11" s="1"/>
  <c r="P12" i="10"/>
  <c r="Q12" i="10" s="1"/>
  <c r="E12" i="10"/>
  <c r="F12" i="10" s="1"/>
  <c r="G12" i="10" s="1"/>
  <c r="P11" i="10"/>
  <c r="Q11" i="10" s="1"/>
  <c r="E11" i="10"/>
  <c r="I11" i="10" s="1"/>
  <c r="P10" i="10"/>
  <c r="Q10" i="10" s="1"/>
  <c r="I10" i="10"/>
  <c r="E10" i="10"/>
  <c r="F10" i="10" s="1"/>
  <c r="G10" i="10" s="1"/>
  <c r="P9" i="10"/>
  <c r="Q9" i="10" s="1"/>
  <c r="E9" i="10"/>
  <c r="F9" i="10" s="1"/>
  <c r="G9" i="10" s="1"/>
  <c r="P8" i="10"/>
  <c r="Q8" i="10" s="1"/>
  <c r="E8" i="10"/>
  <c r="F8" i="10" s="1"/>
  <c r="G8" i="10" s="1"/>
  <c r="P7" i="10"/>
  <c r="Q7" i="10" s="1"/>
  <c r="E7" i="10"/>
  <c r="I7" i="10" s="1"/>
  <c r="P6" i="10"/>
  <c r="Q6" i="10" s="1"/>
  <c r="I6" i="10"/>
  <c r="E6" i="10"/>
  <c r="F6" i="10" s="1"/>
  <c r="G6" i="10" s="1"/>
  <c r="P5" i="10"/>
  <c r="Q5" i="10" s="1"/>
  <c r="E5" i="10"/>
  <c r="F5" i="10" s="1"/>
  <c r="G5" i="10" s="1"/>
  <c r="P4" i="10"/>
  <c r="Q4" i="10" s="1"/>
  <c r="E4" i="10"/>
  <c r="F4" i="10" s="1"/>
  <c r="G4" i="10" s="1"/>
  <c r="P3" i="10"/>
  <c r="Q3" i="10" s="1"/>
  <c r="E3" i="10"/>
  <c r="I3" i="10" s="1"/>
  <c r="P2" i="10"/>
  <c r="Q2" i="10" s="1"/>
  <c r="I2" i="10"/>
  <c r="E2" i="10"/>
  <c r="F2" i="10" s="1"/>
  <c r="G2" i="10" s="1"/>
  <c r="P12" i="9"/>
  <c r="Q12" i="9" s="1"/>
  <c r="E12" i="9"/>
  <c r="I12" i="9" s="1"/>
  <c r="P11" i="9"/>
  <c r="Q11" i="9" s="1"/>
  <c r="E11" i="9"/>
  <c r="I11" i="9" s="1"/>
  <c r="P10" i="9"/>
  <c r="Q10" i="9" s="1"/>
  <c r="I10" i="9"/>
  <c r="E10" i="9"/>
  <c r="F10" i="9" s="1"/>
  <c r="G10" i="9" s="1"/>
  <c r="P9" i="9"/>
  <c r="Q9" i="9" s="1"/>
  <c r="E9" i="9"/>
  <c r="I9" i="9" s="1"/>
  <c r="P8" i="9"/>
  <c r="Q8" i="9" s="1"/>
  <c r="E8" i="9"/>
  <c r="I8" i="9" s="1"/>
  <c r="P7" i="9"/>
  <c r="Q7" i="9" s="1"/>
  <c r="E7" i="9"/>
  <c r="I7" i="9" s="1"/>
  <c r="P6" i="9"/>
  <c r="Q6" i="9" s="1"/>
  <c r="I6" i="9"/>
  <c r="E6" i="9"/>
  <c r="F6" i="9" s="1"/>
  <c r="G6" i="9" s="1"/>
  <c r="P5" i="9"/>
  <c r="Q5" i="9" s="1"/>
  <c r="E5" i="9"/>
  <c r="I5" i="9" s="1"/>
  <c r="P4" i="9"/>
  <c r="Q4" i="9" s="1"/>
  <c r="E4" i="9"/>
  <c r="I4" i="9" s="1"/>
  <c r="P3" i="9"/>
  <c r="Q3" i="9" s="1"/>
  <c r="E3" i="9"/>
  <c r="I3" i="9" s="1"/>
  <c r="P2" i="9"/>
  <c r="Q2" i="9" s="1"/>
  <c r="I2" i="9"/>
  <c r="E2" i="9"/>
  <c r="F2" i="9" s="1"/>
  <c r="G2" i="9" s="1"/>
  <c r="P12" i="8"/>
  <c r="Q12" i="8" s="1"/>
  <c r="P11" i="8"/>
  <c r="Q11" i="8" s="1"/>
  <c r="P10" i="8"/>
  <c r="Q10" i="8" s="1"/>
  <c r="P9" i="8"/>
  <c r="Q9" i="8" s="1"/>
  <c r="P8" i="8"/>
  <c r="Q8" i="8" s="1"/>
  <c r="P7" i="8"/>
  <c r="Q7" i="8" s="1"/>
  <c r="P6" i="8"/>
  <c r="Q6" i="8" s="1"/>
  <c r="P5" i="8"/>
  <c r="Q5" i="8" s="1"/>
  <c r="P4" i="8"/>
  <c r="Q4" i="8" s="1"/>
  <c r="P3" i="8"/>
  <c r="Q3" i="8" s="1"/>
  <c r="P2" i="8"/>
  <c r="Q2" i="8" s="1"/>
  <c r="P12" i="6"/>
  <c r="Q12" i="6" s="1"/>
  <c r="E13" i="6"/>
  <c r="I13" i="6" s="1"/>
  <c r="P11" i="6"/>
  <c r="Q11" i="6" s="1"/>
  <c r="P10" i="6"/>
  <c r="Q10" i="6" s="1"/>
  <c r="P9" i="6"/>
  <c r="Q9" i="6" s="1"/>
  <c r="P8" i="6"/>
  <c r="Q8" i="6" s="1"/>
  <c r="P7" i="6"/>
  <c r="Q7" i="6" s="1"/>
  <c r="E12" i="6"/>
  <c r="F12" i="6" s="1"/>
  <c r="G12" i="6" s="1"/>
  <c r="P6" i="6"/>
  <c r="Q6" i="6" s="1"/>
  <c r="E11" i="6"/>
  <c r="F11" i="6" s="1"/>
  <c r="G11" i="6" s="1"/>
  <c r="P5" i="6"/>
  <c r="Q5" i="6" s="1"/>
  <c r="E10" i="6"/>
  <c r="I10" i="6" s="1"/>
  <c r="P4" i="6"/>
  <c r="Q4" i="6" s="1"/>
  <c r="E9" i="6"/>
  <c r="I9" i="6" s="1"/>
  <c r="P3" i="6"/>
  <c r="Q3" i="6" s="1"/>
  <c r="E8" i="6"/>
  <c r="I8" i="6" s="1"/>
  <c r="Q2" i="6"/>
  <c r="P2" i="6"/>
  <c r="E7" i="6"/>
  <c r="I7" i="6" s="1"/>
  <c r="P23" i="4"/>
  <c r="Q23" i="4"/>
  <c r="P22" i="4"/>
  <c r="Q22" i="4"/>
  <c r="E23" i="4"/>
  <c r="I23" i="4" s="1"/>
  <c r="E22" i="4"/>
  <c r="F22" i="4"/>
  <c r="G22" i="4" s="1"/>
  <c r="I22" i="4"/>
  <c r="P14" i="2"/>
  <c r="Q14" i="2"/>
  <c r="E14" i="2"/>
  <c r="I14" i="2" s="1"/>
  <c r="F14" i="2"/>
  <c r="G14" i="2" s="1"/>
  <c r="H14" i="2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" i="4"/>
  <c r="I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E3" i="5"/>
  <c r="F3" i="5" s="1"/>
  <c r="G3" i="5" s="1"/>
  <c r="E4" i="5"/>
  <c r="E5" i="5"/>
  <c r="E6" i="5"/>
  <c r="E7" i="5"/>
  <c r="F7" i="5" s="1"/>
  <c r="G7" i="5" s="1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E13" i="5"/>
  <c r="F13" i="5" s="1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E21" i="5"/>
  <c r="E22" i="5"/>
  <c r="F22" i="5" s="1"/>
  <c r="G22" i="5" s="1"/>
  <c r="E23" i="5"/>
  <c r="F23" i="5" s="1"/>
  <c r="G23" i="5" s="1"/>
  <c r="E24" i="5"/>
  <c r="F24" i="5" s="1"/>
  <c r="G24" i="5" s="1"/>
  <c r="E2" i="5"/>
  <c r="E3" i="4"/>
  <c r="F3" i="4" s="1"/>
  <c r="G3" i="4" s="1"/>
  <c r="E4" i="4"/>
  <c r="F4" i="4" s="1"/>
  <c r="G4" i="4" s="1"/>
  <c r="E5" i="4"/>
  <c r="F5" i="4" s="1"/>
  <c r="G5" i="4" s="1"/>
  <c r="E6" i="4"/>
  <c r="F6" i="4" s="1"/>
  <c r="G6" i="4" s="1"/>
  <c r="E7" i="4"/>
  <c r="F7" i="4" s="1"/>
  <c r="G7" i="4" s="1"/>
  <c r="E8" i="4"/>
  <c r="F8" i="4" s="1"/>
  <c r="G8" i="4" s="1"/>
  <c r="E9" i="4"/>
  <c r="F9" i="4" s="1"/>
  <c r="G9" i="4" s="1"/>
  <c r="E10" i="4"/>
  <c r="F10" i="4" s="1"/>
  <c r="G10" i="4" s="1"/>
  <c r="E11" i="4"/>
  <c r="F11" i="4" s="1"/>
  <c r="G11" i="4" s="1"/>
  <c r="E12" i="4"/>
  <c r="F12" i="4" s="1"/>
  <c r="G12" i="4" s="1"/>
  <c r="E13" i="4"/>
  <c r="F13" i="4" s="1"/>
  <c r="G13" i="4" s="1"/>
  <c r="E14" i="4"/>
  <c r="F14" i="4" s="1"/>
  <c r="G14" i="4" s="1"/>
  <c r="E15" i="4"/>
  <c r="F15" i="4" s="1"/>
  <c r="G15" i="4" s="1"/>
  <c r="E16" i="4"/>
  <c r="F16" i="4" s="1"/>
  <c r="G16" i="4" s="1"/>
  <c r="E17" i="4"/>
  <c r="F17" i="4" s="1"/>
  <c r="G17" i="4" s="1"/>
  <c r="E18" i="4"/>
  <c r="F18" i="4" s="1"/>
  <c r="G18" i="4" s="1"/>
  <c r="E19" i="4"/>
  <c r="E20" i="4"/>
  <c r="E21" i="4"/>
  <c r="F21" i="4" s="1"/>
  <c r="G21" i="4" s="1"/>
  <c r="E2" i="4"/>
  <c r="F2" i="4" s="1"/>
  <c r="G2" i="4" s="1"/>
  <c r="E3" i="3"/>
  <c r="F3" i="3" s="1"/>
  <c r="G3" i="3" s="1"/>
  <c r="E4" i="3"/>
  <c r="F4" i="3" s="1"/>
  <c r="G4" i="3" s="1"/>
  <c r="E5" i="3"/>
  <c r="F5" i="3" s="1"/>
  <c r="G5" i="3" s="1"/>
  <c r="E6" i="3"/>
  <c r="F6" i="3" s="1"/>
  <c r="G6" i="3" s="1"/>
  <c r="E7" i="3"/>
  <c r="F7" i="3" s="1"/>
  <c r="G7" i="3" s="1"/>
  <c r="E8" i="3"/>
  <c r="F8" i="3" s="1"/>
  <c r="G8" i="3" s="1"/>
  <c r="E9" i="3"/>
  <c r="F9" i="3" s="1"/>
  <c r="G9" i="3" s="1"/>
  <c r="E10" i="3"/>
  <c r="F10" i="3" s="1"/>
  <c r="G10" i="3" s="1"/>
  <c r="E11" i="3"/>
  <c r="F11" i="3" s="1"/>
  <c r="G11" i="3" s="1"/>
  <c r="E12" i="3"/>
  <c r="F12" i="3" s="1"/>
  <c r="G12" i="3" s="1"/>
  <c r="E13" i="3"/>
  <c r="F13" i="3" s="1"/>
  <c r="G13" i="3" s="1"/>
  <c r="E14" i="3"/>
  <c r="F14" i="3" s="1"/>
  <c r="G14" i="3" s="1"/>
  <c r="E15" i="3"/>
  <c r="F15" i="3" s="1"/>
  <c r="G15" i="3" s="1"/>
  <c r="E16" i="3"/>
  <c r="F16" i="3" s="1"/>
  <c r="G16" i="3" s="1"/>
  <c r="E17" i="3"/>
  <c r="F17" i="3" s="1"/>
  <c r="G17" i="3" s="1"/>
  <c r="E18" i="3"/>
  <c r="F18" i="3" s="1"/>
  <c r="G18" i="3" s="1"/>
  <c r="E19" i="3"/>
  <c r="F19" i="3" s="1"/>
  <c r="G19" i="3" s="1"/>
  <c r="E20" i="3"/>
  <c r="F20" i="3" s="1"/>
  <c r="G20" i="3" s="1"/>
  <c r="E2" i="3"/>
  <c r="F2" i="3" s="1"/>
  <c r="G2" i="3" s="1"/>
  <c r="I3" i="1"/>
  <c r="I4" i="1"/>
  <c r="I5" i="1"/>
  <c r="I6" i="1"/>
  <c r="I7" i="1"/>
  <c r="I8" i="1"/>
  <c r="I9" i="1"/>
  <c r="I10" i="1"/>
  <c r="I11" i="1"/>
  <c r="I12" i="1"/>
  <c r="I2" i="1"/>
  <c r="E3" i="1"/>
  <c r="F3" i="1" s="1"/>
  <c r="G3" i="1" s="1"/>
  <c r="E4" i="1"/>
  <c r="F4" i="1" s="1"/>
  <c r="G4" i="1" s="1"/>
  <c r="E5" i="1"/>
  <c r="E6" i="1"/>
  <c r="E7" i="1"/>
  <c r="E8" i="1"/>
  <c r="F8" i="1" s="1"/>
  <c r="G8" i="1" s="1"/>
  <c r="E9" i="1"/>
  <c r="E10" i="1"/>
  <c r="F10" i="1" s="1"/>
  <c r="G10" i="1" s="1"/>
  <c r="E11" i="1"/>
  <c r="E12" i="1"/>
  <c r="F12" i="1" s="1"/>
  <c r="G12" i="1" s="1"/>
  <c r="E2" i="1"/>
  <c r="F2" i="1" s="1"/>
  <c r="G2" i="1" s="1"/>
  <c r="F5" i="1"/>
  <c r="G5" i="1" s="1"/>
  <c r="F6" i="1"/>
  <c r="G6" i="1" s="1"/>
  <c r="F7" i="1"/>
  <c r="G7" i="1" s="1"/>
  <c r="F9" i="1"/>
  <c r="G9" i="1" s="1"/>
  <c r="F11" i="1"/>
  <c r="G11" i="1" s="1"/>
  <c r="F19" i="4"/>
  <c r="G19" i="4"/>
  <c r="F20" i="4"/>
  <c r="G20" i="4" s="1"/>
  <c r="F4" i="5"/>
  <c r="G4" i="5" s="1"/>
  <c r="F5" i="5"/>
  <c r="G5" i="5" s="1"/>
  <c r="F6" i="5"/>
  <c r="G6" i="5"/>
  <c r="F12" i="5"/>
  <c r="G12" i="5" s="1"/>
  <c r="F20" i="5"/>
  <c r="G20" i="5" s="1"/>
  <c r="F21" i="5"/>
  <c r="G21" i="5" s="1"/>
  <c r="G2" i="2"/>
  <c r="G3" i="2"/>
  <c r="G4" i="2"/>
  <c r="F2" i="5"/>
  <c r="G2" i="5" s="1"/>
  <c r="F2" i="2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" i="3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" i="4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" i="5"/>
  <c r="Q3" i="1"/>
  <c r="Q4" i="1"/>
  <c r="Q5" i="1"/>
  <c r="Q6" i="1"/>
  <c r="Q7" i="1"/>
  <c r="Q8" i="1"/>
  <c r="Q9" i="1"/>
  <c r="Q10" i="1"/>
  <c r="Q11" i="1"/>
  <c r="Q12" i="1"/>
  <c r="Q2" i="1"/>
  <c r="P3" i="1"/>
  <c r="P4" i="1"/>
  <c r="P5" i="1"/>
  <c r="P6" i="1"/>
  <c r="P7" i="1"/>
  <c r="P8" i="1"/>
  <c r="P9" i="1"/>
  <c r="P10" i="1"/>
  <c r="P11" i="1"/>
  <c r="P12" i="1"/>
  <c r="P2" i="1"/>
  <c r="F3" i="2"/>
  <c r="P12" i="2"/>
  <c r="Q12" i="2" s="1"/>
  <c r="P11" i="2"/>
  <c r="Q11" i="2"/>
  <c r="P10" i="2"/>
  <c r="Q10" i="2"/>
  <c r="P9" i="2"/>
  <c r="Q9" i="2"/>
  <c r="P8" i="2"/>
  <c r="Q8" i="2"/>
  <c r="P7" i="2"/>
  <c r="Q7" i="2"/>
  <c r="Q4" i="2"/>
  <c r="Q5" i="2"/>
  <c r="Q6" i="2"/>
  <c r="P4" i="2"/>
  <c r="P5" i="2"/>
  <c r="P6" i="2"/>
  <c r="Q3" i="2"/>
  <c r="P3" i="2"/>
  <c r="Q2" i="2"/>
  <c r="P2" i="2"/>
  <c r="L2" i="2"/>
  <c r="I3" i="2"/>
  <c r="I4" i="2"/>
  <c r="I5" i="2"/>
  <c r="I6" i="2"/>
  <c r="I7" i="2"/>
  <c r="I8" i="2"/>
  <c r="I9" i="2"/>
  <c r="I10" i="2"/>
  <c r="I11" i="2"/>
  <c r="I12" i="2"/>
  <c r="I2" i="2"/>
  <c r="H17" i="2"/>
  <c r="E17" i="2"/>
  <c r="F17" i="2" s="1"/>
  <c r="G17" i="2" s="1"/>
  <c r="H7" i="2"/>
  <c r="H8" i="2"/>
  <c r="H9" i="2"/>
  <c r="H10" i="2"/>
  <c r="H11" i="2"/>
  <c r="H12" i="2"/>
  <c r="H6" i="2"/>
  <c r="H2" i="2"/>
  <c r="H5" i="2"/>
  <c r="H4" i="2"/>
  <c r="H3" i="2"/>
  <c r="G5" i="2"/>
  <c r="G6" i="2"/>
  <c r="G7" i="2"/>
  <c r="G8" i="2"/>
  <c r="G9" i="2"/>
  <c r="G10" i="2"/>
  <c r="G11" i="2"/>
  <c r="G12" i="2"/>
  <c r="F4" i="2"/>
  <c r="F5" i="2"/>
  <c r="F6" i="2"/>
  <c r="F7" i="2"/>
  <c r="F8" i="2"/>
  <c r="F9" i="2"/>
  <c r="F10" i="2"/>
  <c r="F11" i="2"/>
  <c r="F12" i="2"/>
  <c r="E2" i="2"/>
  <c r="E3" i="2"/>
  <c r="E4" i="2"/>
  <c r="E5" i="2"/>
  <c r="E6" i="2"/>
  <c r="E7" i="2"/>
  <c r="E8" i="2"/>
  <c r="E9" i="2"/>
  <c r="E10" i="2"/>
  <c r="E12" i="2"/>
  <c r="E11" i="2"/>
  <c r="I12" i="11" l="1"/>
  <c r="I2" i="11"/>
  <c r="I3" i="8"/>
  <c r="I6" i="8"/>
  <c r="I10" i="8"/>
  <c r="I13" i="8"/>
  <c r="I2" i="8"/>
  <c r="I9" i="8"/>
  <c r="I5" i="8"/>
  <c r="I12" i="8"/>
  <c r="I8" i="8"/>
  <c r="I4" i="8"/>
  <c r="I11" i="8"/>
  <c r="I7" i="8"/>
  <c r="F6" i="6"/>
  <c r="G6" i="6" s="1"/>
  <c r="F3" i="6"/>
  <c r="G3" i="6" s="1"/>
  <c r="I5" i="6"/>
  <c r="I2" i="6"/>
  <c r="I6" i="11"/>
  <c r="F4" i="11"/>
  <c r="G4" i="11" s="1"/>
  <c r="I5" i="11"/>
  <c r="F8" i="11"/>
  <c r="G8" i="11" s="1"/>
  <c r="I9" i="11"/>
  <c r="I3" i="11"/>
  <c r="I5" i="10"/>
  <c r="I9" i="10"/>
  <c r="F3" i="10"/>
  <c r="G3" i="10" s="1"/>
  <c r="I4" i="10"/>
  <c r="F7" i="10"/>
  <c r="G7" i="10" s="1"/>
  <c r="I8" i="10"/>
  <c r="F11" i="10"/>
  <c r="G11" i="10" s="1"/>
  <c r="I12" i="10"/>
  <c r="F5" i="9"/>
  <c r="G5" i="9" s="1"/>
  <c r="F4" i="9"/>
  <c r="G4" i="9" s="1"/>
  <c r="F8" i="9"/>
  <c r="G8" i="9" s="1"/>
  <c r="F12" i="9"/>
  <c r="G12" i="9" s="1"/>
  <c r="F9" i="9"/>
  <c r="G9" i="9" s="1"/>
  <c r="F3" i="9"/>
  <c r="G3" i="9" s="1"/>
  <c r="F7" i="9"/>
  <c r="G7" i="9" s="1"/>
  <c r="F11" i="9"/>
  <c r="G11" i="9" s="1"/>
  <c r="I11" i="6"/>
  <c r="F10" i="6"/>
  <c r="G10" i="6" s="1"/>
  <c r="I12" i="6"/>
  <c r="F9" i="6"/>
  <c r="G9" i="6" s="1"/>
  <c r="F7" i="6"/>
  <c r="G7" i="6" s="1"/>
  <c r="F8" i="6"/>
  <c r="G8" i="6" s="1"/>
  <c r="F13" i="6"/>
  <c r="G13" i="6" s="1"/>
  <c r="F23" i="4"/>
  <c r="G23" i="4" s="1"/>
</calcChain>
</file>

<file path=xl/sharedStrings.xml><?xml version="1.0" encoding="utf-8"?>
<sst xmlns="http://schemas.openxmlformats.org/spreadsheetml/2006/main" count="144" uniqueCount="19">
  <si>
    <t>S+B</t>
  </si>
  <si>
    <t>B</t>
  </si>
  <si>
    <t>entries</t>
  </si>
  <si>
    <t>mean</t>
  </si>
  <si>
    <t>Std Dev</t>
  </si>
  <si>
    <t>Signal</t>
  </si>
  <si>
    <t>Significance</t>
  </si>
  <si>
    <t>Error</t>
  </si>
  <si>
    <t>Fraction left</t>
  </si>
  <si>
    <t>Cut</t>
  </si>
  <si>
    <t>Frac Left</t>
  </si>
  <si>
    <t>MC Signal</t>
  </si>
  <si>
    <t>MC S+B</t>
  </si>
  <si>
    <t>MC B</t>
  </si>
  <si>
    <t>MCTR S+B</t>
  </si>
  <si>
    <t>MCTR B</t>
  </si>
  <si>
    <t>MCTR Signal</t>
  </si>
  <si>
    <t>MCTR FL</t>
  </si>
  <si>
    <t>updated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</si>
</sst>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92D2-6A2B-4AE8-BC65-292EB4EBE416}">
  <dimension ref="A1:Q25"/>
  <sheetViews>
    <sheetView tabSelected="1" workbookViewId="0">
      <selection activeCell="N31" sqref="N31"/>
    </sheetView>
  </sheetViews>
  <sheetFormatPr defaultRowHeight="14.5" x14ac:dyDescent="0.35"/>
  <cols>
    <col min="6" max="6" width="11.453125" customWidth="1"/>
    <col min="8" max="8" width="11.08984375" customWidth="1"/>
    <col min="10" max="10" width="9.81640625" bestFit="1" customWidth="1"/>
    <col min="14" max="14" width="10.08984375" customWidth="1"/>
    <col min="16" max="16" width="11.08984375" customWidth="1"/>
  </cols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11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</v>
      </c>
      <c r="B2">
        <v>136426</v>
      </c>
      <c r="C2">
        <v>48640</v>
      </c>
      <c r="D2">
        <v>537062</v>
      </c>
      <c r="E2">
        <f t="shared" ref="E2:E10" si="0">B2-C2</f>
        <v>87786</v>
      </c>
      <c r="F2">
        <f>E2/SQRT(B2)</f>
        <v>237.67127051157718</v>
      </c>
      <c r="G2">
        <f>F2/(2*SQRT(E2))</f>
        <v>0.40108282182366112</v>
      </c>
      <c r="H2">
        <f>D2/D2</f>
        <v>1</v>
      </c>
      <c r="I2">
        <f>E2/87786</f>
        <v>1</v>
      </c>
      <c r="J2">
        <v>27950</v>
      </c>
      <c r="K2">
        <v>6513</v>
      </c>
      <c r="L2">
        <f>J2-K2</f>
        <v>21437</v>
      </c>
      <c r="N2">
        <v>22181</v>
      </c>
      <c r="O2">
        <v>512</v>
      </c>
      <c r="P2">
        <f>N2-O2</f>
        <v>21669</v>
      </c>
      <c r="Q2">
        <f>P2/21669</f>
        <v>1</v>
      </c>
    </row>
    <row r="3" spans="1:17" x14ac:dyDescent="0.35">
      <c r="A3">
        <v>0.02</v>
      </c>
      <c r="B3">
        <v>133471</v>
      </c>
      <c r="C3">
        <v>45747</v>
      </c>
      <c r="D3">
        <v>495333</v>
      </c>
      <c r="E3">
        <f t="shared" si="0"/>
        <v>87724</v>
      </c>
      <c r="F3">
        <f t="shared" ref="F3:F12" si="1">E3/SQRT(B3)</f>
        <v>240.11813916449464</v>
      </c>
      <c r="G3">
        <f>F3/(2*SQRT(E3))</f>
        <v>0.40535521087743215</v>
      </c>
      <c r="H3">
        <f>D3/D2</f>
        <v>0.92230133578618478</v>
      </c>
      <c r="I3">
        <f t="shared" ref="I3:I12" si="2">E3/87786</f>
        <v>0.99929373704235303</v>
      </c>
      <c r="N3">
        <v>22165</v>
      </c>
      <c r="O3">
        <v>512</v>
      </c>
      <c r="P3">
        <f>N3-O3</f>
        <v>21653</v>
      </c>
      <c r="Q3">
        <f>P3/21669</f>
        <v>0.99926161797960222</v>
      </c>
    </row>
    <row r="4" spans="1:17" x14ac:dyDescent="0.35">
      <c r="A4">
        <v>0.04</v>
      </c>
      <c r="B4">
        <v>132029</v>
      </c>
      <c r="C4">
        <v>44500</v>
      </c>
      <c r="D4">
        <v>472424</v>
      </c>
      <c r="E4">
        <f t="shared" si="0"/>
        <v>87529</v>
      </c>
      <c r="F4">
        <f t="shared" si="1"/>
        <v>240.88918363573214</v>
      </c>
      <c r="G4">
        <f>F4/(2*SQRT(E4))</f>
        <v>0.40710957865153991</v>
      </c>
      <c r="H4">
        <f>D4/D2</f>
        <v>0.87964518063091413</v>
      </c>
      <c r="I4">
        <f t="shared" si="2"/>
        <v>0.99707242612717295</v>
      </c>
      <c r="N4">
        <v>22110</v>
      </c>
      <c r="O4">
        <v>511</v>
      </c>
      <c r="P4">
        <f t="shared" ref="P4:P12" si="3">N4-O4</f>
        <v>21599</v>
      </c>
      <c r="Q4">
        <f t="shared" ref="Q4:Q12" si="4">P4/21669</f>
        <v>0.99676957866075966</v>
      </c>
    </row>
    <row r="5" spans="1:17" x14ac:dyDescent="0.35">
      <c r="A5">
        <v>0.06</v>
      </c>
      <c r="B5">
        <v>130541</v>
      </c>
      <c r="C5">
        <v>43263</v>
      </c>
      <c r="D5">
        <v>459953</v>
      </c>
      <c r="E5">
        <f t="shared" si="0"/>
        <v>87278</v>
      </c>
      <c r="F5">
        <f t="shared" si="1"/>
        <v>241.56350257873814</v>
      </c>
      <c r="G5">
        <f t="shared" ref="G5:G12" si="5">F5/(2*SQRT(E5))</f>
        <v>0.40883581079392656</v>
      </c>
      <c r="H5">
        <f>D5/D2</f>
        <v>0.85642439792798597</v>
      </c>
      <c r="I5">
        <f t="shared" si="2"/>
        <v>0.99421320028250515</v>
      </c>
      <c r="N5">
        <v>22037</v>
      </c>
      <c r="O5">
        <v>506</v>
      </c>
      <c r="P5">
        <f t="shared" si="3"/>
        <v>21531</v>
      </c>
      <c r="Q5">
        <f t="shared" si="4"/>
        <v>0.99363145507406891</v>
      </c>
    </row>
    <row r="6" spans="1:17" x14ac:dyDescent="0.35">
      <c r="A6">
        <v>0.08</v>
      </c>
      <c r="B6">
        <v>128826</v>
      </c>
      <c r="C6">
        <v>41982</v>
      </c>
      <c r="D6">
        <v>444306</v>
      </c>
      <c r="E6">
        <f t="shared" si="0"/>
        <v>86844</v>
      </c>
      <c r="F6">
        <f t="shared" si="1"/>
        <v>241.95692557851262</v>
      </c>
      <c r="G6">
        <f t="shared" si="5"/>
        <v>0.41052362250783109</v>
      </c>
      <c r="H6">
        <f>D6/537062</f>
        <v>0.82728995907362646</v>
      </c>
      <c r="I6">
        <f t="shared" si="2"/>
        <v>0.9892693595789761</v>
      </c>
      <c r="N6">
        <v>21948</v>
      </c>
      <c r="O6">
        <v>505</v>
      </c>
      <c r="P6">
        <f t="shared" si="3"/>
        <v>21443</v>
      </c>
      <c r="Q6">
        <f t="shared" si="4"/>
        <v>0.98957035396188098</v>
      </c>
    </row>
    <row r="7" spans="1:17" x14ac:dyDescent="0.35">
      <c r="A7">
        <v>0.1</v>
      </c>
      <c r="B7">
        <v>126860</v>
      </c>
      <c r="C7">
        <v>40606</v>
      </c>
      <c r="D7">
        <v>427894</v>
      </c>
      <c r="E7">
        <f t="shared" si="0"/>
        <v>86254</v>
      </c>
      <c r="F7">
        <f t="shared" si="1"/>
        <v>242.16807576441354</v>
      </c>
      <c r="G7">
        <f t="shared" si="5"/>
        <v>0.41228475195618125</v>
      </c>
      <c r="H7">
        <f t="shared" ref="H7:H12" si="6">D7/537062</f>
        <v>0.79673110367145694</v>
      </c>
      <c r="I7">
        <f t="shared" si="2"/>
        <v>0.98254847014330304</v>
      </c>
      <c r="N7">
        <v>21768</v>
      </c>
      <c r="O7">
        <v>503</v>
      </c>
      <c r="P7">
        <f t="shared" si="3"/>
        <v>21265</v>
      </c>
      <c r="Q7">
        <f t="shared" si="4"/>
        <v>0.98135585398495551</v>
      </c>
    </row>
    <row r="8" spans="1:17" x14ac:dyDescent="0.35">
      <c r="A8">
        <v>0.12</v>
      </c>
      <c r="B8">
        <v>124592</v>
      </c>
      <c r="C8">
        <v>39166</v>
      </c>
      <c r="D8">
        <v>411763</v>
      </c>
      <c r="E8">
        <f t="shared" si="0"/>
        <v>85426</v>
      </c>
      <c r="F8">
        <f t="shared" si="1"/>
        <v>242.01650932513934</v>
      </c>
      <c r="G8">
        <f t="shared" si="5"/>
        <v>0.41401870379715267</v>
      </c>
      <c r="H8">
        <f t="shared" si="6"/>
        <v>0.76669546532802546</v>
      </c>
      <c r="I8">
        <f t="shared" si="2"/>
        <v>0.97311644225730753</v>
      </c>
      <c r="N8">
        <v>21568</v>
      </c>
      <c r="O8">
        <v>497</v>
      </c>
      <c r="P8">
        <f t="shared" si="3"/>
        <v>21071</v>
      </c>
      <c r="Q8">
        <f t="shared" si="4"/>
        <v>0.97240297198763215</v>
      </c>
    </row>
    <row r="9" spans="1:17" x14ac:dyDescent="0.35">
      <c r="A9">
        <v>0.14000000000000001</v>
      </c>
      <c r="B9">
        <v>122496</v>
      </c>
      <c r="C9">
        <v>37935</v>
      </c>
      <c r="D9">
        <v>397726</v>
      </c>
      <c r="E9">
        <f t="shared" si="0"/>
        <v>84561</v>
      </c>
      <c r="F9">
        <f t="shared" si="1"/>
        <v>241.60680177590382</v>
      </c>
      <c r="G9">
        <f t="shared" si="5"/>
        <v>0.41542641300695421</v>
      </c>
      <c r="H9">
        <f t="shared" si="6"/>
        <v>0.74055881816252123</v>
      </c>
      <c r="I9">
        <f t="shared" si="2"/>
        <v>0.96326293486432912</v>
      </c>
      <c r="N9">
        <v>21366</v>
      </c>
      <c r="O9">
        <v>497</v>
      </c>
      <c r="P9">
        <f t="shared" si="3"/>
        <v>20869</v>
      </c>
      <c r="Q9">
        <f t="shared" si="4"/>
        <v>0.96308089898010985</v>
      </c>
    </row>
    <row r="10" spans="1:17" x14ac:dyDescent="0.35">
      <c r="A10">
        <v>0.16</v>
      </c>
      <c r="B10">
        <v>120537</v>
      </c>
      <c r="C10">
        <v>36859</v>
      </c>
      <c r="D10">
        <v>385402</v>
      </c>
      <c r="E10">
        <f t="shared" si="0"/>
        <v>83678</v>
      </c>
      <c r="F10">
        <f t="shared" si="1"/>
        <v>241.01890130767546</v>
      </c>
      <c r="G10">
        <f t="shared" si="5"/>
        <v>0.41659635037227521</v>
      </c>
      <c r="H10">
        <f t="shared" si="6"/>
        <v>0.71761174687466256</v>
      </c>
      <c r="I10">
        <f t="shared" si="2"/>
        <v>0.95320438338687263</v>
      </c>
      <c r="N10">
        <v>21150</v>
      </c>
      <c r="O10">
        <v>489</v>
      </c>
      <c r="P10">
        <f t="shared" si="3"/>
        <v>20661</v>
      </c>
      <c r="Q10">
        <f t="shared" si="4"/>
        <v>0.95348193271493842</v>
      </c>
    </row>
    <row r="11" spans="1:17" x14ac:dyDescent="0.35">
      <c r="A11">
        <v>0.18</v>
      </c>
      <c r="B11">
        <v>118644</v>
      </c>
      <c r="C11">
        <v>35831</v>
      </c>
      <c r="D11">
        <v>373969</v>
      </c>
      <c r="E11">
        <f>B11-C11</f>
        <v>82813</v>
      </c>
      <c r="F11">
        <f t="shared" si="1"/>
        <v>240.4227872440745</v>
      </c>
      <c r="G11">
        <f t="shared" si="5"/>
        <v>0.4177306801543797</v>
      </c>
      <c r="H11">
        <f t="shared" si="6"/>
        <v>0.69632370191895909</v>
      </c>
      <c r="I11">
        <f t="shared" si="2"/>
        <v>0.94335087599389422</v>
      </c>
      <c r="N11">
        <v>20928</v>
      </c>
      <c r="O11">
        <v>487</v>
      </c>
      <c r="P11">
        <f t="shared" si="3"/>
        <v>20441</v>
      </c>
      <c r="Q11">
        <f t="shared" si="4"/>
        <v>0.94332917993446863</v>
      </c>
    </row>
    <row r="12" spans="1:17" x14ac:dyDescent="0.35">
      <c r="A12">
        <v>0.2</v>
      </c>
      <c r="B12">
        <v>116863</v>
      </c>
      <c r="C12">
        <v>34851</v>
      </c>
      <c r="D12">
        <v>363625</v>
      </c>
      <c r="E12">
        <f>B12-C12</f>
        <v>82012</v>
      </c>
      <c r="F12">
        <f t="shared" si="1"/>
        <v>239.90477247313407</v>
      </c>
      <c r="G12">
        <f t="shared" si="5"/>
        <v>0.41886125572399613</v>
      </c>
      <c r="H12">
        <f t="shared" si="6"/>
        <v>0.67706335581366772</v>
      </c>
      <c r="I12">
        <f t="shared" si="2"/>
        <v>0.93422641423461594</v>
      </c>
      <c r="N12">
        <v>20690</v>
      </c>
      <c r="O12">
        <v>472</v>
      </c>
      <c r="P12">
        <f t="shared" si="3"/>
        <v>20218</v>
      </c>
      <c r="Q12">
        <f t="shared" si="4"/>
        <v>0.93303798052517417</v>
      </c>
    </row>
    <row r="14" spans="1:17" x14ac:dyDescent="0.35">
      <c r="A14" t="s">
        <v>18</v>
      </c>
      <c r="B14">
        <v>95136</v>
      </c>
      <c r="C14">
        <v>16888</v>
      </c>
      <c r="E14">
        <f t="shared" ref="E14" si="7">B14-C14</f>
        <v>78248</v>
      </c>
      <c r="F14">
        <f t="shared" ref="F14" si="8">E14/SQRT(B14)</f>
        <v>253.68851258865004</v>
      </c>
      <c r="G14">
        <f t="shared" ref="G14" si="9">F14/(2*SQRT(E14))</f>
        <v>0.453454988029521</v>
      </c>
      <c r="H14">
        <f t="shared" ref="H14" si="10">D14/537062</f>
        <v>0</v>
      </c>
      <c r="I14">
        <f t="shared" ref="I14" si="11">E14/87786</f>
        <v>0.89134941790262689</v>
      </c>
      <c r="N14">
        <v>19636</v>
      </c>
      <c r="O14">
        <v>440</v>
      </c>
      <c r="P14">
        <f t="shared" ref="P14" si="12">N14-O14</f>
        <v>19196</v>
      </c>
      <c r="Q14">
        <f t="shared" ref="Q14" si="13">P14/21669</f>
        <v>0.88587382897226452</v>
      </c>
    </row>
    <row r="16" spans="1:17" x14ac:dyDescent="0.35">
      <c r="M16" t="s">
        <v>3</v>
      </c>
      <c r="N16" t="s">
        <v>4</v>
      </c>
    </row>
    <row r="17" spans="1:14" x14ac:dyDescent="0.35">
      <c r="A17">
        <v>1</v>
      </c>
      <c r="B17">
        <v>63716</v>
      </c>
      <c r="C17">
        <v>16527</v>
      </c>
      <c r="D17">
        <v>166323</v>
      </c>
      <c r="E17">
        <f t="shared" ref="E17" si="14">B17-C17</f>
        <v>47189</v>
      </c>
      <c r="F17">
        <f t="shared" ref="F17" si="15">E17/SQRT(B17)</f>
        <v>186.94614857713967</v>
      </c>
      <c r="G17">
        <f t="shared" ref="G17" si="16">F17/(2*SQRT(E17))</f>
        <v>0.43029484144528624</v>
      </c>
      <c r="H17">
        <f t="shared" ref="H17" si="17">D17/537062</f>
        <v>0.30969050128290587</v>
      </c>
      <c r="M17">
        <v>0.49509999999999998</v>
      </c>
      <c r="N17">
        <v>1.9109999999999999E-2</v>
      </c>
    </row>
    <row r="18" spans="1:14" x14ac:dyDescent="0.35">
      <c r="M18">
        <v>0.49509999999999998</v>
      </c>
      <c r="N18">
        <v>1.899E-2</v>
      </c>
    </row>
    <row r="19" spans="1:14" x14ac:dyDescent="0.35">
      <c r="M19">
        <v>0.49509999999999998</v>
      </c>
      <c r="N19">
        <v>1.8849999999999999E-2</v>
      </c>
    </row>
    <row r="20" spans="1:14" x14ac:dyDescent="0.35">
      <c r="M20">
        <v>0.495</v>
      </c>
      <c r="N20">
        <v>1.8700000000000001E-2</v>
      </c>
    </row>
    <row r="21" spans="1:14" x14ac:dyDescent="0.35">
      <c r="M21">
        <v>0.495</v>
      </c>
      <c r="N21">
        <v>1.8550000000000001E-2</v>
      </c>
    </row>
    <row r="22" spans="1:14" x14ac:dyDescent="0.35">
      <c r="M22">
        <v>0.495</v>
      </c>
      <c r="N22">
        <v>1.8419999999999999E-2</v>
      </c>
    </row>
    <row r="23" spans="1:14" x14ac:dyDescent="0.35">
      <c r="M23">
        <v>0.495</v>
      </c>
      <c r="N23">
        <v>1.831E-2</v>
      </c>
    </row>
    <row r="24" spans="1:14" x14ac:dyDescent="0.35">
      <c r="M24">
        <v>0.49490000000000001</v>
      </c>
      <c r="N24">
        <v>1.8200000000000001E-2</v>
      </c>
    </row>
    <row r="25" spans="1:14" x14ac:dyDescent="0.35">
      <c r="M25">
        <v>0.49490000000000001</v>
      </c>
      <c r="N25">
        <v>1.8110000000000001E-2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BB8A-7DB2-43B4-9271-8D8A3B0A5D0A}">
  <dimension ref="A1:Q12"/>
  <sheetViews>
    <sheetView workbookViewId="0">
      <selection activeCell="I17" sqref="I17"/>
    </sheetView>
  </sheetViews>
  <sheetFormatPr defaultRowHeight="14.5" x14ac:dyDescent="0.35"/>
  <cols>
    <col min="7" max="7" width="12.6328125" customWidth="1"/>
  </cols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I1" t="s">
        <v>10</v>
      </c>
      <c r="J1" t="s">
        <v>12</v>
      </c>
      <c r="K1" t="s">
        <v>13</v>
      </c>
      <c r="L1" t="s">
        <v>11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</v>
      </c>
      <c r="B2">
        <v>136426</v>
      </c>
      <c r="C2">
        <v>48640</v>
      </c>
      <c r="E2">
        <f>B2-C2</f>
        <v>87786</v>
      </c>
      <c r="F2">
        <f>E2/SQRT(B2)</f>
        <v>237.67127051157718</v>
      </c>
      <c r="G2">
        <f>F2/(2*SQRT(E2))</f>
        <v>0.40108282182366112</v>
      </c>
      <c r="I2">
        <f>E2/87786</f>
        <v>1</v>
      </c>
      <c r="N2">
        <v>22177</v>
      </c>
      <c r="O2">
        <v>512</v>
      </c>
      <c r="P2">
        <f>N2-O2</f>
        <v>21665</v>
      </c>
      <c r="Q2">
        <f>P2/21665</f>
        <v>1</v>
      </c>
    </row>
    <row r="3" spans="1:17" x14ac:dyDescent="0.35">
      <c r="A3">
        <v>0.02</v>
      </c>
      <c r="B3">
        <v>133449</v>
      </c>
      <c r="C3">
        <v>45716</v>
      </c>
      <c r="E3">
        <f t="shared" ref="E3:E12" si="0">B3-C3</f>
        <v>87733</v>
      </c>
      <c r="F3">
        <f t="shared" ref="F3:F12" si="1">E3/SQRT(B3)</f>
        <v>240.16256775642557</v>
      </c>
      <c r="G3">
        <f t="shared" ref="G3:G12" si="2">F3/(2*SQRT(E3))</f>
        <v>0.40540941710808992</v>
      </c>
      <c r="I3">
        <f t="shared" ref="I3:I12" si="3">E3/87786</f>
        <v>0.99939625908459206</v>
      </c>
      <c r="N3">
        <v>22161</v>
      </c>
      <c r="O3">
        <v>510</v>
      </c>
      <c r="P3">
        <f t="shared" ref="P3:P12" si="4">N3-O3</f>
        <v>21651</v>
      </c>
      <c r="Q3">
        <f t="shared" ref="Q3:Q12" si="5">P3/21665</f>
        <v>0.9993537964458804</v>
      </c>
    </row>
    <row r="4" spans="1:17" x14ac:dyDescent="0.35">
      <c r="A4">
        <v>0.04</v>
      </c>
      <c r="B4">
        <v>131926</v>
      </c>
      <c r="C4">
        <v>44386</v>
      </c>
      <c r="E4">
        <f t="shared" si="0"/>
        <v>87540</v>
      </c>
      <c r="F4">
        <f t="shared" si="1"/>
        <v>241.01348627929625</v>
      </c>
      <c r="G4">
        <f t="shared" si="2"/>
        <v>0.40729406160337817</v>
      </c>
      <c r="I4">
        <f t="shared" si="3"/>
        <v>0.99719773084546515</v>
      </c>
      <c r="N4">
        <v>22120</v>
      </c>
      <c r="O4">
        <v>509</v>
      </c>
      <c r="P4">
        <f t="shared" si="4"/>
        <v>21611</v>
      </c>
      <c r="Q4">
        <f t="shared" si="5"/>
        <v>0.99750750057696747</v>
      </c>
    </row>
    <row r="5" spans="1:17" x14ac:dyDescent="0.35">
      <c r="A5">
        <v>0.06</v>
      </c>
      <c r="B5">
        <v>130361</v>
      </c>
      <c r="C5">
        <v>43057</v>
      </c>
      <c r="E5">
        <f t="shared" si="0"/>
        <v>87304</v>
      </c>
      <c r="F5">
        <f t="shared" si="1"/>
        <v>241.8022293141083</v>
      </c>
      <c r="G5">
        <f t="shared" si="2"/>
        <v>0.40917890311164773</v>
      </c>
      <c r="I5">
        <f t="shared" si="3"/>
        <v>0.99450937507119586</v>
      </c>
      <c r="N5">
        <v>22034</v>
      </c>
      <c r="O5">
        <v>510</v>
      </c>
      <c r="P5">
        <f t="shared" si="4"/>
        <v>21524</v>
      </c>
      <c r="Q5">
        <f t="shared" si="5"/>
        <v>0.99349180706208173</v>
      </c>
    </row>
    <row r="6" spans="1:17" x14ac:dyDescent="0.35">
      <c r="A6">
        <v>0.08</v>
      </c>
      <c r="B6">
        <v>128724</v>
      </c>
      <c r="C6">
        <v>41844</v>
      </c>
      <c r="E6">
        <f t="shared" si="0"/>
        <v>86880</v>
      </c>
      <c r="F6">
        <f t="shared" si="1"/>
        <v>242.15310877212011</v>
      </c>
      <c r="G6">
        <f t="shared" si="2"/>
        <v>0.4107713517079597</v>
      </c>
      <c r="I6">
        <f t="shared" si="3"/>
        <v>0.98967944774793248</v>
      </c>
      <c r="N6">
        <v>21923</v>
      </c>
      <c r="O6">
        <v>509</v>
      </c>
      <c r="P6">
        <f t="shared" si="4"/>
        <v>21414</v>
      </c>
      <c r="Q6">
        <f t="shared" si="5"/>
        <v>0.98841449342257093</v>
      </c>
    </row>
    <row r="7" spans="1:17" x14ac:dyDescent="0.35">
      <c r="A7">
        <v>0.1</v>
      </c>
      <c r="B7">
        <v>126723</v>
      </c>
      <c r="C7">
        <v>40428</v>
      </c>
      <c r="E7">
        <f t="shared" si="0"/>
        <v>86295</v>
      </c>
      <c r="F7">
        <f t="shared" si="1"/>
        <v>242.41411857861738</v>
      </c>
      <c r="G7">
        <f t="shared" si="2"/>
        <v>0.41260558097368066</v>
      </c>
      <c r="I7">
        <f t="shared" si="3"/>
        <v>0.98301551500239215</v>
      </c>
      <c r="N7">
        <v>21774</v>
      </c>
      <c r="O7">
        <v>485</v>
      </c>
      <c r="P7">
        <f t="shared" si="4"/>
        <v>21289</v>
      </c>
      <c r="Q7">
        <f t="shared" si="5"/>
        <v>0.98264481883221788</v>
      </c>
    </row>
    <row r="8" spans="1:17" x14ac:dyDescent="0.35">
      <c r="A8">
        <v>0.12</v>
      </c>
      <c r="B8">
        <v>124585</v>
      </c>
      <c r="C8">
        <v>39053</v>
      </c>
      <c r="E8">
        <f t="shared" si="0"/>
        <v>85532</v>
      </c>
      <c r="F8">
        <f t="shared" si="1"/>
        <v>242.32362047264272</v>
      </c>
      <c r="G8">
        <f t="shared" si="2"/>
        <v>0.41428712784331706</v>
      </c>
      <c r="I8">
        <f t="shared" si="3"/>
        <v>0.97432392408812341</v>
      </c>
      <c r="N8">
        <v>21585</v>
      </c>
      <c r="O8">
        <v>479</v>
      </c>
      <c r="P8">
        <f t="shared" si="4"/>
        <v>21106</v>
      </c>
      <c r="Q8">
        <f t="shared" si="5"/>
        <v>0.97419801523194094</v>
      </c>
    </row>
    <row r="9" spans="1:17" x14ac:dyDescent="0.35">
      <c r="A9">
        <v>0.14000000000000001</v>
      </c>
      <c r="B9">
        <v>122522</v>
      </c>
      <c r="C9">
        <v>37838</v>
      </c>
      <c r="E9">
        <f t="shared" si="0"/>
        <v>84684</v>
      </c>
      <c r="F9">
        <f t="shared" si="1"/>
        <v>241.9325621329867</v>
      </c>
      <c r="G9">
        <f t="shared" si="2"/>
        <v>0.41568432433940777</v>
      </c>
      <c r="I9">
        <f t="shared" si="3"/>
        <v>0.96466406944159666</v>
      </c>
      <c r="N9">
        <v>21408</v>
      </c>
      <c r="O9">
        <v>471</v>
      </c>
      <c r="P9">
        <f t="shared" si="4"/>
        <v>20937</v>
      </c>
      <c r="Q9">
        <f t="shared" si="5"/>
        <v>0.96639741518578348</v>
      </c>
    </row>
    <row r="10" spans="1:17" x14ac:dyDescent="0.35">
      <c r="A10">
        <v>0.16</v>
      </c>
      <c r="B10">
        <v>120597</v>
      </c>
      <c r="C10">
        <v>36719</v>
      </c>
      <c r="E10">
        <f t="shared" si="0"/>
        <v>83878</v>
      </c>
      <c r="F10">
        <f t="shared" si="1"/>
        <v>241.53485685328016</v>
      </c>
      <c r="G10">
        <f t="shared" si="2"/>
        <v>0.41699013953616831</v>
      </c>
      <c r="I10">
        <f t="shared" si="3"/>
        <v>0.95548265099218554</v>
      </c>
      <c r="N10">
        <v>21211</v>
      </c>
      <c r="O10">
        <v>468</v>
      </c>
      <c r="P10">
        <f t="shared" si="4"/>
        <v>20743</v>
      </c>
      <c r="Q10">
        <f t="shared" si="5"/>
        <v>0.95744288022155555</v>
      </c>
    </row>
    <row r="11" spans="1:17" x14ac:dyDescent="0.35">
      <c r="A11">
        <v>0.18</v>
      </c>
      <c r="B11">
        <v>118722</v>
      </c>
      <c r="C11">
        <v>35790</v>
      </c>
      <c r="E11">
        <f t="shared" si="0"/>
        <v>82932</v>
      </c>
      <c r="F11">
        <f t="shared" si="1"/>
        <v>240.68916315493178</v>
      </c>
      <c r="G11">
        <f t="shared" si="2"/>
        <v>0.41789336112524295</v>
      </c>
      <c r="I11">
        <f t="shared" si="3"/>
        <v>0.94470644521905545</v>
      </c>
      <c r="N11">
        <v>21024</v>
      </c>
      <c r="O11">
        <v>464</v>
      </c>
      <c r="P11">
        <f t="shared" si="4"/>
        <v>20560</v>
      </c>
      <c r="Q11">
        <f t="shared" si="5"/>
        <v>0.94899607662127861</v>
      </c>
    </row>
    <row r="12" spans="1:17" x14ac:dyDescent="0.35">
      <c r="A12">
        <v>0.2</v>
      </c>
      <c r="B12">
        <v>116954</v>
      </c>
      <c r="C12">
        <v>34878</v>
      </c>
      <c r="E12">
        <f t="shared" si="0"/>
        <v>82076</v>
      </c>
      <c r="F12">
        <f t="shared" si="1"/>
        <v>239.9985638185164</v>
      </c>
      <c r="G12">
        <f t="shared" si="2"/>
        <v>0.41886160813629741</v>
      </c>
      <c r="I12">
        <f t="shared" si="3"/>
        <v>0.93495545986831619</v>
      </c>
      <c r="N12">
        <v>20803</v>
      </c>
      <c r="O12">
        <v>461</v>
      </c>
      <c r="P12">
        <f t="shared" si="4"/>
        <v>20342</v>
      </c>
      <c r="Q12">
        <f t="shared" si="5"/>
        <v>0.93893376413570273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0403-0A3D-48E7-B797-4BC802AC8796}">
  <dimension ref="A1:Q20"/>
  <sheetViews>
    <sheetView workbookViewId="0">
      <selection activeCell="C40" sqref="C40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I1" t="s">
        <v>10</v>
      </c>
      <c r="J1" t="s">
        <v>12</v>
      </c>
      <c r="K1" t="s">
        <v>13</v>
      </c>
      <c r="L1" t="s">
        <v>11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0.1</v>
      </c>
      <c r="B2">
        <v>100263</v>
      </c>
      <c r="C2">
        <v>21347</v>
      </c>
      <c r="E2">
        <f>B2-C2</f>
        <v>78916</v>
      </c>
      <c r="F2">
        <f>E2/SQRT(B2)</f>
        <v>249.22678580820704</v>
      </c>
      <c r="G2">
        <f>F2/(2*SQRT(E2))</f>
        <v>0.44359045115469364</v>
      </c>
      <c r="I2">
        <f>E2/87786</f>
        <v>0.89895883170437196</v>
      </c>
      <c r="N2">
        <v>19936</v>
      </c>
      <c r="O2">
        <v>454</v>
      </c>
      <c r="P2">
        <f>N2-O2</f>
        <v>19482</v>
      </c>
      <c r="Q2">
        <f>P2/21665</f>
        <v>0.89923840295407342</v>
      </c>
    </row>
    <row r="3" spans="1:17" x14ac:dyDescent="0.35">
      <c r="A3">
        <v>0.15</v>
      </c>
      <c r="B3">
        <v>109186</v>
      </c>
      <c r="C3">
        <v>25298</v>
      </c>
      <c r="E3">
        <f t="shared" ref="E3:E20" si="0">B3-C3</f>
        <v>83888</v>
      </c>
      <c r="F3">
        <f t="shared" ref="F3:F20" si="1">E3/SQRT(B3)</f>
        <v>253.87291072876931</v>
      </c>
      <c r="G3">
        <f t="shared" ref="G3:G20" si="2">F3/(2*SQRT(E3))</f>
        <v>0.43826465425309574</v>
      </c>
      <c r="I3">
        <f t="shared" ref="I3:I19" si="3">E3/87786</f>
        <v>0.95559656437245122</v>
      </c>
      <c r="N3">
        <v>21180</v>
      </c>
      <c r="O3">
        <v>480</v>
      </c>
      <c r="P3">
        <f t="shared" ref="P3:P20" si="4">N3-O3</f>
        <v>20700</v>
      </c>
      <c r="Q3">
        <f t="shared" ref="Q3:Q20" si="5">P3/21665</f>
        <v>0.955458112162474</v>
      </c>
    </row>
    <row r="4" spans="1:17" x14ac:dyDescent="0.35">
      <c r="A4">
        <v>0.2</v>
      </c>
      <c r="B4">
        <v>114044</v>
      </c>
      <c r="C4">
        <v>28083</v>
      </c>
      <c r="E4">
        <f t="shared" si="0"/>
        <v>85961</v>
      </c>
      <c r="F4">
        <f t="shared" si="1"/>
        <v>254.54539134942917</v>
      </c>
      <c r="G4">
        <f t="shared" si="2"/>
        <v>0.43409472971424495</v>
      </c>
      <c r="I4">
        <f t="shared" si="3"/>
        <v>0.97921080810151961</v>
      </c>
      <c r="N4">
        <v>21673</v>
      </c>
      <c r="O4">
        <v>506</v>
      </c>
      <c r="P4">
        <f t="shared" si="4"/>
        <v>21167</v>
      </c>
      <c r="Q4">
        <f t="shared" si="5"/>
        <v>0.97701361643203322</v>
      </c>
    </row>
    <row r="5" spans="1:17" x14ac:dyDescent="0.35">
      <c r="A5">
        <v>0.25</v>
      </c>
      <c r="B5">
        <v>117625</v>
      </c>
      <c r="C5">
        <v>30497</v>
      </c>
      <c r="E5">
        <f t="shared" si="0"/>
        <v>87128</v>
      </c>
      <c r="F5">
        <f t="shared" si="1"/>
        <v>254.04340603286261</v>
      </c>
      <c r="G5">
        <f t="shared" si="2"/>
        <v>0.43032745853918608</v>
      </c>
      <c r="I5">
        <f t="shared" si="3"/>
        <v>0.99250449957852049</v>
      </c>
      <c r="N5">
        <v>21883</v>
      </c>
      <c r="O5">
        <v>509</v>
      </c>
      <c r="P5">
        <f t="shared" si="4"/>
        <v>21374</v>
      </c>
      <c r="Q5">
        <f t="shared" si="5"/>
        <v>0.98656819755365799</v>
      </c>
    </row>
    <row r="6" spans="1:17" x14ac:dyDescent="0.35">
      <c r="A6">
        <v>0.3</v>
      </c>
      <c r="B6">
        <v>120180</v>
      </c>
      <c r="C6">
        <v>32606</v>
      </c>
      <c r="E6">
        <f t="shared" si="0"/>
        <v>87574</v>
      </c>
      <c r="F6">
        <f t="shared" si="1"/>
        <v>252.61497213568452</v>
      </c>
      <c r="G6">
        <f t="shared" si="2"/>
        <v>0.42681679263077954</v>
      </c>
      <c r="I6">
        <f t="shared" si="3"/>
        <v>0.99758503633836826</v>
      </c>
      <c r="N6">
        <v>21993</v>
      </c>
      <c r="O6">
        <v>510</v>
      </c>
      <c r="P6">
        <f t="shared" si="4"/>
        <v>21483</v>
      </c>
      <c r="Q6">
        <f t="shared" si="5"/>
        <v>0.99159935379644593</v>
      </c>
    </row>
    <row r="7" spans="1:17" x14ac:dyDescent="0.35">
      <c r="A7">
        <v>0.35</v>
      </c>
      <c r="B7">
        <v>122281</v>
      </c>
      <c r="C7">
        <v>34419</v>
      </c>
      <c r="E7">
        <f t="shared" si="0"/>
        <v>87862</v>
      </c>
      <c r="F7">
        <f t="shared" si="1"/>
        <v>251.2589809467824</v>
      </c>
      <c r="G7">
        <f t="shared" si="2"/>
        <v>0.42382937714115909</v>
      </c>
      <c r="I7">
        <f t="shared" si="3"/>
        <v>1.0008657416900189</v>
      </c>
      <c r="N7">
        <v>22060</v>
      </c>
      <c r="O7">
        <v>511</v>
      </c>
      <c r="P7">
        <f t="shared" si="4"/>
        <v>21549</v>
      </c>
      <c r="Q7">
        <f t="shared" si="5"/>
        <v>0.99464574198015232</v>
      </c>
    </row>
    <row r="8" spans="1:17" x14ac:dyDescent="0.35">
      <c r="A8">
        <v>0.4</v>
      </c>
      <c r="B8">
        <v>123760</v>
      </c>
      <c r="C8">
        <v>36062</v>
      </c>
      <c r="E8">
        <f t="shared" si="0"/>
        <v>87698</v>
      </c>
      <c r="F8">
        <f t="shared" si="1"/>
        <v>249.28694697631704</v>
      </c>
      <c r="G8">
        <f t="shared" si="2"/>
        <v>0.42089590321662412</v>
      </c>
      <c r="I8">
        <f t="shared" si="3"/>
        <v>0.99899756225366232</v>
      </c>
      <c r="N8">
        <v>22100</v>
      </c>
      <c r="O8">
        <v>512</v>
      </c>
      <c r="P8">
        <f t="shared" si="4"/>
        <v>21588</v>
      </c>
      <c r="Q8">
        <f t="shared" si="5"/>
        <v>0.9964458804523425</v>
      </c>
    </row>
    <row r="9" spans="1:17" x14ac:dyDescent="0.35">
      <c r="A9">
        <v>0.45</v>
      </c>
      <c r="B9">
        <v>125353</v>
      </c>
      <c r="C9">
        <v>37609</v>
      </c>
      <c r="E9">
        <f t="shared" si="0"/>
        <v>87744</v>
      </c>
      <c r="F9">
        <f t="shared" si="1"/>
        <v>247.82782345141052</v>
      </c>
      <c r="G9">
        <f t="shared" si="2"/>
        <v>0.41832262365247996</v>
      </c>
      <c r="I9">
        <f t="shared" si="3"/>
        <v>0.99952156380288426</v>
      </c>
      <c r="N9">
        <v>22130</v>
      </c>
      <c r="O9">
        <v>512</v>
      </c>
      <c r="P9">
        <f t="shared" si="4"/>
        <v>21618</v>
      </c>
      <c r="Q9">
        <f t="shared" si="5"/>
        <v>0.99783060235402721</v>
      </c>
    </row>
    <row r="10" spans="1:17" x14ac:dyDescent="0.35">
      <c r="A10">
        <v>0.5</v>
      </c>
      <c r="B10">
        <v>126786</v>
      </c>
      <c r="C10">
        <v>39013</v>
      </c>
      <c r="E10">
        <f t="shared" si="0"/>
        <v>87773</v>
      </c>
      <c r="F10">
        <f t="shared" si="1"/>
        <v>246.50474994438821</v>
      </c>
      <c r="G10">
        <f t="shared" si="2"/>
        <v>0.41602058975825118</v>
      </c>
      <c r="I10">
        <f t="shared" si="3"/>
        <v>0.99985191260565465</v>
      </c>
      <c r="N10">
        <v>22143</v>
      </c>
      <c r="O10">
        <v>520</v>
      </c>
      <c r="P10">
        <f t="shared" si="4"/>
        <v>21623</v>
      </c>
      <c r="Q10">
        <f t="shared" si="5"/>
        <v>0.99806138933764132</v>
      </c>
    </row>
    <row r="11" spans="1:17" x14ac:dyDescent="0.35">
      <c r="A11">
        <v>0.55000000000000004</v>
      </c>
      <c r="B11">
        <v>128037</v>
      </c>
      <c r="C11">
        <v>40295</v>
      </c>
      <c r="E11">
        <f t="shared" si="0"/>
        <v>87742</v>
      </c>
      <c r="F11">
        <f t="shared" si="1"/>
        <v>245.21090752402495</v>
      </c>
      <c r="G11">
        <f t="shared" si="2"/>
        <v>0.41391010027341868</v>
      </c>
      <c r="I11">
        <f t="shared" si="3"/>
        <v>0.9994987811268311</v>
      </c>
      <c r="N11">
        <v>22147</v>
      </c>
      <c r="O11">
        <v>520</v>
      </c>
      <c r="P11">
        <f t="shared" si="4"/>
        <v>21627</v>
      </c>
      <c r="Q11">
        <f t="shared" si="5"/>
        <v>0.99824601892453269</v>
      </c>
    </row>
    <row r="12" spans="1:17" x14ac:dyDescent="0.35">
      <c r="A12">
        <v>0.6</v>
      </c>
      <c r="B12">
        <v>129200</v>
      </c>
      <c r="C12">
        <v>41481</v>
      </c>
      <c r="E12">
        <f t="shared" si="0"/>
        <v>87719</v>
      </c>
      <c r="F12">
        <f t="shared" si="1"/>
        <v>244.0407860807243</v>
      </c>
      <c r="G12">
        <f t="shared" si="2"/>
        <v>0.41198896480457226</v>
      </c>
      <c r="I12">
        <f t="shared" si="3"/>
        <v>0.99923678035222019</v>
      </c>
      <c r="N12">
        <v>22150</v>
      </c>
      <c r="O12">
        <v>515</v>
      </c>
      <c r="P12">
        <f t="shared" si="4"/>
        <v>21635</v>
      </c>
      <c r="Q12">
        <f t="shared" si="5"/>
        <v>0.9986152780983153</v>
      </c>
    </row>
    <row r="13" spans="1:17" x14ac:dyDescent="0.35">
      <c r="A13">
        <v>0.65</v>
      </c>
      <c r="B13">
        <v>130290</v>
      </c>
      <c r="C13">
        <v>42558</v>
      </c>
      <c r="E13">
        <f t="shared" si="0"/>
        <v>87732</v>
      </c>
      <c r="F13">
        <f t="shared" si="1"/>
        <v>243.05384058281919</v>
      </c>
      <c r="G13">
        <f t="shared" si="2"/>
        <v>0.41029240456232929</v>
      </c>
      <c r="I13">
        <f t="shared" si="3"/>
        <v>0.99938486774656554</v>
      </c>
      <c r="N13">
        <v>22153</v>
      </c>
      <c r="O13">
        <v>515</v>
      </c>
      <c r="P13">
        <f t="shared" si="4"/>
        <v>21638</v>
      </c>
      <c r="Q13">
        <f t="shared" si="5"/>
        <v>0.99875375028848368</v>
      </c>
    </row>
    <row r="14" spans="1:17" x14ac:dyDescent="0.35">
      <c r="A14">
        <v>0.7</v>
      </c>
      <c r="B14">
        <v>131358</v>
      </c>
      <c r="C14">
        <v>43615</v>
      </c>
      <c r="E14">
        <f t="shared" si="0"/>
        <v>87743</v>
      </c>
      <c r="F14">
        <f t="shared" si="1"/>
        <v>242.09410554313857</v>
      </c>
      <c r="G14">
        <f t="shared" si="2"/>
        <v>0.40864668499378809</v>
      </c>
      <c r="I14">
        <f t="shared" si="3"/>
        <v>0.99951017246485774</v>
      </c>
      <c r="N14">
        <v>22157</v>
      </c>
      <c r="O14">
        <v>515</v>
      </c>
      <c r="P14">
        <f t="shared" si="4"/>
        <v>21642</v>
      </c>
      <c r="Q14">
        <f t="shared" si="5"/>
        <v>0.99893837987537504</v>
      </c>
    </row>
    <row r="15" spans="1:17" x14ac:dyDescent="0.35">
      <c r="A15">
        <v>0.75</v>
      </c>
      <c r="B15">
        <v>132371</v>
      </c>
      <c r="C15">
        <v>44586</v>
      </c>
      <c r="E15">
        <f t="shared" si="0"/>
        <v>87785</v>
      </c>
      <c r="F15">
        <f t="shared" si="1"/>
        <v>241.28142470304638</v>
      </c>
      <c r="G15">
        <f t="shared" si="2"/>
        <v>0.40717746685019585</v>
      </c>
      <c r="I15">
        <f t="shared" si="3"/>
        <v>0.99998860866197348</v>
      </c>
      <c r="N15">
        <v>22160</v>
      </c>
      <c r="O15">
        <v>515</v>
      </c>
      <c r="P15">
        <f t="shared" si="4"/>
        <v>21645</v>
      </c>
      <c r="Q15">
        <f t="shared" si="5"/>
        <v>0.99907685206554353</v>
      </c>
    </row>
    <row r="16" spans="1:17" x14ac:dyDescent="0.35">
      <c r="A16">
        <v>0.8</v>
      </c>
      <c r="B16">
        <v>133284</v>
      </c>
      <c r="C16">
        <v>45489</v>
      </c>
      <c r="E16">
        <f t="shared" si="0"/>
        <v>87795</v>
      </c>
      <c r="F16">
        <f t="shared" si="1"/>
        <v>240.48100278233767</v>
      </c>
      <c r="G16">
        <f t="shared" si="2"/>
        <v>0.40580359205589889</v>
      </c>
      <c r="I16">
        <f t="shared" si="3"/>
        <v>1.000102522042239</v>
      </c>
      <c r="N16">
        <v>22164</v>
      </c>
      <c r="O16">
        <v>515</v>
      </c>
      <c r="P16">
        <f t="shared" si="4"/>
        <v>21649</v>
      </c>
      <c r="Q16">
        <f t="shared" si="5"/>
        <v>0.99926148165243478</v>
      </c>
    </row>
    <row r="17" spans="1:17" x14ac:dyDescent="0.35">
      <c r="A17">
        <v>0.85</v>
      </c>
      <c r="B17">
        <v>134154</v>
      </c>
      <c r="C17">
        <v>46362</v>
      </c>
      <c r="E17">
        <f t="shared" si="0"/>
        <v>87792</v>
      </c>
      <c r="F17">
        <f t="shared" si="1"/>
        <v>239.69177398938953</v>
      </c>
      <c r="G17">
        <f t="shared" si="2"/>
        <v>0.40447870573248745</v>
      </c>
      <c r="I17">
        <f t="shared" si="3"/>
        <v>1.0000683480281594</v>
      </c>
      <c r="N17">
        <v>22168</v>
      </c>
      <c r="O17">
        <v>512</v>
      </c>
      <c r="P17">
        <f t="shared" si="4"/>
        <v>21656</v>
      </c>
      <c r="Q17">
        <f t="shared" si="5"/>
        <v>0.99958458342949452</v>
      </c>
    </row>
    <row r="18" spans="1:17" x14ac:dyDescent="0.35">
      <c r="A18">
        <v>0.9</v>
      </c>
      <c r="B18">
        <v>135018</v>
      </c>
      <c r="C18">
        <v>47214</v>
      </c>
      <c r="E18">
        <f t="shared" si="0"/>
        <v>87804</v>
      </c>
      <c r="F18">
        <f t="shared" si="1"/>
        <v>238.95628941761092</v>
      </c>
      <c r="G18">
        <f t="shared" si="2"/>
        <v>0.40321002330086153</v>
      </c>
      <c r="I18">
        <f t="shared" si="3"/>
        <v>1.0002050440844781</v>
      </c>
      <c r="N18">
        <v>22175</v>
      </c>
      <c r="O18">
        <v>512</v>
      </c>
      <c r="P18">
        <f t="shared" si="4"/>
        <v>21663</v>
      </c>
      <c r="Q18">
        <f t="shared" si="5"/>
        <v>0.99990768520655438</v>
      </c>
    </row>
    <row r="19" spans="1:17" x14ac:dyDescent="0.35">
      <c r="A19">
        <v>0.95</v>
      </c>
      <c r="B19">
        <v>135736</v>
      </c>
      <c r="C19">
        <v>47931</v>
      </c>
      <c r="E19">
        <f t="shared" si="0"/>
        <v>87805</v>
      </c>
      <c r="F19">
        <f t="shared" si="1"/>
        <v>238.32616454671935</v>
      </c>
      <c r="G19">
        <f t="shared" si="2"/>
        <v>0.40214447329684194</v>
      </c>
      <c r="I19">
        <f t="shared" si="3"/>
        <v>1.0002164354225047</v>
      </c>
      <c r="N19">
        <v>22175</v>
      </c>
      <c r="O19">
        <v>512</v>
      </c>
      <c r="P19">
        <f t="shared" si="4"/>
        <v>21663</v>
      </c>
      <c r="Q19">
        <f t="shared" si="5"/>
        <v>0.99990768520655438</v>
      </c>
    </row>
    <row r="20" spans="1:17" x14ac:dyDescent="0.35">
      <c r="A20">
        <v>1</v>
      </c>
      <c r="B20">
        <v>136426</v>
      </c>
      <c r="C20">
        <v>48640</v>
      </c>
      <c r="E20">
        <f t="shared" si="0"/>
        <v>87786</v>
      </c>
      <c r="F20">
        <f t="shared" si="1"/>
        <v>237.67127051157718</v>
      </c>
      <c r="G20">
        <f t="shared" si="2"/>
        <v>0.40108282182366112</v>
      </c>
      <c r="I20">
        <f>E20/87786</f>
        <v>1</v>
      </c>
      <c r="N20">
        <v>22177</v>
      </c>
      <c r="O20">
        <v>512</v>
      </c>
      <c r="P20">
        <f t="shared" si="4"/>
        <v>21665</v>
      </c>
      <c r="Q20">
        <f t="shared" si="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A930-9C25-4F01-BB87-CBEB89E509C0}">
  <dimension ref="A1:Q23"/>
  <sheetViews>
    <sheetView zoomScale="134" workbookViewId="0">
      <selection activeCell="N24" sqref="N24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I1" t="s">
        <v>10</v>
      </c>
      <c r="J1" t="s">
        <v>12</v>
      </c>
      <c r="K1" t="s">
        <v>13</v>
      </c>
      <c r="L1" t="s">
        <v>11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0.9</v>
      </c>
      <c r="B2">
        <v>136426</v>
      </c>
      <c r="C2">
        <v>48640</v>
      </c>
      <c r="E2">
        <f>B2-C2</f>
        <v>87786</v>
      </c>
      <c r="F2">
        <f>E2/SQRT(B2)</f>
        <v>237.67127051157718</v>
      </c>
      <c r="G2">
        <f>F2/(2*SQRT(E2))</f>
        <v>0.40108282182366112</v>
      </c>
      <c r="I2">
        <f>E2/87786</f>
        <v>1</v>
      </c>
      <c r="N2">
        <v>22177</v>
      </c>
      <c r="O2">
        <v>512</v>
      </c>
      <c r="P2">
        <f>N2-O2</f>
        <v>21665</v>
      </c>
      <c r="Q2">
        <f>P2/21665</f>
        <v>1</v>
      </c>
    </row>
    <row r="3" spans="1:17" x14ac:dyDescent="0.35">
      <c r="A3">
        <v>0.90500000000000003</v>
      </c>
      <c r="B3">
        <v>135890</v>
      </c>
      <c r="C3">
        <v>48170</v>
      </c>
      <c r="E3">
        <f t="shared" ref="E3:E23" si="0">B3-C3</f>
        <v>87720</v>
      </c>
      <c r="F3">
        <f t="shared" ref="F3:F23" si="1">E3/SQRT(B3)</f>
        <v>237.96050049104994</v>
      </c>
      <c r="G3">
        <f t="shared" ref="G3:G23" si="2">F3/(2*SQRT(E3))</f>
        <v>0.40172195405346384</v>
      </c>
      <c r="I3">
        <f t="shared" ref="I3:I23" si="3">E3/87786</f>
        <v>0.99924817169024671</v>
      </c>
      <c r="N3">
        <v>22163</v>
      </c>
      <c r="O3">
        <v>512</v>
      </c>
      <c r="P3">
        <f t="shared" ref="P3:P23" si="4">N3-O3</f>
        <v>21651</v>
      </c>
      <c r="Q3">
        <f t="shared" ref="Q3:Q23" si="5">P3/21665</f>
        <v>0.9993537964458804</v>
      </c>
    </row>
    <row r="4" spans="1:17" x14ac:dyDescent="0.35">
      <c r="A4">
        <v>0.91</v>
      </c>
      <c r="B4">
        <v>135287</v>
      </c>
      <c r="C4">
        <v>47631</v>
      </c>
      <c r="E4">
        <f t="shared" si="0"/>
        <v>87656</v>
      </c>
      <c r="F4">
        <f t="shared" si="1"/>
        <v>238.31622749537129</v>
      </c>
      <c r="G4">
        <f t="shared" si="2"/>
        <v>0.40246933438104499</v>
      </c>
      <c r="I4">
        <f t="shared" si="3"/>
        <v>0.99851912605654658</v>
      </c>
      <c r="N4">
        <v>22151</v>
      </c>
      <c r="O4">
        <v>512</v>
      </c>
      <c r="P4">
        <f t="shared" si="4"/>
        <v>21639</v>
      </c>
      <c r="Q4">
        <f t="shared" si="5"/>
        <v>0.99879990768520654</v>
      </c>
    </row>
    <row r="5" spans="1:17" x14ac:dyDescent="0.35">
      <c r="A5">
        <v>0.91500000000000004</v>
      </c>
      <c r="B5">
        <v>134685</v>
      </c>
      <c r="C5">
        <v>47052</v>
      </c>
      <c r="E5">
        <f t="shared" si="0"/>
        <v>87633</v>
      </c>
      <c r="F5">
        <f t="shared" si="1"/>
        <v>238.78556210729903</v>
      </c>
      <c r="G5">
        <f t="shared" si="2"/>
        <v>0.40331486465720312</v>
      </c>
      <c r="I5">
        <f t="shared" si="3"/>
        <v>0.99825712528193566</v>
      </c>
      <c r="N5">
        <v>22127</v>
      </c>
      <c r="O5">
        <v>512</v>
      </c>
      <c r="P5">
        <f t="shared" si="4"/>
        <v>21615</v>
      </c>
      <c r="Q5">
        <f t="shared" si="5"/>
        <v>0.99769213016385871</v>
      </c>
    </row>
    <row r="6" spans="1:17" x14ac:dyDescent="0.35">
      <c r="A6">
        <v>0.92</v>
      </c>
      <c r="B6">
        <v>134029</v>
      </c>
      <c r="C6">
        <v>46473</v>
      </c>
      <c r="E6">
        <f t="shared" si="0"/>
        <v>87556</v>
      </c>
      <c r="F6">
        <f t="shared" si="1"/>
        <v>239.15888716864771</v>
      </c>
      <c r="G6">
        <f t="shared" si="2"/>
        <v>0.40412300341682555</v>
      </c>
      <c r="I6">
        <f t="shared" si="3"/>
        <v>0.99737999225389018</v>
      </c>
      <c r="N6">
        <v>22109</v>
      </c>
      <c r="O6">
        <v>512</v>
      </c>
      <c r="P6">
        <f t="shared" si="4"/>
        <v>21597</v>
      </c>
      <c r="Q6">
        <f t="shared" si="5"/>
        <v>0.99686129702284787</v>
      </c>
    </row>
    <row r="7" spans="1:17" x14ac:dyDescent="0.35">
      <c r="A7">
        <v>0.92500000000000004</v>
      </c>
      <c r="B7">
        <v>133308</v>
      </c>
      <c r="C7">
        <v>45841</v>
      </c>
      <c r="E7">
        <f t="shared" si="0"/>
        <v>87467</v>
      </c>
      <c r="F7">
        <f t="shared" si="1"/>
        <v>239.56100406302954</v>
      </c>
      <c r="G7">
        <f t="shared" si="2"/>
        <v>0.40500838391358962</v>
      </c>
      <c r="I7">
        <f t="shared" si="3"/>
        <v>0.99636616316952586</v>
      </c>
      <c r="N7">
        <v>22096</v>
      </c>
      <c r="O7">
        <v>512</v>
      </c>
      <c r="P7">
        <f t="shared" si="4"/>
        <v>21584</v>
      </c>
      <c r="Q7">
        <f t="shared" si="5"/>
        <v>0.99626125086545114</v>
      </c>
    </row>
    <row r="8" spans="1:17" x14ac:dyDescent="0.35">
      <c r="A8">
        <v>0.93</v>
      </c>
      <c r="B8">
        <v>132513</v>
      </c>
      <c r="C8">
        <v>45136</v>
      </c>
      <c r="E8">
        <f t="shared" si="0"/>
        <v>87377</v>
      </c>
      <c r="F8">
        <f t="shared" si="1"/>
        <v>240.03130509107444</v>
      </c>
      <c r="G8">
        <f t="shared" si="2"/>
        <v>0.40601242662293696</v>
      </c>
      <c r="I8">
        <f t="shared" si="3"/>
        <v>0.99534094274713503</v>
      </c>
      <c r="N8">
        <v>22083</v>
      </c>
      <c r="O8">
        <v>512</v>
      </c>
      <c r="P8">
        <f t="shared" si="4"/>
        <v>21571</v>
      </c>
      <c r="Q8">
        <f t="shared" si="5"/>
        <v>0.99566120470805441</v>
      </c>
    </row>
    <row r="9" spans="1:17" x14ac:dyDescent="0.35">
      <c r="A9">
        <v>0.93500000000000005</v>
      </c>
      <c r="B9">
        <v>131673</v>
      </c>
      <c r="C9">
        <v>44418</v>
      </c>
      <c r="E9">
        <f t="shared" si="0"/>
        <v>87255</v>
      </c>
      <c r="F9">
        <f t="shared" si="1"/>
        <v>240.4595098959222</v>
      </c>
      <c r="G9">
        <f t="shared" si="2"/>
        <v>0.40702098457532726</v>
      </c>
      <c r="I9">
        <f t="shared" si="3"/>
        <v>0.99395119950789423</v>
      </c>
      <c r="N9">
        <v>22063</v>
      </c>
      <c r="O9">
        <v>512</v>
      </c>
      <c r="P9">
        <f t="shared" si="4"/>
        <v>21551</v>
      </c>
      <c r="Q9">
        <f t="shared" si="5"/>
        <v>0.99473805677359795</v>
      </c>
    </row>
    <row r="10" spans="1:17" x14ac:dyDescent="0.35">
      <c r="A10">
        <v>0.94</v>
      </c>
      <c r="B10">
        <v>130785</v>
      </c>
      <c r="C10">
        <v>43594</v>
      </c>
      <c r="E10">
        <f t="shared" si="0"/>
        <v>87191</v>
      </c>
      <c r="F10">
        <f t="shared" si="1"/>
        <v>241.09749067057115</v>
      </c>
      <c r="G10">
        <f t="shared" si="2"/>
        <v>0.408250631598855</v>
      </c>
      <c r="I10">
        <f t="shared" si="3"/>
        <v>0.9932221538741941</v>
      </c>
      <c r="N10">
        <v>22030</v>
      </c>
      <c r="O10">
        <v>512</v>
      </c>
      <c r="P10">
        <f t="shared" si="4"/>
        <v>21518</v>
      </c>
      <c r="Q10">
        <f t="shared" si="5"/>
        <v>0.99321486268174475</v>
      </c>
    </row>
    <row r="11" spans="1:17" x14ac:dyDescent="0.35">
      <c r="A11">
        <v>0.94499999999999995</v>
      </c>
      <c r="B11">
        <v>129824</v>
      </c>
      <c r="C11">
        <v>42709</v>
      </c>
      <c r="E11">
        <f t="shared" si="0"/>
        <v>87115</v>
      </c>
      <c r="F11">
        <f t="shared" si="1"/>
        <v>241.7772580079284</v>
      </c>
      <c r="G11">
        <f t="shared" si="2"/>
        <v>0.40958022647299897</v>
      </c>
      <c r="I11">
        <f t="shared" si="3"/>
        <v>0.99235641218417514</v>
      </c>
      <c r="N11">
        <v>22005</v>
      </c>
      <c r="O11">
        <v>512</v>
      </c>
      <c r="P11">
        <f t="shared" si="4"/>
        <v>21493</v>
      </c>
      <c r="Q11">
        <f t="shared" si="5"/>
        <v>0.99206092776367416</v>
      </c>
    </row>
    <row r="12" spans="1:17" x14ac:dyDescent="0.35">
      <c r="A12">
        <v>0.95</v>
      </c>
      <c r="B12">
        <v>128759</v>
      </c>
      <c r="C12">
        <v>41829</v>
      </c>
      <c r="E12">
        <f t="shared" si="0"/>
        <v>86930</v>
      </c>
      <c r="F12">
        <f t="shared" si="1"/>
        <v>242.25953655384106</v>
      </c>
      <c r="G12">
        <f t="shared" si="2"/>
        <v>0.41083368653193725</v>
      </c>
      <c r="I12">
        <f t="shared" si="3"/>
        <v>0.99024901464926074</v>
      </c>
      <c r="N12">
        <v>21968</v>
      </c>
      <c r="O12">
        <v>511</v>
      </c>
      <c r="P12">
        <f t="shared" si="4"/>
        <v>21457</v>
      </c>
      <c r="Q12">
        <f t="shared" si="5"/>
        <v>0.99039926148165247</v>
      </c>
    </row>
    <row r="13" spans="1:17" x14ac:dyDescent="0.35">
      <c r="A13">
        <v>0.95499999999999996</v>
      </c>
      <c r="B13">
        <v>127607</v>
      </c>
      <c r="C13">
        <v>40773</v>
      </c>
      <c r="E13">
        <f t="shared" si="0"/>
        <v>86834</v>
      </c>
      <c r="F13">
        <f t="shared" si="1"/>
        <v>243.08186396715865</v>
      </c>
      <c r="G13">
        <f t="shared" si="2"/>
        <v>0.41245603128596348</v>
      </c>
      <c r="I13">
        <f t="shared" si="3"/>
        <v>0.98915544619871054</v>
      </c>
      <c r="N13">
        <v>21934</v>
      </c>
      <c r="O13">
        <v>511</v>
      </c>
      <c r="P13">
        <f t="shared" si="4"/>
        <v>21423</v>
      </c>
      <c r="Q13">
        <f t="shared" si="5"/>
        <v>0.98882990999307641</v>
      </c>
    </row>
    <row r="14" spans="1:17" x14ac:dyDescent="0.35">
      <c r="A14">
        <v>0.96</v>
      </c>
      <c r="B14">
        <v>126320</v>
      </c>
      <c r="C14">
        <v>39608</v>
      </c>
      <c r="E14">
        <f t="shared" si="0"/>
        <v>86712</v>
      </c>
      <c r="F14">
        <f t="shared" si="1"/>
        <v>243.97377427348394</v>
      </c>
      <c r="G14">
        <f t="shared" si="2"/>
        <v>0.41426052142021258</v>
      </c>
      <c r="I14">
        <f t="shared" si="3"/>
        <v>0.98776570295946964</v>
      </c>
      <c r="N14">
        <v>21894</v>
      </c>
      <c r="O14">
        <v>511</v>
      </c>
      <c r="P14">
        <f t="shared" si="4"/>
        <v>21383</v>
      </c>
      <c r="Q14">
        <f t="shared" si="5"/>
        <v>0.98698361412416336</v>
      </c>
    </row>
    <row r="15" spans="1:17" x14ac:dyDescent="0.35">
      <c r="A15">
        <v>0.96499999999999997</v>
      </c>
      <c r="B15">
        <v>124893</v>
      </c>
      <c r="C15">
        <v>38392</v>
      </c>
      <c r="E15">
        <f t="shared" si="0"/>
        <v>86501</v>
      </c>
      <c r="F15">
        <f t="shared" si="1"/>
        <v>244.7665572324245</v>
      </c>
      <c r="G15">
        <f t="shared" si="2"/>
        <v>0.41611322567949832</v>
      </c>
      <c r="I15">
        <f t="shared" si="3"/>
        <v>0.98536213063586453</v>
      </c>
      <c r="N15">
        <v>21842</v>
      </c>
      <c r="O15">
        <v>511</v>
      </c>
      <c r="P15">
        <f t="shared" si="4"/>
        <v>21331</v>
      </c>
      <c r="Q15">
        <f t="shared" si="5"/>
        <v>0.98458342949457656</v>
      </c>
    </row>
    <row r="16" spans="1:17" x14ac:dyDescent="0.35">
      <c r="A16">
        <v>0.97</v>
      </c>
      <c r="B16">
        <v>123262</v>
      </c>
      <c r="C16">
        <v>36920</v>
      </c>
      <c r="E16">
        <f t="shared" si="0"/>
        <v>86342</v>
      </c>
      <c r="F16">
        <f t="shared" si="1"/>
        <v>245.92772893480716</v>
      </c>
      <c r="G16">
        <f t="shared" si="2"/>
        <v>0.41847204509443015</v>
      </c>
      <c r="I16">
        <f t="shared" si="3"/>
        <v>0.98355090788964072</v>
      </c>
      <c r="N16">
        <v>21783</v>
      </c>
      <c r="O16">
        <v>504</v>
      </c>
      <c r="P16">
        <f t="shared" si="4"/>
        <v>21279</v>
      </c>
      <c r="Q16">
        <f t="shared" si="5"/>
        <v>0.98218324486498965</v>
      </c>
    </row>
    <row r="17" spans="1:17" x14ac:dyDescent="0.35">
      <c r="A17">
        <v>0.97499999999999998</v>
      </c>
      <c r="B17">
        <v>121356</v>
      </c>
      <c r="C17">
        <v>35375</v>
      </c>
      <c r="E17">
        <f t="shared" si="0"/>
        <v>85981</v>
      </c>
      <c r="F17">
        <f t="shared" si="1"/>
        <v>246.8151790907898</v>
      </c>
      <c r="G17">
        <f t="shared" si="2"/>
        <v>0.42086288082342438</v>
      </c>
      <c r="I17">
        <f t="shared" si="3"/>
        <v>0.97943863486205085</v>
      </c>
      <c r="N17">
        <v>21708</v>
      </c>
      <c r="O17">
        <v>500</v>
      </c>
      <c r="P17">
        <f t="shared" si="4"/>
        <v>21208</v>
      </c>
      <c r="Q17">
        <f t="shared" si="5"/>
        <v>0.97890606969766902</v>
      </c>
    </row>
    <row r="18" spans="1:17" x14ac:dyDescent="0.35">
      <c r="A18">
        <v>0.98</v>
      </c>
      <c r="B18">
        <v>119406</v>
      </c>
      <c r="C18">
        <v>33628</v>
      </c>
      <c r="E18">
        <f t="shared" si="0"/>
        <v>85778</v>
      </c>
      <c r="F18">
        <f t="shared" si="1"/>
        <v>248.2349005160489</v>
      </c>
      <c r="G18">
        <f t="shared" si="2"/>
        <v>0.42378432341568811</v>
      </c>
      <c r="I18">
        <f t="shared" si="3"/>
        <v>0.97712619324265826</v>
      </c>
      <c r="N18">
        <v>21594</v>
      </c>
      <c r="O18">
        <v>498</v>
      </c>
      <c r="P18">
        <f t="shared" si="4"/>
        <v>21096</v>
      </c>
      <c r="Q18">
        <f t="shared" si="5"/>
        <v>0.9737364412647127</v>
      </c>
    </row>
    <row r="19" spans="1:17" x14ac:dyDescent="0.35">
      <c r="A19">
        <v>0.98499999999999999</v>
      </c>
      <c r="B19">
        <v>116481</v>
      </c>
      <c r="C19">
        <v>31323</v>
      </c>
      <c r="E19">
        <f t="shared" si="0"/>
        <v>85158</v>
      </c>
      <c r="F19">
        <f t="shared" si="1"/>
        <v>249.51571751214436</v>
      </c>
      <c r="G19">
        <f t="shared" si="2"/>
        <v>0.42751876874347788</v>
      </c>
      <c r="I19">
        <f t="shared" si="3"/>
        <v>0.97006356366618818</v>
      </c>
      <c r="N19">
        <v>21444</v>
      </c>
      <c r="O19">
        <v>492</v>
      </c>
      <c r="P19">
        <f t="shared" si="4"/>
        <v>20952</v>
      </c>
      <c r="Q19">
        <f t="shared" si="5"/>
        <v>0.96708977613662594</v>
      </c>
    </row>
    <row r="20" spans="1:17" x14ac:dyDescent="0.35">
      <c r="A20">
        <v>0.99</v>
      </c>
      <c r="B20">
        <v>112560</v>
      </c>
      <c r="C20">
        <v>28469</v>
      </c>
      <c r="E20">
        <f t="shared" si="0"/>
        <v>84091</v>
      </c>
      <c r="F20">
        <f t="shared" si="1"/>
        <v>250.64409354571521</v>
      </c>
      <c r="G20">
        <f t="shared" si="2"/>
        <v>0.4321681138248924</v>
      </c>
      <c r="I20">
        <f t="shared" si="3"/>
        <v>0.95790900599184381</v>
      </c>
      <c r="N20">
        <v>21153</v>
      </c>
      <c r="O20">
        <v>492</v>
      </c>
      <c r="P20">
        <f t="shared" si="4"/>
        <v>20661</v>
      </c>
      <c r="Q20">
        <f t="shared" si="5"/>
        <v>0.95365797369028382</v>
      </c>
    </row>
    <row r="21" spans="1:17" x14ac:dyDescent="0.35">
      <c r="A21">
        <v>0.995</v>
      </c>
      <c r="B21">
        <v>106243</v>
      </c>
      <c r="C21">
        <v>24443</v>
      </c>
      <c r="E21">
        <f t="shared" si="0"/>
        <v>81800</v>
      </c>
      <c r="F21">
        <f t="shared" si="1"/>
        <v>250.9592113786936</v>
      </c>
      <c r="G21">
        <f t="shared" si="2"/>
        <v>0.43872915276510821</v>
      </c>
      <c r="I21">
        <f t="shared" si="3"/>
        <v>0.93181145057298431</v>
      </c>
      <c r="N21">
        <v>20540</v>
      </c>
      <c r="O21">
        <v>457</v>
      </c>
      <c r="P21">
        <f t="shared" si="4"/>
        <v>20083</v>
      </c>
      <c r="Q21">
        <f t="shared" si="5"/>
        <v>0.92697899838449116</v>
      </c>
    </row>
    <row r="22" spans="1:17" x14ac:dyDescent="0.35">
      <c r="A22">
        <v>0.99250000000000005</v>
      </c>
      <c r="B22">
        <v>109999</v>
      </c>
      <c r="C22">
        <v>26687</v>
      </c>
      <c r="E22">
        <f t="shared" si="0"/>
        <v>83312</v>
      </c>
      <c r="F22">
        <f t="shared" si="1"/>
        <v>251.19627319846327</v>
      </c>
      <c r="G22">
        <f t="shared" si="2"/>
        <v>0.43514040938921905</v>
      </c>
      <c r="I22">
        <f t="shared" si="3"/>
        <v>0.94903515366915003</v>
      </c>
      <c r="N22">
        <v>20928</v>
      </c>
      <c r="O22">
        <v>479</v>
      </c>
      <c r="P22">
        <f t="shared" si="4"/>
        <v>20449</v>
      </c>
      <c r="Q22">
        <f t="shared" si="5"/>
        <v>0.94387260558504504</v>
      </c>
    </row>
    <row r="23" spans="1:17" x14ac:dyDescent="0.35">
      <c r="A23">
        <v>0.99750000000000005</v>
      </c>
      <c r="B23">
        <v>99184</v>
      </c>
      <c r="C23">
        <v>21059</v>
      </c>
      <c r="E23">
        <f t="shared" si="0"/>
        <v>78125</v>
      </c>
      <c r="F23">
        <f t="shared" si="1"/>
        <v>248.06712926763265</v>
      </c>
      <c r="G23">
        <f t="shared" si="2"/>
        <v>0.44375597122052335</v>
      </c>
      <c r="I23">
        <f t="shared" si="3"/>
        <v>0.88994828332535936</v>
      </c>
      <c r="N23">
        <v>19635</v>
      </c>
      <c r="O23">
        <v>417</v>
      </c>
      <c r="P23">
        <f t="shared" si="4"/>
        <v>19218</v>
      </c>
      <c r="Q23">
        <f t="shared" si="5"/>
        <v>0.88705285021924762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5BEE-D0B8-401B-AFBD-F78FEEC477D1}">
  <dimension ref="A1:Q24"/>
  <sheetViews>
    <sheetView zoomScale="147" workbookViewId="0">
      <selection activeCell="K22" sqref="K22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I1" t="s">
        <v>10</v>
      </c>
      <c r="J1" t="s">
        <v>12</v>
      </c>
      <c r="K1" t="s">
        <v>13</v>
      </c>
      <c r="L1" t="s">
        <v>11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0.9</v>
      </c>
      <c r="B2">
        <v>136426</v>
      </c>
      <c r="C2">
        <v>48640</v>
      </c>
      <c r="E2">
        <f>B2-C2</f>
        <v>87786</v>
      </c>
      <c r="F2">
        <f>E2/SQRT(B2)</f>
        <v>237.67127051157718</v>
      </c>
      <c r="G2">
        <f>F2/(2*SQRT(E2))</f>
        <v>0.40108282182366112</v>
      </c>
      <c r="I2">
        <f>E2/87786</f>
        <v>1</v>
      </c>
      <c r="N2">
        <v>22177</v>
      </c>
      <c r="O2">
        <v>512</v>
      </c>
      <c r="P2">
        <f>N2-O2</f>
        <v>21665</v>
      </c>
      <c r="Q2">
        <f>P2/21665</f>
        <v>1</v>
      </c>
    </row>
    <row r="3" spans="1:17" x14ac:dyDescent="0.35">
      <c r="A3">
        <v>0.95</v>
      </c>
      <c r="B3">
        <v>134552</v>
      </c>
      <c r="C3">
        <v>47704</v>
      </c>
      <c r="E3">
        <f t="shared" ref="E3:E24" si="0">B3-C3</f>
        <v>86848</v>
      </c>
      <c r="F3">
        <f t="shared" ref="F3:F24" si="1">E3/SQRT(B3)</f>
        <v>236.76349535354737</v>
      </c>
      <c r="G3">
        <f t="shared" ref="G3:G24" si="2">F3/(2*SQRT(E3))</f>
        <v>0.40170277915121622</v>
      </c>
      <c r="I3">
        <f t="shared" ref="I3:I24" si="3">E3/87786</f>
        <v>0.98931492493108242</v>
      </c>
      <c r="N3">
        <v>21886</v>
      </c>
      <c r="O3">
        <v>503</v>
      </c>
      <c r="P3">
        <f t="shared" ref="P3:P24" si="4">N3-O3</f>
        <v>21383</v>
      </c>
      <c r="Q3">
        <f t="shared" ref="Q3:Q24" si="5">P3/21665</f>
        <v>0.98698361412416336</v>
      </c>
    </row>
    <row r="4" spans="1:17" x14ac:dyDescent="0.35">
      <c r="A4">
        <v>1</v>
      </c>
      <c r="B4">
        <v>132737</v>
      </c>
      <c r="C4">
        <v>46827</v>
      </c>
      <c r="E4">
        <f t="shared" si="0"/>
        <v>85910</v>
      </c>
      <c r="F4">
        <f t="shared" si="1"/>
        <v>235.80212800859528</v>
      </c>
      <c r="G4">
        <f t="shared" si="2"/>
        <v>0.40224982599866044</v>
      </c>
      <c r="I4">
        <f t="shared" si="3"/>
        <v>0.97862984986216484</v>
      </c>
      <c r="N4">
        <v>21639</v>
      </c>
      <c r="O4">
        <v>499</v>
      </c>
      <c r="P4">
        <f t="shared" si="4"/>
        <v>21140</v>
      </c>
      <c r="Q4">
        <f t="shared" si="5"/>
        <v>0.975767366720517</v>
      </c>
    </row>
    <row r="5" spans="1:17" x14ac:dyDescent="0.35">
      <c r="A5">
        <v>1.05</v>
      </c>
      <c r="B5">
        <v>130980</v>
      </c>
      <c r="C5">
        <v>45936</v>
      </c>
      <c r="E5">
        <f t="shared" si="0"/>
        <v>85044</v>
      </c>
      <c r="F5">
        <f t="shared" si="1"/>
        <v>234.98556558431866</v>
      </c>
      <c r="G5">
        <f t="shared" si="2"/>
        <v>0.40289265565843824</v>
      </c>
      <c r="I5">
        <f t="shared" si="3"/>
        <v>0.9687649511311599</v>
      </c>
      <c r="N5">
        <v>21392</v>
      </c>
      <c r="O5">
        <v>510</v>
      </c>
      <c r="P5">
        <f t="shared" si="4"/>
        <v>20882</v>
      </c>
      <c r="Q5">
        <f t="shared" si="5"/>
        <v>0.96385875836602819</v>
      </c>
    </row>
    <row r="6" spans="1:17" x14ac:dyDescent="0.35">
      <c r="A6">
        <v>1.1000000000000001</v>
      </c>
      <c r="B6">
        <v>129202</v>
      </c>
      <c r="C6">
        <v>45030</v>
      </c>
      <c r="E6">
        <f t="shared" si="0"/>
        <v>84172</v>
      </c>
      <c r="F6">
        <f t="shared" si="1"/>
        <v>234.1709556499774</v>
      </c>
      <c r="G6">
        <f t="shared" si="2"/>
        <v>0.40357031089511253</v>
      </c>
      <c r="I6">
        <f t="shared" si="3"/>
        <v>0.9588317043719955</v>
      </c>
      <c r="N6">
        <v>21160</v>
      </c>
      <c r="O6">
        <v>506</v>
      </c>
      <c r="P6">
        <f t="shared" si="4"/>
        <v>20654</v>
      </c>
      <c r="Q6">
        <f t="shared" si="5"/>
        <v>0.95333487191322408</v>
      </c>
    </row>
    <row r="7" spans="1:17" x14ac:dyDescent="0.35">
      <c r="A7">
        <v>1.1499999999999999</v>
      </c>
      <c r="B7">
        <v>127570</v>
      </c>
      <c r="C7">
        <v>44208</v>
      </c>
      <c r="E7">
        <f t="shared" si="0"/>
        <v>83362</v>
      </c>
      <c r="F7">
        <f t="shared" si="1"/>
        <v>233.39623596596215</v>
      </c>
      <c r="G7">
        <f t="shared" si="2"/>
        <v>0.40418462521051562</v>
      </c>
      <c r="I7">
        <f t="shared" si="3"/>
        <v>0.94960472057047818</v>
      </c>
      <c r="N7">
        <v>20964</v>
      </c>
      <c r="O7">
        <v>516</v>
      </c>
      <c r="P7">
        <f t="shared" si="4"/>
        <v>20448</v>
      </c>
      <c r="Q7">
        <f t="shared" si="5"/>
        <v>0.94382644818832218</v>
      </c>
    </row>
    <row r="8" spans="1:17" x14ac:dyDescent="0.35">
      <c r="A8">
        <v>1.2</v>
      </c>
      <c r="B8">
        <v>125902</v>
      </c>
      <c r="C8">
        <v>43454</v>
      </c>
      <c r="E8">
        <f t="shared" si="0"/>
        <v>82448</v>
      </c>
      <c r="F8">
        <f t="shared" si="1"/>
        <v>232.36130695403847</v>
      </c>
      <c r="G8">
        <f t="shared" si="2"/>
        <v>0.40461665214428738</v>
      </c>
      <c r="I8">
        <f t="shared" si="3"/>
        <v>0.93919303761419815</v>
      </c>
      <c r="N8">
        <v>20722</v>
      </c>
      <c r="O8">
        <v>497</v>
      </c>
      <c r="P8">
        <f t="shared" si="4"/>
        <v>20225</v>
      </c>
      <c r="Q8">
        <f t="shared" si="5"/>
        <v>0.93353334871913229</v>
      </c>
    </row>
    <row r="9" spans="1:17" x14ac:dyDescent="0.35">
      <c r="A9">
        <v>1.25</v>
      </c>
      <c r="B9">
        <v>124233</v>
      </c>
      <c r="C9">
        <v>42659</v>
      </c>
      <c r="E9">
        <f t="shared" si="0"/>
        <v>81574</v>
      </c>
      <c r="F9">
        <f t="shared" si="1"/>
        <v>231.43725634704052</v>
      </c>
      <c r="G9">
        <f t="shared" si="2"/>
        <v>0.40516077877163048</v>
      </c>
      <c r="I9">
        <f t="shared" si="3"/>
        <v>0.92923700817898069</v>
      </c>
      <c r="N9">
        <v>20495</v>
      </c>
      <c r="O9">
        <v>495</v>
      </c>
      <c r="P9">
        <f t="shared" si="4"/>
        <v>20000</v>
      </c>
      <c r="Q9">
        <f t="shared" si="5"/>
        <v>0.92314793445649668</v>
      </c>
    </row>
    <row r="10" spans="1:17" x14ac:dyDescent="0.35">
      <c r="A10">
        <v>1.3</v>
      </c>
      <c r="B10">
        <v>122622</v>
      </c>
      <c r="C10">
        <v>41850</v>
      </c>
      <c r="E10">
        <f t="shared" si="0"/>
        <v>80772</v>
      </c>
      <c r="F10">
        <f t="shared" si="1"/>
        <v>230.66231102470854</v>
      </c>
      <c r="G10">
        <f t="shared" si="2"/>
        <v>0.40580390789778892</v>
      </c>
      <c r="I10">
        <f t="shared" si="3"/>
        <v>0.92010115508167589</v>
      </c>
      <c r="N10">
        <v>20298</v>
      </c>
      <c r="O10">
        <v>491</v>
      </c>
      <c r="P10">
        <f t="shared" si="4"/>
        <v>19807</v>
      </c>
      <c r="Q10">
        <f t="shared" si="5"/>
        <v>0.9142395568889915</v>
      </c>
    </row>
    <row r="11" spans="1:17" x14ac:dyDescent="0.35">
      <c r="A11">
        <v>1.35</v>
      </c>
      <c r="B11">
        <v>121033</v>
      </c>
      <c r="C11">
        <v>41029</v>
      </c>
      <c r="E11">
        <f t="shared" si="0"/>
        <v>80004</v>
      </c>
      <c r="F11">
        <f t="shared" si="1"/>
        <v>229.96397243620837</v>
      </c>
      <c r="G11">
        <f t="shared" si="2"/>
        <v>0.40651254815892612</v>
      </c>
      <c r="I11">
        <f t="shared" si="3"/>
        <v>0.91135260747727431</v>
      </c>
      <c r="N11">
        <v>20079</v>
      </c>
      <c r="O11">
        <v>489</v>
      </c>
      <c r="P11">
        <f t="shared" si="4"/>
        <v>19590</v>
      </c>
      <c r="Q11">
        <f t="shared" si="5"/>
        <v>0.90422340180013849</v>
      </c>
    </row>
    <row r="12" spans="1:17" x14ac:dyDescent="0.35">
      <c r="A12">
        <v>1.4</v>
      </c>
      <c r="B12">
        <v>119539</v>
      </c>
      <c r="C12">
        <v>40312</v>
      </c>
      <c r="E12">
        <f t="shared" si="0"/>
        <v>79227</v>
      </c>
      <c r="F12">
        <f t="shared" si="1"/>
        <v>229.14922991309362</v>
      </c>
      <c r="G12">
        <f t="shared" si="2"/>
        <v>0.40705378815904647</v>
      </c>
      <c r="I12">
        <f t="shared" si="3"/>
        <v>0.90250153783063358</v>
      </c>
      <c r="N12">
        <v>19869</v>
      </c>
      <c r="O12">
        <v>486</v>
      </c>
      <c r="P12">
        <f t="shared" si="4"/>
        <v>19383</v>
      </c>
      <c r="Q12">
        <f t="shared" si="5"/>
        <v>0.89466882067851372</v>
      </c>
    </row>
    <row r="13" spans="1:17" x14ac:dyDescent="0.35">
      <c r="A13">
        <v>1.45</v>
      </c>
      <c r="B13">
        <v>117973</v>
      </c>
      <c r="C13">
        <v>39498</v>
      </c>
      <c r="E13">
        <f t="shared" si="0"/>
        <v>78475</v>
      </c>
      <c r="F13">
        <f t="shared" si="1"/>
        <v>228.47569792331882</v>
      </c>
      <c r="G13">
        <f t="shared" si="2"/>
        <v>0.40779730823672866</v>
      </c>
      <c r="I13">
        <f t="shared" si="3"/>
        <v>0.89393525163465704</v>
      </c>
      <c r="N13">
        <v>19649</v>
      </c>
      <c r="O13">
        <v>484</v>
      </c>
      <c r="P13">
        <f t="shared" si="4"/>
        <v>19165</v>
      </c>
      <c r="Q13">
        <f t="shared" si="5"/>
        <v>0.88460650819293796</v>
      </c>
    </row>
    <row r="14" spans="1:17" x14ac:dyDescent="0.35">
      <c r="A14">
        <v>1.5</v>
      </c>
      <c r="B14">
        <v>116466</v>
      </c>
      <c r="C14">
        <v>38772</v>
      </c>
      <c r="E14">
        <f t="shared" si="0"/>
        <v>77694</v>
      </c>
      <c r="F14">
        <f t="shared" si="1"/>
        <v>227.66061319171004</v>
      </c>
      <c r="G14">
        <f t="shared" si="2"/>
        <v>0.40837971806523571</v>
      </c>
      <c r="I14">
        <f t="shared" si="3"/>
        <v>0.8850386166359101</v>
      </c>
      <c r="N14">
        <v>19440</v>
      </c>
      <c r="O14">
        <v>484</v>
      </c>
      <c r="P14">
        <f t="shared" si="4"/>
        <v>18956</v>
      </c>
      <c r="Q14">
        <f t="shared" si="5"/>
        <v>0.87495961227786756</v>
      </c>
    </row>
    <row r="15" spans="1:17" x14ac:dyDescent="0.35">
      <c r="A15">
        <v>1.55</v>
      </c>
      <c r="B15">
        <v>115068</v>
      </c>
      <c r="C15">
        <v>38085</v>
      </c>
      <c r="E15">
        <f t="shared" si="0"/>
        <v>76983</v>
      </c>
      <c r="F15">
        <f t="shared" si="1"/>
        <v>226.94339582077265</v>
      </c>
      <c r="G15">
        <f t="shared" si="2"/>
        <v>0.40896876280704381</v>
      </c>
      <c r="I15">
        <f t="shared" si="3"/>
        <v>0.87693937529902266</v>
      </c>
      <c r="N15">
        <v>19245</v>
      </c>
      <c r="O15">
        <v>478</v>
      </c>
      <c r="P15">
        <f t="shared" si="4"/>
        <v>18767</v>
      </c>
      <c r="Q15">
        <f t="shared" si="5"/>
        <v>0.86623586429725363</v>
      </c>
    </row>
    <row r="16" spans="1:17" x14ac:dyDescent="0.35">
      <c r="A16">
        <v>1.6</v>
      </c>
      <c r="B16">
        <v>113551</v>
      </c>
      <c r="C16">
        <v>37431</v>
      </c>
      <c r="E16">
        <f t="shared" si="0"/>
        <v>76120</v>
      </c>
      <c r="F16">
        <f t="shared" si="1"/>
        <v>225.89327298839819</v>
      </c>
      <c r="G16">
        <f t="shared" si="2"/>
        <v>0.40937744628645367</v>
      </c>
      <c r="I16">
        <f t="shared" si="3"/>
        <v>0.86710865058209741</v>
      </c>
      <c r="N16">
        <v>19054</v>
      </c>
      <c r="O16">
        <v>475</v>
      </c>
      <c r="P16">
        <f t="shared" si="4"/>
        <v>18579</v>
      </c>
      <c r="Q16">
        <f t="shared" si="5"/>
        <v>0.85755827371336257</v>
      </c>
    </row>
    <row r="17" spans="1:17" x14ac:dyDescent="0.35">
      <c r="A17">
        <v>1.65</v>
      </c>
      <c r="B17">
        <v>112100</v>
      </c>
      <c r="C17">
        <v>36732</v>
      </c>
      <c r="E17">
        <f t="shared" si="0"/>
        <v>75368</v>
      </c>
      <c r="F17">
        <f t="shared" si="1"/>
        <v>225.10450391016676</v>
      </c>
      <c r="G17">
        <f t="shared" si="2"/>
        <v>0.40997813305191222</v>
      </c>
      <c r="I17">
        <f t="shared" si="3"/>
        <v>0.85854236438612075</v>
      </c>
      <c r="N17">
        <v>18861</v>
      </c>
      <c r="O17">
        <v>475</v>
      </c>
      <c r="P17">
        <f t="shared" si="4"/>
        <v>18386</v>
      </c>
      <c r="Q17">
        <f t="shared" si="5"/>
        <v>0.8486498961458574</v>
      </c>
    </row>
    <row r="18" spans="1:17" x14ac:dyDescent="0.35">
      <c r="A18">
        <v>1.7</v>
      </c>
      <c r="B18">
        <v>110688</v>
      </c>
      <c r="C18">
        <v>36061</v>
      </c>
      <c r="E18">
        <f t="shared" si="0"/>
        <v>74627</v>
      </c>
      <c r="F18">
        <f t="shared" si="1"/>
        <v>224.30849072568856</v>
      </c>
      <c r="G18">
        <f t="shared" si="2"/>
        <v>0.41055157811693366</v>
      </c>
      <c r="I18">
        <f t="shared" si="3"/>
        <v>0.8501013829084364</v>
      </c>
      <c r="N18">
        <v>18654</v>
      </c>
      <c r="O18">
        <v>472</v>
      </c>
      <c r="P18">
        <f t="shared" si="4"/>
        <v>18182</v>
      </c>
      <c r="Q18">
        <f t="shared" si="5"/>
        <v>0.83923378721440112</v>
      </c>
    </row>
    <row r="19" spans="1:17" x14ac:dyDescent="0.35">
      <c r="A19">
        <v>1.75</v>
      </c>
      <c r="B19">
        <v>109260</v>
      </c>
      <c r="C19">
        <v>35405</v>
      </c>
      <c r="E19">
        <f t="shared" si="0"/>
        <v>73855</v>
      </c>
      <c r="F19">
        <f t="shared" si="1"/>
        <v>223.43402258244657</v>
      </c>
      <c r="G19">
        <f t="shared" si="2"/>
        <v>0.41108284876459716</v>
      </c>
      <c r="I19">
        <f t="shared" si="3"/>
        <v>0.8413072699519285</v>
      </c>
      <c r="N19">
        <v>18468</v>
      </c>
      <c r="O19">
        <v>470</v>
      </c>
      <c r="P19">
        <f t="shared" si="4"/>
        <v>17998</v>
      </c>
      <c r="Q19">
        <f t="shared" si="5"/>
        <v>0.83074082621740131</v>
      </c>
    </row>
    <row r="20" spans="1:17" x14ac:dyDescent="0.35">
      <c r="A20">
        <v>1.8</v>
      </c>
      <c r="B20">
        <v>107925</v>
      </c>
      <c r="C20">
        <v>34791</v>
      </c>
      <c r="E20">
        <f t="shared" si="0"/>
        <v>73134</v>
      </c>
      <c r="F20">
        <f t="shared" si="1"/>
        <v>222.61698610334594</v>
      </c>
      <c r="G20">
        <f t="shared" si="2"/>
        <v>0.41159362485616524</v>
      </c>
      <c r="I20">
        <f t="shared" si="3"/>
        <v>0.8330941152347755</v>
      </c>
      <c r="N20">
        <v>18287</v>
      </c>
      <c r="O20">
        <v>462</v>
      </c>
      <c r="P20">
        <f t="shared" si="4"/>
        <v>17825</v>
      </c>
      <c r="Q20">
        <f t="shared" si="5"/>
        <v>0.8227555965843526</v>
      </c>
    </row>
    <row r="21" spans="1:17" x14ac:dyDescent="0.35">
      <c r="A21">
        <v>1.85</v>
      </c>
      <c r="B21">
        <v>106548</v>
      </c>
      <c r="C21">
        <v>34163</v>
      </c>
      <c r="E21">
        <f t="shared" si="0"/>
        <v>72385</v>
      </c>
      <c r="F21">
        <f t="shared" si="1"/>
        <v>221.75628004632864</v>
      </c>
      <c r="G21">
        <f t="shared" si="2"/>
        <v>0.41211805612901581</v>
      </c>
      <c r="I21">
        <f t="shared" si="3"/>
        <v>0.82456200305287863</v>
      </c>
      <c r="N21">
        <v>18091</v>
      </c>
      <c r="O21">
        <v>450</v>
      </c>
      <c r="P21">
        <f t="shared" si="4"/>
        <v>17641</v>
      </c>
      <c r="Q21">
        <f t="shared" si="5"/>
        <v>0.8142626355873529</v>
      </c>
    </row>
    <row r="22" spans="1:17" x14ac:dyDescent="0.35">
      <c r="A22">
        <v>1.9</v>
      </c>
      <c r="B22">
        <v>105238</v>
      </c>
      <c r="C22">
        <v>33485</v>
      </c>
      <c r="E22">
        <f t="shared" si="0"/>
        <v>71753</v>
      </c>
      <c r="F22">
        <f t="shared" si="1"/>
        <v>221.18403204881673</v>
      </c>
      <c r="G22">
        <f t="shared" si="2"/>
        <v>0.41286088883924871</v>
      </c>
      <c r="I22">
        <f t="shared" si="3"/>
        <v>0.81736267742008972</v>
      </c>
      <c r="N22">
        <v>17901</v>
      </c>
      <c r="O22">
        <v>442</v>
      </c>
      <c r="P22">
        <f t="shared" si="4"/>
        <v>17459</v>
      </c>
      <c r="Q22">
        <f t="shared" si="5"/>
        <v>0.80586198938379872</v>
      </c>
    </row>
    <row r="23" spans="1:17" x14ac:dyDescent="0.35">
      <c r="A23">
        <v>1.95</v>
      </c>
      <c r="B23">
        <v>103575</v>
      </c>
      <c r="C23">
        <v>32870</v>
      </c>
      <c r="E23">
        <f t="shared" si="0"/>
        <v>70705</v>
      </c>
      <c r="F23">
        <f t="shared" si="1"/>
        <v>219.69625587781286</v>
      </c>
      <c r="G23">
        <f t="shared" si="2"/>
        <v>0.41311179661799557</v>
      </c>
      <c r="I23">
        <f t="shared" si="3"/>
        <v>0.80542455516825007</v>
      </c>
      <c r="N23">
        <v>17704</v>
      </c>
      <c r="O23">
        <v>439</v>
      </c>
      <c r="P23">
        <f t="shared" si="4"/>
        <v>17265</v>
      </c>
      <c r="Q23">
        <f t="shared" si="5"/>
        <v>0.79690745441957078</v>
      </c>
    </row>
    <row r="24" spans="1:17" x14ac:dyDescent="0.35">
      <c r="A24">
        <v>2</v>
      </c>
      <c r="B24">
        <v>102342</v>
      </c>
      <c r="C24">
        <v>32339</v>
      </c>
      <c r="E24">
        <f t="shared" si="0"/>
        <v>70003</v>
      </c>
      <c r="F24">
        <f t="shared" si="1"/>
        <v>218.82135466912013</v>
      </c>
      <c r="G24">
        <f t="shared" si="2"/>
        <v>0.41352462885628888</v>
      </c>
      <c r="I24">
        <f t="shared" si="3"/>
        <v>0.79742783587360166</v>
      </c>
      <c r="N24">
        <v>17501</v>
      </c>
      <c r="O24">
        <v>450</v>
      </c>
      <c r="P24">
        <f t="shared" si="4"/>
        <v>17051</v>
      </c>
      <c r="Q24">
        <f t="shared" si="5"/>
        <v>0.78702977152088627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B813-BB40-4016-8B47-A20B55851298}">
  <dimension ref="A1:Q13"/>
  <sheetViews>
    <sheetView workbookViewId="0">
      <selection activeCell="F6" sqref="F6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</v>
      </c>
      <c r="B2">
        <v>98809</v>
      </c>
      <c r="C2">
        <v>18669</v>
      </c>
      <c r="E2">
        <f>B2-C2</f>
        <v>80140</v>
      </c>
      <c r="F2">
        <f t="shared" ref="F2:F13" si="0">E2/SQRT(B2)</f>
        <v>254.9476927987686</v>
      </c>
      <c r="G2">
        <f t="shared" ref="G2:G13" si="1">F2/(2*SQRT(E2))</f>
        <v>0.45029427080533968</v>
      </c>
      <c r="I2">
        <f>E2/87786</f>
        <v>0.91290182944888709</v>
      </c>
      <c r="P2">
        <f>N2-O2</f>
        <v>0</v>
      </c>
      <c r="Q2">
        <f>P2/21669</f>
        <v>0</v>
      </c>
    </row>
    <row r="3" spans="1:17" x14ac:dyDescent="0.35">
      <c r="A3">
        <v>0.01</v>
      </c>
      <c r="B3">
        <v>98645</v>
      </c>
      <c r="C3">
        <v>18509</v>
      </c>
      <c r="E3">
        <f>B3-C3</f>
        <v>80136</v>
      </c>
      <c r="F3">
        <f t="shared" si="0"/>
        <v>255.14679784092306</v>
      </c>
      <c r="G3">
        <f t="shared" si="1"/>
        <v>0.45065718143582795</v>
      </c>
      <c r="I3">
        <f>E3/87786</f>
        <v>0.91285626409678078</v>
      </c>
      <c r="P3">
        <f>N3-O3</f>
        <v>0</v>
      </c>
      <c r="Q3">
        <f>P3/21669</f>
        <v>0</v>
      </c>
    </row>
    <row r="4" spans="1:17" x14ac:dyDescent="0.35">
      <c r="A4">
        <v>0.02</v>
      </c>
      <c r="B4">
        <v>98546</v>
      </c>
      <c r="C4">
        <v>18433</v>
      </c>
      <c r="E4">
        <f>B4-C4</f>
        <v>80113</v>
      </c>
      <c r="F4">
        <f t="shared" si="0"/>
        <v>255.20165980934317</v>
      </c>
      <c r="G4">
        <f t="shared" si="1"/>
        <v>0.45081878214063953</v>
      </c>
      <c r="I4">
        <f>E4/87786</f>
        <v>0.91259426332216986</v>
      </c>
      <c r="P4">
        <f t="shared" ref="P4:P12" si="2">N4-O4</f>
        <v>0</v>
      </c>
      <c r="Q4">
        <f t="shared" ref="Q4:Q12" si="3">P4/21669</f>
        <v>0</v>
      </c>
    </row>
    <row r="5" spans="1:17" x14ac:dyDescent="0.35">
      <c r="A5">
        <v>0.03</v>
      </c>
      <c r="B5">
        <v>98423</v>
      </c>
      <c r="C5">
        <v>18351</v>
      </c>
      <c r="E5">
        <f>B5-C5</f>
        <v>80072</v>
      </c>
      <c r="F5">
        <f t="shared" si="0"/>
        <v>255.23038583043495</v>
      </c>
      <c r="G5">
        <f t="shared" si="1"/>
        <v>0.45098494388084137</v>
      </c>
      <c r="I5">
        <f>E5/87786</f>
        <v>0.91212721846308065</v>
      </c>
      <c r="P5">
        <f t="shared" si="2"/>
        <v>0</v>
      </c>
      <c r="Q5">
        <f t="shared" si="3"/>
        <v>0</v>
      </c>
    </row>
    <row r="6" spans="1:17" x14ac:dyDescent="0.35">
      <c r="A6">
        <v>0.04</v>
      </c>
      <c r="B6">
        <v>98257</v>
      </c>
      <c r="C6">
        <v>18261</v>
      </c>
      <c r="E6">
        <f t="shared" ref="E6" si="4">B6-C6</f>
        <v>79996</v>
      </c>
      <c r="F6">
        <f t="shared" si="0"/>
        <v>255.20343856981725</v>
      </c>
      <c r="G6">
        <f t="shared" si="1"/>
        <v>0.45115148391519194</v>
      </c>
      <c r="I6">
        <f t="shared" ref="I6" si="5">E6/87786</f>
        <v>0.9112614767730618</v>
      </c>
      <c r="P6">
        <f t="shared" si="2"/>
        <v>0</v>
      </c>
      <c r="Q6">
        <f t="shared" si="3"/>
        <v>0</v>
      </c>
    </row>
    <row r="7" spans="1:17" x14ac:dyDescent="0.35">
      <c r="A7">
        <v>0.05</v>
      </c>
      <c r="B7">
        <v>98050</v>
      </c>
      <c r="C7">
        <v>18122</v>
      </c>
      <c r="E7">
        <f t="shared" ref="E7:E13" si="6">B7-C7</f>
        <v>79928</v>
      </c>
      <c r="F7">
        <f t="shared" si="0"/>
        <v>255.25552253536782</v>
      </c>
      <c r="G7">
        <f t="shared" si="1"/>
        <v>0.45143546898965214</v>
      </c>
      <c r="I7">
        <f t="shared" ref="I7:I13" si="7">E7/87786</f>
        <v>0.91048686578725535</v>
      </c>
      <c r="P7">
        <f t="shared" si="2"/>
        <v>0</v>
      </c>
      <c r="Q7">
        <f t="shared" si="3"/>
        <v>0</v>
      </c>
    </row>
    <row r="8" spans="1:17" x14ac:dyDescent="0.35">
      <c r="A8">
        <v>0.06</v>
      </c>
      <c r="B8">
        <v>97819</v>
      </c>
      <c r="C8">
        <v>18001</v>
      </c>
      <c r="E8">
        <f t="shared" si="6"/>
        <v>79818</v>
      </c>
      <c r="F8">
        <f t="shared" si="0"/>
        <v>255.20503127929851</v>
      </c>
      <c r="G8">
        <f t="shared" si="1"/>
        <v>0.45165707298061453</v>
      </c>
      <c r="I8">
        <f t="shared" si="7"/>
        <v>0.90923381860433328</v>
      </c>
      <c r="P8">
        <f t="shared" si="2"/>
        <v>0</v>
      </c>
      <c r="Q8">
        <f t="shared" si="3"/>
        <v>0</v>
      </c>
    </row>
    <row r="9" spans="1:17" x14ac:dyDescent="0.35">
      <c r="A9">
        <v>7.0000000000000007E-2</v>
      </c>
      <c r="B9">
        <v>97519</v>
      </c>
      <c r="C9">
        <v>17872</v>
      </c>
      <c r="E9">
        <f t="shared" si="6"/>
        <v>79647</v>
      </c>
      <c r="F9">
        <f t="shared" si="0"/>
        <v>255.04969153726137</v>
      </c>
      <c r="G9">
        <f t="shared" si="1"/>
        <v>0.4518664485878392</v>
      </c>
      <c r="I9">
        <f t="shared" si="7"/>
        <v>0.90728589980179075</v>
      </c>
      <c r="P9">
        <f t="shared" si="2"/>
        <v>0</v>
      </c>
      <c r="Q9">
        <f t="shared" si="3"/>
        <v>0</v>
      </c>
    </row>
    <row r="10" spans="1:17" x14ac:dyDescent="0.35">
      <c r="A10">
        <v>0.08</v>
      </c>
      <c r="B10">
        <v>97167</v>
      </c>
      <c r="C10">
        <v>17691</v>
      </c>
      <c r="E10">
        <f t="shared" si="6"/>
        <v>79476</v>
      </c>
      <c r="F10">
        <f t="shared" si="0"/>
        <v>254.96267323103552</v>
      </c>
      <c r="G10">
        <f t="shared" si="1"/>
        <v>0.45219796935505885</v>
      </c>
      <c r="I10">
        <f t="shared" si="7"/>
        <v>0.90533798099924823</v>
      </c>
      <c r="P10">
        <f t="shared" si="2"/>
        <v>0</v>
      </c>
      <c r="Q10">
        <f t="shared" si="3"/>
        <v>0</v>
      </c>
    </row>
    <row r="11" spans="1:17" x14ac:dyDescent="0.35">
      <c r="A11">
        <v>0.09</v>
      </c>
      <c r="B11">
        <v>96784</v>
      </c>
      <c r="C11">
        <v>17520</v>
      </c>
      <c r="E11">
        <f t="shared" si="6"/>
        <v>79264</v>
      </c>
      <c r="F11">
        <f t="shared" si="0"/>
        <v>254.78520251653541</v>
      </c>
      <c r="G11">
        <f t="shared" si="1"/>
        <v>0.45248711128822655</v>
      </c>
      <c r="I11">
        <f t="shared" si="7"/>
        <v>0.90292301733761648</v>
      </c>
      <c r="P11">
        <f t="shared" si="2"/>
        <v>0</v>
      </c>
      <c r="Q11">
        <f t="shared" si="3"/>
        <v>0</v>
      </c>
    </row>
    <row r="12" spans="1:17" x14ac:dyDescent="0.35">
      <c r="A12">
        <v>0.1</v>
      </c>
      <c r="B12">
        <v>96311</v>
      </c>
      <c r="C12">
        <v>17316</v>
      </c>
      <c r="E12">
        <f t="shared" si="6"/>
        <v>78995</v>
      </c>
      <c r="F12">
        <f t="shared" si="0"/>
        <v>254.54329247676066</v>
      </c>
      <c r="G12">
        <f t="shared" si="1"/>
        <v>0.45282652664649536</v>
      </c>
      <c r="I12">
        <f t="shared" si="7"/>
        <v>0.89985874740847061</v>
      </c>
      <c r="P12">
        <f t="shared" si="2"/>
        <v>0</v>
      </c>
      <c r="Q12">
        <f t="shared" si="3"/>
        <v>0</v>
      </c>
    </row>
    <row r="13" spans="1:17" x14ac:dyDescent="0.35">
      <c r="A13">
        <v>0.15</v>
      </c>
      <c r="B13">
        <v>93643</v>
      </c>
      <c r="C13">
        <v>16360</v>
      </c>
      <c r="E13">
        <f t="shared" si="6"/>
        <v>77283</v>
      </c>
      <c r="F13">
        <f t="shared" si="0"/>
        <v>252.54938371648038</v>
      </c>
      <c r="G13">
        <f t="shared" si="1"/>
        <v>0.45422844898749987</v>
      </c>
      <c r="I13">
        <f t="shared" si="7"/>
        <v>0.88035677670699197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1BEF-91BA-4A6E-A6BE-BDADD9235106}">
  <dimension ref="A1:Q13"/>
  <sheetViews>
    <sheetView topLeftCell="A4" workbookViewId="0">
      <selection activeCell="B7" sqref="B7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</v>
      </c>
      <c r="B2">
        <v>99108</v>
      </c>
      <c r="C2">
        <v>18837</v>
      </c>
      <c r="E2">
        <f>B2-C2</f>
        <v>80271</v>
      </c>
      <c r="F2">
        <f>E2/SQRT(B2)</f>
        <v>254.97894349079738</v>
      </c>
      <c r="G2">
        <f>F2/(2*SQRT(E2))</f>
        <v>0.44998183762839045</v>
      </c>
      <c r="I2">
        <f>E2/87786</f>
        <v>0.91439409473036704</v>
      </c>
      <c r="P2">
        <f>N2-O2</f>
        <v>0</v>
      </c>
      <c r="Q2">
        <f>P2/21669</f>
        <v>0</v>
      </c>
    </row>
    <row r="3" spans="1:17" x14ac:dyDescent="0.35">
      <c r="A3">
        <v>0.01</v>
      </c>
      <c r="B3">
        <v>98967</v>
      </c>
      <c r="C3">
        <v>18710</v>
      </c>
      <c r="E3">
        <f>B3-C3</f>
        <v>80257</v>
      </c>
      <c r="F3">
        <f>E3/SQRT(B3)</f>
        <v>255.11601296297411</v>
      </c>
      <c r="G3">
        <f>F3/(2*SQRT(E3))</f>
        <v>0.45026300185869828</v>
      </c>
      <c r="I3">
        <f>E3/87786</f>
        <v>0.91423461599799516</v>
      </c>
      <c r="P3">
        <f>N3-O3</f>
        <v>0</v>
      </c>
      <c r="Q3">
        <f>P3/21669</f>
        <v>0</v>
      </c>
    </row>
    <row r="4" spans="1:17" x14ac:dyDescent="0.35">
      <c r="A4">
        <v>0.02</v>
      </c>
      <c r="B4">
        <v>98856</v>
      </c>
      <c r="C4">
        <v>18629</v>
      </c>
      <c r="E4">
        <f>B4-C4</f>
        <v>80227</v>
      </c>
      <c r="F4">
        <f>E4/SQRT(B4)</f>
        <v>255.16378501697119</v>
      </c>
      <c r="G4">
        <f>F4/(2*SQRT(E4))</f>
        <v>0.45043150972625895</v>
      </c>
      <c r="I4">
        <f>E4/87786</f>
        <v>0.91389287585719814</v>
      </c>
      <c r="P4">
        <f t="shared" ref="P4:P12" si="0">N4-O4</f>
        <v>0</v>
      </c>
      <c r="Q4">
        <f t="shared" ref="Q4:Q12" si="1">P4/21669</f>
        <v>0</v>
      </c>
    </row>
    <row r="5" spans="1:17" x14ac:dyDescent="0.35">
      <c r="A5">
        <v>0.03</v>
      </c>
      <c r="B5">
        <v>98710</v>
      </c>
      <c r="C5">
        <v>18514</v>
      </c>
      <c r="E5">
        <f>B5-C5</f>
        <v>80196</v>
      </c>
      <c r="F5">
        <f>E5/SQRT(B5)</f>
        <v>255.25375004525782</v>
      </c>
      <c r="G5">
        <f>F5/(2*SQRT(E5))</f>
        <v>0.45067740186874422</v>
      </c>
      <c r="I5">
        <f>E5/87786</f>
        <v>0.91353974437837471</v>
      </c>
      <c r="P5">
        <f t="shared" si="0"/>
        <v>0</v>
      </c>
      <c r="Q5">
        <f t="shared" si="1"/>
        <v>0</v>
      </c>
    </row>
    <row r="6" spans="1:17" x14ac:dyDescent="0.35">
      <c r="A6">
        <v>0.04</v>
      </c>
      <c r="B6">
        <v>98545</v>
      </c>
      <c r="C6">
        <v>18403</v>
      </c>
      <c r="E6">
        <f t="shared" ref="E6" si="2">B6-C6</f>
        <v>80142</v>
      </c>
      <c r="F6">
        <f t="shared" ref="F6" si="3">E6/SQRT(B6)</f>
        <v>255.29533523788874</v>
      </c>
      <c r="G6">
        <f t="shared" ref="G6" si="4">F6/(2*SQRT(E6))</f>
        <v>0.45090265819158759</v>
      </c>
      <c r="I6">
        <f t="shared" ref="I6" si="5">E6/87786</f>
        <v>0.91292461212494025</v>
      </c>
      <c r="P6">
        <f t="shared" si="0"/>
        <v>0</v>
      </c>
      <c r="Q6">
        <f t="shared" si="1"/>
        <v>0</v>
      </c>
    </row>
    <row r="7" spans="1:17" x14ac:dyDescent="0.35">
      <c r="A7">
        <v>0.05</v>
      </c>
      <c r="B7">
        <v>98331</v>
      </c>
      <c r="C7">
        <v>18267</v>
      </c>
      <c r="E7">
        <f t="shared" ref="E7:E13" si="6">B7-C7</f>
        <v>80064</v>
      </c>
      <c r="F7">
        <f t="shared" ref="F7:F13" si="7">E7/SQRT(B7)</f>
        <v>255.32424464330774</v>
      </c>
      <c r="G7">
        <f t="shared" ref="G7:G13" si="8">F7/(2*SQRT(E7))</f>
        <v>0.45117332871948801</v>
      </c>
      <c r="I7">
        <f t="shared" ref="I7:I13" si="9">E7/87786</f>
        <v>0.91203608775886813</v>
      </c>
      <c r="P7">
        <f t="shared" si="0"/>
        <v>0</v>
      </c>
      <c r="Q7">
        <f t="shared" si="1"/>
        <v>0</v>
      </c>
    </row>
    <row r="8" spans="1:17" x14ac:dyDescent="0.35">
      <c r="A8">
        <v>0.06</v>
      </c>
      <c r="B8">
        <v>98062</v>
      </c>
      <c r="C8">
        <v>18138</v>
      </c>
      <c r="E8">
        <f t="shared" si="6"/>
        <v>79924</v>
      </c>
      <c r="F8">
        <f t="shared" si="7"/>
        <v>255.2271305578399</v>
      </c>
      <c r="G8">
        <f t="shared" si="8"/>
        <v>0.45139655120978317</v>
      </c>
      <c r="I8">
        <f t="shared" si="9"/>
        <v>0.91044130043514915</v>
      </c>
      <c r="P8">
        <f t="shared" si="0"/>
        <v>0</v>
      </c>
      <c r="Q8">
        <f t="shared" si="1"/>
        <v>0</v>
      </c>
    </row>
    <row r="9" spans="1:17" x14ac:dyDescent="0.35">
      <c r="A9">
        <v>7.0000000000000007E-2</v>
      </c>
      <c r="B9">
        <v>97768</v>
      </c>
      <c r="C9">
        <v>18003</v>
      </c>
      <c r="E9">
        <f t="shared" si="6"/>
        <v>79765</v>
      </c>
      <c r="F9">
        <f t="shared" si="7"/>
        <v>255.10208252459879</v>
      </c>
      <c r="G9">
        <f t="shared" si="8"/>
        <v>0.45162484295331295</v>
      </c>
      <c r="I9">
        <f t="shared" si="9"/>
        <v>0.90863007768892534</v>
      </c>
      <c r="P9">
        <f t="shared" si="0"/>
        <v>0</v>
      </c>
      <c r="Q9">
        <f t="shared" si="1"/>
        <v>0</v>
      </c>
    </row>
    <row r="10" spans="1:17" x14ac:dyDescent="0.35">
      <c r="A10">
        <v>0.08</v>
      </c>
      <c r="B10">
        <v>97402</v>
      </c>
      <c r="C10">
        <v>17828</v>
      </c>
      <c r="E10">
        <f t="shared" si="6"/>
        <v>79574</v>
      </c>
      <c r="F10">
        <f t="shared" si="7"/>
        <v>254.96892466155347</v>
      </c>
      <c r="G10">
        <f t="shared" si="8"/>
        <v>0.45193051015903707</v>
      </c>
      <c r="I10">
        <f t="shared" si="9"/>
        <v>0.90645433212585147</v>
      </c>
      <c r="P10">
        <f t="shared" si="0"/>
        <v>0</v>
      </c>
      <c r="Q10">
        <f t="shared" si="1"/>
        <v>0</v>
      </c>
    </row>
    <row r="11" spans="1:17" x14ac:dyDescent="0.35">
      <c r="A11">
        <v>0.09</v>
      </c>
      <c r="B11">
        <v>96993</v>
      </c>
      <c r="C11">
        <v>17629</v>
      </c>
      <c r="E11">
        <f t="shared" si="6"/>
        <v>79364</v>
      </c>
      <c r="F11">
        <f t="shared" si="7"/>
        <v>254.83164181818063</v>
      </c>
      <c r="G11">
        <f t="shared" si="8"/>
        <v>0.45228437282057843</v>
      </c>
      <c r="I11">
        <f t="shared" si="9"/>
        <v>0.90406215114027288</v>
      </c>
      <c r="P11">
        <f t="shared" si="0"/>
        <v>0</v>
      </c>
      <c r="Q11">
        <f t="shared" si="1"/>
        <v>0</v>
      </c>
    </row>
    <row r="12" spans="1:17" x14ac:dyDescent="0.35">
      <c r="A12">
        <v>0.1</v>
      </c>
      <c r="B12">
        <v>96504</v>
      </c>
      <c r="C12">
        <v>17415</v>
      </c>
      <c r="E12">
        <f t="shared" si="6"/>
        <v>79089</v>
      </c>
      <c r="F12">
        <f t="shared" si="7"/>
        <v>254.59122278170395</v>
      </c>
      <c r="G12">
        <f t="shared" si="8"/>
        <v>0.45264256287817556</v>
      </c>
      <c r="I12">
        <f t="shared" si="9"/>
        <v>0.90092953318296765</v>
      </c>
      <c r="P12">
        <f t="shared" si="0"/>
        <v>0</v>
      </c>
      <c r="Q12">
        <f t="shared" si="1"/>
        <v>0</v>
      </c>
    </row>
    <row r="13" spans="1:17" x14ac:dyDescent="0.35">
      <c r="A13">
        <v>0.15</v>
      </c>
      <c r="B13">
        <v>93776</v>
      </c>
      <c r="C13">
        <v>16435</v>
      </c>
      <c r="E13">
        <f t="shared" si="6"/>
        <v>77341</v>
      </c>
      <c r="F13">
        <f t="shared" si="7"/>
        <v>252.55962908805259</v>
      </c>
      <c r="G13">
        <f t="shared" si="8"/>
        <v>0.45407651839634805</v>
      </c>
      <c r="I13">
        <f t="shared" si="9"/>
        <v>0.88101747431253274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FFD4-05E9-4933-BA94-B114F9DC87E4}">
  <dimension ref="A1:Q17"/>
  <sheetViews>
    <sheetView workbookViewId="0">
      <selection activeCell="D10" sqref="D10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0.1</v>
      </c>
      <c r="B2">
        <v>87249</v>
      </c>
      <c r="C2">
        <v>14696</v>
      </c>
      <c r="E2">
        <f t="shared" ref="E2" si="0">B2-C2</f>
        <v>72553</v>
      </c>
      <c r="F2">
        <f t="shared" ref="F2:F17" si="1">E2/SQRT(B2)</f>
        <v>245.62645810457033</v>
      </c>
      <c r="G2">
        <f t="shared" ref="G2:G17" si="2">F2/(2*SQRT(E2))</f>
        <v>0.45595025479725654</v>
      </c>
      <c r="I2">
        <f t="shared" ref="I2:I17" si="3">E2/87786</f>
        <v>0.82647574784134148</v>
      </c>
      <c r="P2">
        <f>N2-O2</f>
        <v>0</v>
      </c>
      <c r="Q2">
        <f>P2/21669</f>
        <v>0</v>
      </c>
    </row>
    <row r="3" spans="1:17" x14ac:dyDescent="0.35">
      <c r="A3">
        <v>0.16</v>
      </c>
      <c r="B3">
        <v>94007</v>
      </c>
      <c r="C3">
        <v>16515</v>
      </c>
      <c r="E3">
        <f t="shared" ref="E3:E17" si="4">B3-C3</f>
        <v>77492</v>
      </c>
      <c r="F3">
        <f t="shared" si="1"/>
        <v>252.7416247680658</v>
      </c>
      <c r="G3">
        <f t="shared" si="2"/>
        <v>0.45396078935103423</v>
      </c>
      <c r="I3">
        <f t="shared" si="3"/>
        <v>0.88273756635454403</v>
      </c>
      <c r="P3">
        <f>N3-O3</f>
        <v>0</v>
      </c>
      <c r="Q3">
        <f>P3/21669</f>
        <v>0</v>
      </c>
    </row>
    <row r="4" spans="1:17" x14ac:dyDescent="0.35">
      <c r="A4">
        <v>0.2</v>
      </c>
      <c r="B4">
        <v>96061</v>
      </c>
      <c r="C4">
        <v>17200</v>
      </c>
      <c r="E4">
        <f t="shared" si="4"/>
        <v>78861</v>
      </c>
      <c r="F4">
        <f t="shared" si="1"/>
        <v>254.44195756154633</v>
      </c>
      <c r="G4">
        <f t="shared" si="2"/>
        <v>0.45303065749628402</v>
      </c>
      <c r="I4">
        <f t="shared" si="3"/>
        <v>0.89833230811291098</v>
      </c>
      <c r="P4">
        <f t="shared" ref="P4:P12" si="5">N4-O4</f>
        <v>0</v>
      </c>
      <c r="Q4">
        <f t="shared" ref="Q4:Q12" si="6">P4/21669</f>
        <v>0</v>
      </c>
    </row>
    <row r="5" spans="1:17" x14ac:dyDescent="0.35">
      <c r="A5">
        <v>0.22</v>
      </c>
      <c r="B5">
        <v>96716</v>
      </c>
      <c r="C5">
        <v>17488</v>
      </c>
      <c r="E5">
        <f t="shared" si="4"/>
        <v>79228</v>
      </c>
      <c r="F5">
        <f t="shared" si="1"/>
        <v>254.75899655424072</v>
      </c>
      <c r="G5">
        <f t="shared" si="2"/>
        <v>0.45254335006073043</v>
      </c>
      <c r="I5">
        <f t="shared" si="3"/>
        <v>0.90251292916866011</v>
      </c>
      <c r="P5">
        <f t="shared" si="5"/>
        <v>0</v>
      </c>
      <c r="Q5">
        <f t="shared" si="6"/>
        <v>0</v>
      </c>
    </row>
    <row r="6" spans="1:17" x14ac:dyDescent="0.35">
      <c r="A6">
        <v>0.24</v>
      </c>
      <c r="B6">
        <v>97301</v>
      </c>
      <c r="C6">
        <v>17752</v>
      </c>
      <c r="E6">
        <f t="shared" si="4"/>
        <v>79549</v>
      </c>
      <c r="F6">
        <f t="shared" si="1"/>
        <v>255.02107534879701</v>
      </c>
      <c r="G6">
        <f t="shared" si="2"/>
        <v>0.45209397029352855</v>
      </c>
      <c r="I6">
        <f t="shared" si="3"/>
        <v>0.9061695486751874</v>
      </c>
      <c r="P6">
        <f t="shared" si="5"/>
        <v>0</v>
      </c>
      <c r="Q6">
        <f t="shared" si="6"/>
        <v>0</v>
      </c>
    </row>
    <row r="7" spans="1:17" x14ac:dyDescent="0.35">
      <c r="A7">
        <v>0.26</v>
      </c>
      <c r="B7">
        <v>97728</v>
      </c>
      <c r="C7">
        <v>17996</v>
      </c>
      <c r="E7">
        <f t="shared" si="4"/>
        <v>79732</v>
      </c>
      <c r="F7">
        <f t="shared" si="1"/>
        <v>255.04872250482359</v>
      </c>
      <c r="G7">
        <f t="shared" si="2"/>
        <v>0.45162380752485604</v>
      </c>
      <c r="I7">
        <f t="shared" si="3"/>
        <v>0.90825416353404875</v>
      </c>
      <c r="P7">
        <f t="shared" si="5"/>
        <v>0</v>
      </c>
      <c r="Q7">
        <f t="shared" si="6"/>
        <v>0</v>
      </c>
    </row>
    <row r="8" spans="1:17" x14ac:dyDescent="0.35">
      <c r="A8">
        <v>0.28000000000000003</v>
      </c>
      <c r="B8">
        <v>98081</v>
      </c>
      <c r="C8">
        <v>18206</v>
      </c>
      <c r="E8">
        <f t="shared" si="4"/>
        <v>79875</v>
      </c>
      <c r="F8">
        <f t="shared" si="1"/>
        <v>255.04594827538656</v>
      </c>
      <c r="G8">
        <f t="shared" si="2"/>
        <v>0.45121444794405929</v>
      </c>
      <c r="I8">
        <f t="shared" si="3"/>
        <v>0.90988312487184742</v>
      </c>
      <c r="P8">
        <f t="shared" si="5"/>
        <v>0</v>
      </c>
      <c r="Q8">
        <f t="shared" si="6"/>
        <v>0</v>
      </c>
    </row>
    <row r="9" spans="1:17" x14ac:dyDescent="0.35">
      <c r="A9">
        <v>0.3</v>
      </c>
      <c r="B9">
        <v>98385</v>
      </c>
      <c r="C9">
        <v>18396</v>
      </c>
      <c r="E9">
        <f t="shared" si="4"/>
        <v>79989</v>
      </c>
      <c r="F9">
        <f t="shared" si="1"/>
        <v>255.01505637011627</v>
      </c>
      <c r="G9">
        <f t="shared" si="2"/>
        <v>0.45083818535072079</v>
      </c>
      <c r="I9">
        <f t="shared" si="3"/>
        <v>0.9111817374068758</v>
      </c>
      <c r="P9">
        <f t="shared" si="5"/>
        <v>0</v>
      </c>
      <c r="Q9">
        <f t="shared" si="6"/>
        <v>0</v>
      </c>
    </row>
    <row r="10" spans="1:17" x14ac:dyDescent="0.35">
      <c r="A10">
        <v>0.4</v>
      </c>
      <c r="B10">
        <v>99418</v>
      </c>
      <c r="C10">
        <v>19147</v>
      </c>
      <c r="E10">
        <f t="shared" si="4"/>
        <v>80271</v>
      </c>
      <c r="F10">
        <f t="shared" si="1"/>
        <v>254.58110212384383</v>
      </c>
      <c r="G10">
        <f t="shared" si="2"/>
        <v>0.44927973498832358</v>
      </c>
      <c r="I10">
        <f t="shared" si="3"/>
        <v>0.91439409473036704</v>
      </c>
      <c r="P10">
        <f t="shared" si="5"/>
        <v>0</v>
      </c>
      <c r="Q10">
        <f t="shared" si="6"/>
        <v>0</v>
      </c>
    </row>
    <row r="11" spans="1:17" x14ac:dyDescent="0.35">
      <c r="A11">
        <v>0.5</v>
      </c>
      <c r="B11">
        <v>100085</v>
      </c>
      <c r="C11">
        <v>19762</v>
      </c>
      <c r="E11">
        <f t="shared" si="4"/>
        <v>80323</v>
      </c>
      <c r="F11">
        <f t="shared" si="1"/>
        <v>253.89574572599065</v>
      </c>
      <c r="G11">
        <f t="shared" si="2"/>
        <v>0.44792517074306348</v>
      </c>
      <c r="I11">
        <f t="shared" si="3"/>
        <v>0.91498644430774834</v>
      </c>
      <c r="P11">
        <f t="shared" si="5"/>
        <v>0</v>
      </c>
      <c r="Q11">
        <f t="shared" si="6"/>
        <v>0</v>
      </c>
    </row>
    <row r="12" spans="1:17" x14ac:dyDescent="0.35">
      <c r="A12">
        <v>0.6</v>
      </c>
      <c r="B12">
        <v>100560</v>
      </c>
      <c r="C12">
        <v>20267</v>
      </c>
      <c r="E12">
        <f t="shared" si="4"/>
        <v>80293</v>
      </c>
      <c r="F12">
        <f t="shared" si="1"/>
        <v>253.20078773987314</v>
      </c>
      <c r="G12">
        <f t="shared" si="2"/>
        <v>0.44678256223321011</v>
      </c>
      <c r="I12">
        <f t="shared" si="3"/>
        <v>0.91464470416695143</v>
      </c>
      <c r="P12">
        <f t="shared" si="5"/>
        <v>0</v>
      </c>
      <c r="Q12">
        <f t="shared" si="6"/>
        <v>0</v>
      </c>
    </row>
    <row r="13" spans="1:17" x14ac:dyDescent="0.35">
      <c r="A13">
        <v>0.7</v>
      </c>
      <c r="B13">
        <v>100953</v>
      </c>
      <c r="C13">
        <v>20726</v>
      </c>
      <c r="E13">
        <f t="shared" si="4"/>
        <v>80227</v>
      </c>
      <c r="F13">
        <f t="shared" si="1"/>
        <v>252.49974152746614</v>
      </c>
      <c r="G13">
        <f t="shared" si="2"/>
        <v>0.4457287689714361</v>
      </c>
      <c r="I13">
        <f t="shared" si="3"/>
        <v>0.91389287585719814</v>
      </c>
    </row>
    <row r="14" spans="1:17" x14ac:dyDescent="0.35">
      <c r="A14">
        <v>0.8</v>
      </c>
      <c r="B14">
        <v>101312</v>
      </c>
      <c r="C14">
        <v>21085</v>
      </c>
      <c r="E14">
        <f t="shared" si="4"/>
        <v>80227</v>
      </c>
      <c r="F14">
        <f t="shared" si="1"/>
        <v>252.05197693748681</v>
      </c>
      <c r="G14">
        <f t="shared" si="2"/>
        <v>0.44493834614457239</v>
      </c>
      <c r="I14">
        <f t="shared" si="3"/>
        <v>0.91389287585719814</v>
      </c>
    </row>
    <row r="15" spans="1:17" x14ac:dyDescent="0.35">
      <c r="A15">
        <v>0.9</v>
      </c>
      <c r="B15">
        <v>101621</v>
      </c>
      <c r="C15">
        <v>21402</v>
      </c>
      <c r="E15">
        <f t="shared" si="4"/>
        <v>80219</v>
      </c>
      <c r="F15">
        <f t="shared" si="1"/>
        <v>251.64338105380602</v>
      </c>
      <c r="G15">
        <f t="shared" si="2"/>
        <v>0.44423921609987127</v>
      </c>
      <c r="I15">
        <f t="shared" si="3"/>
        <v>0.91380174515298562</v>
      </c>
    </row>
    <row r="16" spans="1:17" x14ac:dyDescent="0.35">
      <c r="A16">
        <v>1</v>
      </c>
      <c r="B16">
        <v>101886</v>
      </c>
      <c r="C16">
        <v>21672</v>
      </c>
      <c r="E16">
        <f t="shared" si="4"/>
        <v>80214</v>
      </c>
      <c r="F16">
        <f t="shared" si="1"/>
        <v>251.30024817758257</v>
      </c>
      <c r="G16">
        <f t="shared" si="2"/>
        <v>0.44364729203931824</v>
      </c>
      <c r="I16">
        <f t="shared" si="3"/>
        <v>0.9137447884628529</v>
      </c>
    </row>
    <row r="17" spans="1:9" x14ac:dyDescent="0.35">
      <c r="A17">
        <v>0.32</v>
      </c>
      <c r="B17">
        <v>98666</v>
      </c>
      <c r="C17">
        <v>18557</v>
      </c>
      <c r="E17">
        <f t="shared" si="4"/>
        <v>80109</v>
      </c>
      <c r="F17">
        <f t="shared" si="1"/>
        <v>255.03368701283671</v>
      </c>
      <c r="G17">
        <f t="shared" si="2"/>
        <v>0.4505333024576047</v>
      </c>
      <c r="I17">
        <f t="shared" si="3"/>
        <v>0.91254869797006355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31A3-EC6D-4538-8A79-6E95EF4357A0}">
  <dimension ref="A1:Q12"/>
  <sheetViews>
    <sheetView workbookViewId="0">
      <selection activeCell="C23" sqref="C23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0.98499999999999999</v>
      </c>
      <c r="E2">
        <f t="shared" ref="E2:E10" si="0">B2-C2</f>
        <v>0</v>
      </c>
      <c r="F2" t="e">
        <f>E2/SQRT(B2)</f>
        <v>#DIV/0!</v>
      </c>
      <c r="G2" t="e">
        <f>F2/(2*SQRT(E2))</f>
        <v>#DIV/0!</v>
      </c>
      <c r="I2">
        <f>E2/87786</f>
        <v>0</v>
      </c>
      <c r="P2">
        <f>N2-O2</f>
        <v>0</v>
      </c>
      <c r="Q2">
        <f>P2/21669</f>
        <v>0</v>
      </c>
    </row>
    <row r="3" spans="1:17" x14ac:dyDescent="0.35">
      <c r="A3">
        <v>0.98599999999999999</v>
      </c>
      <c r="E3">
        <f t="shared" si="0"/>
        <v>0</v>
      </c>
      <c r="F3" t="e">
        <f t="shared" ref="F3:F12" si="1">E3/SQRT(B3)</f>
        <v>#DIV/0!</v>
      </c>
      <c r="G3" t="e">
        <f>F3/(2*SQRT(E3))</f>
        <v>#DIV/0!</v>
      </c>
      <c r="I3">
        <f t="shared" ref="I3:I12" si="2">E3/87786</f>
        <v>0</v>
      </c>
      <c r="P3">
        <f>N3-O3</f>
        <v>0</v>
      </c>
      <c r="Q3">
        <f>P3/21669</f>
        <v>0</v>
      </c>
    </row>
    <row r="4" spans="1:17" x14ac:dyDescent="0.35">
      <c r="A4">
        <v>0.98699999999999999</v>
      </c>
      <c r="E4">
        <f t="shared" si="0"/>
        <v>0</v>
      </c>
      <c r="F4" t="e">
        <f t="shared" si="1"/>
        <v>#DIV/0!</v>
      </c>
      <c r="G4" t="e">
        <f>F4/(2*SQRT(E4))</f>
        <v>#DIV/0!</v>
      </c>
      <c r="I4">
        <f t="shared" si="2"/>
        <v>0</v>
      </c>
      <c r="P4">
        <f t="shared" ref="P4:P12" si="3">N4-O4</f>
        <v>0</v>
      </c>
      <c r="Q4">
        <f t="shared" ref="Q4:Q12" si="4">P4/21669</f>
        <v>0</v>
      </c>
    </row>
    <row r="5" spans="1:17" x14ac:dyDescent="0.35">
      <c r="A5">
        <v>0.98799999999999999</v>
      </c>
      <c r="E5">
        <f t="shared" si="0"/>
        <v>0</v>
      </c>
      <c r="F5" t="e">
        <f t="shared" si="1"/>
        <v>#DIV/0!</v>
      </c>
      <c r="G5" t="e">
        <f t="shared" ref="G5:G12" si="5">F5/(2*SQRT(E5))</f>
        <v>#DIV/0!</v>
      </c>
      <c r="I5">
        <f t="shared" si="2"/>
        <v>0</v>
      </c>
      <c r="P5">
        <f t="shared" si="3"/>
        <v>0</v>
      </c>
      <c r="Q5">
        <f t="shared" si="4"/>
        <v>0</v>
      </c>
    </row>
    <row r="6" spans="1:17" x14ac:dyDescent="0.35">
      <c r="A6">
        <v>0.98899999999999999</v>
      </c>
      <c r="E6">
        <f t="shared" si="0"/>
        <v>0</v>
      </c>
      <c r="F6" t="e">
        <f t="shared" si="1"/>
        <v>#DIV/0!</v>
      </c>
      <c r="G6" t="e">
        <f t="shared" si="5"/>
        <v>#DIV/0!</v>
      </c>
      <c r="I6">
        <f t="shared" si="2"/>
        <v>0</v>
      </c>
      <c r="P6">
        <f t="shared" si="3"/>
        <v>0</v>
      </c>
      <c r="Q6">
        <f t="shared" si="4"/>
        <v>0</v>
      </c>
    </row>
    <row r="7" spans="1:17" x14ac:dyDescent="0.35">
      <c r="A7">
        <v>0.99</v>
      </c>
      <c r="E7">
        <f t="shared" si="0"/>
        <v>0</v>
      </c>
      <c r="F7" t="e">
        <f t="shared" si="1"/>
        <v>#DIV/0!</v>
      </c>
      <c r="G7" t="e">
        <f t="shared" si="5"/>
        <v>#DIV/0!</v>
      </c>
      <c r="I7">
        <f t="shared" si="2"/>
        <v>0</v>
      </c>
      <c r="P7">
        <f t="shared" si="3"/>
        <v>0</v>
      </c>
      <c r="Q7">
        <f t="shared" si="4"/>
        <v>0</v>
      </c>
    </row>
    <row r="8" spans="1:17" x14ac:dyDescent="0.35">
      <c r="A8">
        <v>0.99099999999999999</v>
      </c>
      <c r="E8">
        <f t="shared" si="0"/>
        <v>0</v>
      </c>
      <c r="F8" t="e">
        <f t="shared" si="1"/>
        <v>#DIV/0!</v>
      </c>
      <c r="G8" t="e">
        <f t="shared" si="5"/>
        <v>#DIV/0!</v>
      </c>
      <c r="I8">
        <f t="shared" si="2"/>
        <v>0</v>
      </c>
      <c r="P8">
        <f t="shared" si="3"/>
        <v>0</v>
      </c>
      <c r="Q8">
        <f t="shared" si="4"/>
        <v>0</v>
      </c>
    </row>
    <row r="9" spans="1:17" x14ac:dyDescent="0.35">
      <c r="A9">
        <v>0.99199999999999999</v>
      </c>
      <c r="E9">
        <f t="shared" si="0"/>
        <v>0</v>
      </c>
      <c r="F9" t="e">
        <f t="shared" si="1"/>
        <v>#DIV/0!</v>
      </c>
      <c r="G9" t="e">
        <f t="shared" si="5"/>
        <v>#DIV/0!</v>
      </c>
      <c r="I9">
        <f t="shared" si="2"/>
        <v>0</v>
      </c>
      <c r="P9">
        <f t="shared" si="3"/>
        <v>0</v>
      </c>
      <c r="Q9">
        <f t="shared" si="4"/>
        <v>0</v>
      </c>
    </row>
    <row r="10" spans="1:17" x14ac:dyDescent="0.35">
      <c r="A10">
        <v>0.99299999999999999</v>
      </c>
      <c r="E10">
        <f t="shared" si="0"/>
        <v>0</v>
      </c>
      <c r="F10" t="e">
        <f t="shared" si="1"/>
        <v>#DIV/0!</v>
      </c>
      <c r="G10" t="e">
        <f t="shared" si="5"/>
        <v>#DIV/0!</v>
      </c>
      <c r="I10">
        <f t="shared" si="2"/>
        <v>0</v>
      </c>
      <c r="P10">
        <f t="shared" si="3"/>
        <v>0</v>
      </c>
      <c r="Q10">
        <f t="shared" si="4"/>
        <v>0</v>
      </c>
    </row>
    <row r="11" spans="1:17" x14ac:dyDescent="0.35">
      <c r="A11">
        <v>0.99399999999999999</v>
      </c>
      <c r="E11">
        <f>B11-C11</f>
        <v>0</v>
      </c>
      <c r="F11" t="e">
        <f t="shared" si="1"/>
        <v>#DIV/0!</v>
      </c>
      <c r="G11" t="e">
        <f t="shared" si="5"/>
        <v>#DIV/0!</v>
      </c>
      <c r="I11">
        <f t="shared" si="2"/>
        <v>0</v>
      </c>
      <c r="P11">
        <f t="shared" si="3"/>
        <v>0</v>
      </c>
      <c r="Q11">
        <f t="shared" si="4"/>
        <v>0</v>
      </c>
    </row>
    <row r="12" spans="1:17" x14ac:dyDescent="0.35">
      <c r="A12">
        <v>0.995</v>
      </c>
      <c r="E12">
        <f>B12-C12</f>
        <v>0</v>
      </c>
      <c r="F12" t="e">
        <f t="shared" si="1"/>
        <v>#DIV/0!</v>
      </c>
      <c r="G12" t="e">
        <f t="shared" si="5"/>
        <v>#DIV/0!</v>
      </c>
      <c r="I12">
        <f t="shared" si="2"/>
        <v>0</v>
      </c>
      <c r="P12">
        <f t="shared" si="3"/>
        <v>0</v>
      </c>
      <c r="Q12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D075-E3E5-480D-9832-496186F29B18}">
  <dimension ref="A1:Q12"/>
  <sheetViews>
    <sheetView workbookViewId="0">
      <selection activeCell="B14" sqref="B14"/>
    </sheetView>
  </sheetViews>
  <sheetFormatPr defaultRowHeight="14.5" x14ac:dyDescent="0.35"/>
  <sheetData>
    <row r="1" spans="1:17" x14ac:dyDescent="0.35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0.9</v>
      </c>
      <c r="E2">
        <f t="shared" ref="E2:E10" si="0">B2-C2</f>
        <v>0</v>
      </c>
      <c r="F2" t="e">
        <f>E2/SQRT(B2)</f>
        <v>#DIV/0!</v>
      </c>
      <c r="G2" t="e">
        <f>F2/(2*SQRT(E2))</f>
        <v>#DIV/0!</v>
      </c>
      <c r="I2">
        <f>E2/87786</f>
        <v>0</v>
      </c>
      <c r="P2">
        <f>N2-O2</f>
        <v>0</v>
      </c>
      <c r="Q2">
        <f>P2/21669</f>
        <v>0</v>
      </c>
    </row>
    <row r="3" spans="1:17" x14ac:dyDescent="0.35">
      <c r="A3">
        <v>0.95</v>
      </c>
      <c r="E3">
        <f t="shared" si="0"/>
        <v>0</v>
      </c>
      <c r="F3" t="e">
        <f t="shared" ref="F3:F12" si="1">E3/SQRT(B3)</f>
        <v>#DIV/0!</v>
      </c>
      <c r="G3" t="e">
        <f>F3/(2*SQRT(E3))</f>
        <v>#DIV/0!</v>
      </c>
      <c r="I3">
        <f t="shared" ref="I3:I12" si="2">E3/87786</f>
        <v>0</v>
      </c>
      <c r="P3">
        <f>N3-O3</f>
        <v>0</v>
      </c>
      <c r="Q3">
        <f>P3/21669</f>
        <v>0</v>
      </c>
    </row>
    <row r="4" spans="1:17" x14ac:dyDescent="0.35">
      <c r="A4">
        <v>1</v>
      </c>
      <c r="E4">
        <f t="shared" si="0"/>
        <v>0</v>
      </c>
      <c r="F4" t="e">
        <f t="shared" si="1"/>
        <v>#DIV/0!</v>
      </c>
      <c r="G4" t="e">
        <f>F4/(2*SQRT(E4))</f>
        <v>#DIV/0!</v>
      </c>
      <c r="I4">
        <f t="shared" si="2"/>
        <v>0</v>
      </c>
      <c r="P4">
        <f t="shared" ref="P4:P12" si="3">N4-O4</f>
        <v>0</v>
      </c>
      <c r="Q4">
        <f t="shared" ref="Q4:Q12" si="4">P4/21669</f>
        <v>0</v>
      </c>
    </row>
    <row r="5" spans="1:17" x14ac:dyDescent="0.35">
      <c r="A5">
        <v>1.05</v>
      </c>
      <c r="E5">
        <f t="shared" si="0"/>
        <v>0</v>
      </c>
      <c r="F5" t="e">
        <f t="shared" si="1"/>
        <v>#DIV/0!</v>
      </c>
      <c r="G5" t="e">
        <f t="shared" ref="G5:G12" si="5">F5/(2*SQRT(E5))</f>
        <v>#DIV/0!</v>
      </c>
      <c r="I5">
        <f t="shared" si="2"/>
        <v>0</v>
      </c>
      <c r="P5">
        <f t="shared" si="3"/>
        <v>0</v>
      </c>
      <c r="Q5">
        <f t="shared" si="4"/>
        <v>0</v>
      </c>
    </row>
    <row r="6" spans="1:17" x14ac:dyDescent="0.35">
      <c r="A6">
        <v>1.1000000000000001</v>
      </c>
      <c r="E6">
        <f t="shared" si="0"/>
        <v>0</v>
      </c>
      <c r="F6" t="e">
        <f t="shared" si="1"/>
        <v>#DIV/0!</v>
      </c>
      <c r="G6" t="e">
        <f t="shared" si="5"/>
        <v>#DIV/0!</v>
      </c>
      <c r="I6">
        <f t="shared" si="2"/>
        <v>0</v>
      </c>
      <c r="P6">
        <f t="shared" si="3"/>
        <v>0</v>
      </c>
      <c r="Q6">
        <f t="shared" si="4"/>
        <v>0</v>
      </c>
    </row>
    <row r="7" spans="1:17" x14ac:dyDescent="0.35">
      <c r="A7">
        <v>1.1499999999999999</v>
      </c>
      <c r="E7">
        <f t="shared" si="0"/>
        <v>0</v>
      </c>
      <c r="F7" t="e">
        <f t="shared" si="1"/>
        <v>#DIV/0!</v>
      </c>
      <c r="G7" t="e">
        <f t="shared" si="5"/>
        <v>#DIV/0!</v>
      </c>
      <c r="I7">
        <f t="shared" si="2"/>
        <v>0</v>
      </c>
      <c r="P7">
        <f t="shared" si="3"/>
        <v>0</v>
      </c>
      <c r="Q7">
        <f t="shared" si="4"/>
        <v>0</v>
      </c>
    </row>
    <row r="8" spans="1:17" x14ac:dyDescent="0.35">
      <c r="A8">
        <v>1.2</v>
      </c>
      <c r="E8">
        <f t="shared" si="0"/>
        <v>0</v>
      </c>
      <c r="F8" t="e">
        <f t="shared" si="1"/>
        <v>#DIV/0!</v>
      </c>
      <c r="G8" t="e">
        <f t="shared" si="5"/>
        <v>#DIV/0!</v>
      </c>
      <c r="I8">
        <f t="shared" si="2"/>
        <v>0</v>
      </c>
      <c r="P8">
        <f t="shared" si="3"/>
        <v>0</v>
      </c>
      <c r="Q8">
        <f t="shared" si="4"/>
        <v>0</v>
      </c>
    </row>
    <row r="9" spans="1:17" x14ac:dyDescent="0.35">
      <c r="E9">
        <f t="shared" si="0"/>
        <v>0</v>
      </c>
      <c r="F9" t="e">
        <f t="shared" si="1"/>
        <v>#DIV/0!</v>
      </c>
      <c r="G9" t="e">
        <f t="shared" si="5"/>
        <v>#DIV/0!</v>
      </c>
      <c r="I9">
        <f t="shared" si="2"/>
        <v>0</v>
      </c>
      <c r="P9">
        <f t="shared" si="3"/>
        <v>0</v>
      </c>
      <c r="Q9">
        <f t="shared" si="4"/>
        <v>0</v>
      </c>
    </row>
    <row r="10" spans="1:17" x14ac:dyDescent="0.35">
      <c r="E10">
        <f t="shared" si="0"/>
        <v>0</v>
      </c>
      <c r="F10" t="e">
        <f t="shared" si="1"/>
        <v>#DIV/0!</v>
      </c>
      <c r="G10" t="e">
        <f t="shared" si="5"/>
        <v>#DIV/0!</v>
      </c>
      <c r="I10">
        <f t="shared" si="2"/>
        <v>0</v>
      </c>
      <c r="P10">
        <f t="shared" si="3"/>
        <v>0</v>
      </c>
      <c r="Q10">
        <f t="shared" si="4"/>
        <v>0</v>
      </c>
    </row>
    <row r="11" spans="1:17" x14ac:dyDescent="0.35">
      <c r="E11">
        <f>B11-C11</f>
        <v>0</v>
      </c>
      <c r="F11" t="e">
        <f t="shared" si="1"/>
        <v>#DIV/0!</v>
      </c>
      <c r="G11" t="e">
        <f t="shared" si="5"/>
        <v>#DIV/0!</v>
      </c>
      <c r="I11">
        <f t="shared" si="2"/>
        <v>0</v>
      </c>
      <c r="P11">
        <f t="shared" si="3"/>
        <v>0</v>
      </c>
      <c r="Q11">
        <f t="shared" si="4"/>
        <v>0</v>
      </c>
    </row>
    <row r="12" spans="1:17" x14ac:dyDescent="0.35">
      <c r="E12">
        <f>B12-C12</f>
        <v>0</v>
      </c>
      <c r="F12" t="e">
        <f t="shared" si="1"/>
        <v>#DIV/0!</v>
      </c>
      <c r="G12" t="e">
        <f t="shared" si="5"/>
        <v>#DIV/0!</v>
      </c>
      <c r="I12">
        <f t="shared" si="2"/>
        <v>0</v>
      </c>
      <c r="P12">
        <f t="shared" si="3"/>
        <v>0</v>
      </c>
      <c r="Q12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dcanegtopv</vt:lpstr>
      <vt:lpstr>dcapostopv</vt:lpstr>
      <vt:lpstr>dcav0dau</vt:lpstr>
      <vt:lpstr>v0cospa</vt:lpstr>
      <vt:lpstr>v0rad</vt:lpstr>
      <vt:lpstr>dcanegtopv#1</vt:lpstr>
      <vt:lpstr>dcapostopv#1</vt:lpstr>
      <vt:lpstr>dcav0dau#1</vt:lpstr>
      <vt:lpstr>v0cospa#1</vt:lpstr>
      <vt:lpstr>v0rad#1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 Howells (MSci (Hons) Physics FT (4))</dc:creator>
  <cp:lastModifiedBy>Barnaby Howells (MSci (Hons) Physics FT (4))</cp:lastModifiedBy>
  <dcterms:created xsi:type="dcterms:W3CDTF">2023-11-16T17:12:57Z</dcterms:created>
  <dcterms:modified xsi:type="dcterms:W3CDTF">2024-03-03T13:16:55Z</dcterms:modified>
</cp:coreProperties>
</file>