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B:\GoogleDriveHoy\qimen-excel\"/>
    </mc:Choice>
  </mc:AlternateContent>
  <xr:revisionPtr revIDLastSave="0" documentId="13_ncr:1_{31256421-B346-40E5-A0E4-502D7AB7F7F3}" xr6:coauthVersionLast="47" xr6:coauthVersionMax="47" xr10:uidLastSave="{00000000-0000-0000-0000-000000000000}"/>
  <bookViews>
    <workbookView xWindow="-25320" yWindow="330" windowWidth="25440" windowHeight="15540" activeTab="2" xr2:uid="{187C3E41-294D-495D-AFBA-368D1158C989}"/>
  </bookViews>
  <sheets>
    <sheet name="合沖" sheetId="1" r:id="rId1"/>
    <sheet name="生剋" sheetId="2" r:id="rId2"/>
    <sheet name="旺衰" sheetId="4" r:id="rId3"/>
    <sheet name="def" sheetId="3" r:id="rId4"/>
  </sheets>
  <externalReferences>
    <externalReference r:id="rId5"/>
  </externalReferences>
  <definedNames>
    <definedName name="九宮五行">def!$A$2:$D$10</definedName>
    <definedName name="五行">def!$F$2:$F$6</definedName>
    <definedName name="五行月令旺衰">def!$W$2:$X$61</definedName>
    <definedName name="五行生剋旺衰關係">Table1[[matcher]:[旺衰]]</definedName>
    <definedName name="月五行">def!$P$2:$Q$13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2" i="4"/>
  <c r="C2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2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2" i="3"/>
  <c r="T4" i="3"/>
  <c r="V4" i="3" s="1"/>
  <c r="S3" i="3"/>
  <c r="W3" i="3" s="1"/>
  <c r="S4" i="3"/>
  <c r="W4" i="3" s="1"/>
  <c r="S5" i="3"/>
  <c r="W5" i="3" s="1"/>
  <c r="S6" i="3"/>
  <c r="S7" i="3"/>
  <c r="S8" i="3"/>
  <c r="S9" i="3"/>
  <c r="W9" i="3" s="1"/>
  <c r="S10" i="3"/>
  <c r="W10" i="3" s="1"/>
  <c r="S11" i="3"/>
  <c r="W11" i="3" s="1"/>
  <c r="S12" i="3"/>
  <c r="W12" i="3" s="1"/>
  <c r="S13" i="3"/>
  <c r="W13" i="3" s="1"/>
  <c r="S14" i="3"/>
  <c r="S15" i="3"/>
  <c r="S16" i="3"/>
  <c r="S17" i="3"/>
  <c r="S18" i="3"/>
  <c r="W18" i="3" s="1"/>
  <c r="S19" i="3"/>
  <c r="W19" i="3" s="1"/>
  <c r="S20" i="3"/>
  <c r="W20" i="3" s="1"/>
  <c r="S21" i="3"/>
  <c r="W21" i="3" s="1"/>
  <c r="S22" i="3"/>
  <c r="S23" i="3"/>
  <c r="S24" i="3"/>
  <c r="S25" i="3"/>
  <c r="W25" i="3" s="1"/>
  <c r="S26" i="3"/>
  <c r="W26" i="3" s="1"/>
  <c r="S27" i="3"/>
  <c r="W27" i="3" s="1"/>
  <c r="S28" i="3"/>
  <c r="W28" i="3" s="1"/>
  <c r="S29" i="3"/>
  <c r="W29" i="3" s="1"/>
  <c r="S30" i="3"/>
  <c r="S31" i="3"/>
  <c r="S32" i="3"/>
  <c r="S33" i="3"/>
  <c r="W33" i="3" s="1"/>
  <c r="S34" i="3"/>
  <c r="W34" i="3" s="1"/>
  <c r="S35" i="3"/>
  <c r="W35" i="3" s="1"/>
  <c r="S36" i="3"/>
  <c r="W36" i="3" s="1"/>
  <c r="S37" i="3"/>
  <c r="W37" i="3" s="1"/>
  <c r="S38" i="3"/>
  <c r="S39" i="3"/>
  <c r="S40" i="3"/>
  <c r="S41" i="3"/>
  <c r="S42" i="3"/>
  <c r="W42" i="3" s="1"/>
  <c r="S43" i="3"/>
  <c r="W43" i="3" s="1"/>
  <c r="S44" i="3"/>
  <c r="W44" i="3" s="1"/>
  <c r="S45" i="3"/>
  <c r="W45" i="3" s="1"/>
  <c r="S46" i="3"/>
  <c r="S47" i="3"/>
  <c r="S48" i="3"/>
  <c r="S49" i="3"/>
  <c r="S50" i="3"/>
  <c r="W50" i="3" s="1"/>
  <c r="S51" i="3"/>
  <c r="W51" i="3" s="1"/>
  <c r="S52" i="3"/>
  <c r="W52" i="3" s="1"/>
  <c r="S53" i="3"/>
  <c r="W53" i="3" s="1"/>
  <c r="S54" i="3"/>
  <c r="S55" i="3"/>
  <c r="S56" i="3"/>
  <c r="S57" i="3"/>
  <c r="W57" i="3" s="1"/>
  <c r="S58" i="3"/>
  <c r="W58" i="3" s="1"/>
  <c r="S59" i="3"/>
  <c r="W59" i="3" s="1"/>
  <c r="S60" i="3"/>
  <c r="W60" i="3" s="1"/>
  <c r="S61" i="3"/>
  <c r="W61" i="3" s="1"/>
  <c r="S2" i="3"/>
  <c r="O3" i="3"/>
  <c r="O4" i="3"/>
  <c r="O5" i="3"/>
  <c r="O6" i="3"/>
  <c r="O7" i="3"/>
  <c r="O8" i="3"/>
  <c r="O9" i="3"/>
  <c r="O10" i="3"/>
  <c r="O11" i="3"/>
  <c r="O12" i="3"/>
  <c r="O13" i="3"/>
  <c r="O2" i="3"/>
  <c r="P3" i="3"/>
  <c r="T29" i="3" s="1"/>
  <c r="V29" i="3" s="1"/>
  <c r="P4" i="3"/>
  <c r="P5" i="3"/>
  <c r="P6" i="3"/>
  <c r="P7" i="3"/>
  <c r="P8" i="3"/>
  <c r="P9" i="3"/>
  <c r="P10" i="3"/>
  <c r="P11" i="3"/>
  <c r="P12" i="3"/>
  <c r="P13" i="3"/>
  <c r="P2" i="3"/>
  <c r="E77" i="4" l="1"/>
  <c r="F77" i="4" s="1"/>
  <c r="E37" i="4"/>
  <c r="F37" i="4" s="1"/>
  <c r="E106" i="4"/>
  <c r="F106" i="4" s="1"/>
  <c r="E98" i="4"/>
  <c r="F98" i="4" s="1"/>
  <c r="E90" i="4"/>
  <c r="F90" i="4" s="1"/>
  <c r="E82" i="4"/>
  <c r="F82" i="4" s="1"/>
  <c r="E74" i="4"/>
  <c r="F74" i="4" s="1"/>
  <c r="E66" i="4"/>
  <c r="F66" i="4" s="1"/>
  <c r="E58" i="4"/>
  <c r="F58" i="4" s="1"/>
  <c r="E50" i="4"/>
  <c r="F50" i="4" s="1"/>
  <c r="E42" i="4"/>
  <c r="F42" i="4" s="1"/>
  <c r="E34" i="4"/>
  <c r="F34" i="4" s="1"/>
  <c r="E26" i="4"/>
  <c r="F26" i="4" s="1"/>
  <c r="E18" i="4"/>
  <c r="F18" i="4" s="1"/>
  <c r="E10" i="4"/>
  <c r="F10" i="4" s="1"/>
  <c r="E85" i="4"/>
  <c r="F85" i="4" s="1"/>
  <c r="E29" i="4"/>
  <c r="F29" i="4" s="1"/>
  <c r="E105" i="4"/>
  <c r="F105" i="4" s="1"/>
  <c r="E97" i="4"/>
  <c r="F97" i="4" s="1"/>
  <c r="E89" i="4"/>
  <c r="F89" i="4" s="1"/>
  <c r="E81" i="4"/>
  <c r="F81" i="4" s="1"/>
  <c r="E73" i="4"/>
  <c r="F73" i="4" s="1"/>
  <c r="E65" i="4"/>
  <c r="F65" i="4" s="1"/>
  <c r="E57" i="4"/>
  <c r="F57" i="4" s="1"/>
  <c r="E49" i="4"/>
  <c r="F49" i="4" s="1"/>
  <c r="E41" i="4"/>
  <c r="F41" i="4" s="1"/>
  <c r="E33" i="4"/>
  <c r="F33" i="4" s="1"/>
  <c r="E25" i="4"/>
  <c r="F25" i="4" s="1"/>
  <c r="E17" i="4"/>
  <c r="F17" i="4" s="1"/>
  <c r="E9" i="4"/>
  <c r="F9" i="4" s="1"/>
  <c r="E109" i="4"/>
  <c r="F109" i="4" s="1"/>
  <c r="E61" i="4"/>
  <c r="F61" i="4" s="1"/>
  <c r="E13" i="4"/>
  <c r="F13" i="4" s="1"/>
  <c r="E104" i="4"/>
  <c r="F104" i="4" s="1"/>
  <c r="E96" i="4"/>
  <c r="F96" i="4" s="1"/>
  <c r="E88" i="4"/>
  <c r="F88" i="4" s="1"/>
  <c r="E80" i="4"/>
  <c r="F80" i="4" s="1"/>
  <c r="E72" i="4"/>
  <c r="F72" i="4" s="1"/>
  <c r="E64" i="4"/>
  <c r="F64" i="4" s="1"/>
  <c r="E56" i="4"/>
  <c r="F56" i="4" s="1"/>
  <c r="E48" i="4"/>
  <c r="F48" i="4" s="1"/>
  <c r="E40" i="4"/>
  <c r="F40" i="4" s="1"/>
  <c r="E32" i="4"/>
  <c r="F32" i="4" s="1"/>
  <c r="E24" i="4"/>
  <c r="F24" i="4" s="1"/>
  <c r="E16" i="4"/>
  <c r="F16" i="4" s="1"/>
  <c r="E8" i="4"/>
  <c r="F8" i="4" s="1"/>
  <c r="E69" i="4"/>
  <c r="F69" i="4" s="1"/>
  <c r="E45" i="4"/>
  <c r="F45" i="4" s="1"/>
  <c r="E103" i="4"/>
  <c r="F103" i="4" s="1"/>
  <c r="E95" i="4"/>
  <c r="F95" i="4" s="1"/>
  <c r="E87" i="4"/>
  <c r="F87" i="4" s="1"/>
  <c r="E79" i="4"/>
  <c r="F79" i="4" s="1"/>
  <c r="E71" i="4"/>
  <c r="F71" i="4" s="1"/>
  <c r="E63" i="4"/>
  <c r="F63" i="4" s="1"/>
  <c r="E55" i="4"/>
  <c r="F55" i="4" s="1"/>
  <c r="E47" i="4"/>
  <c r="F47" i="4" s="1"/>
  <c r="E39" i="4"/>
  <c r="F39" i="4" s="1"/>
  <c r="E31" i="4"/>
  <c r="F31" i="4" s="1"/>
  <c r="E23" i="4"/>
  <c r="F23" i="4" s="1"/>
  <c r="E15" i="4"/>
  <c r="F15" i="4" s="1"/>
  <c r="E7" i="4"/>
  <c r="F7" i="4" s="1"/>
  <c r="E2" i="4"/>
  <c r="F2" i="4" s="1"/>
  <c r="E102" i="4"/>
  <c r="F102" i="4" s="1"/>
  <c r="E94" i="4"/>
  <c r="F94" i="4" s="1"/>
  <c r="E86" i="4"/>
  <c r="F86" i="4" s="1"/>
  <c r="E78" i="4"/>
  <c r="F78" i="4" s="1"/>
  <c r="E70" i="4"/>
  <c r="F70" i="4" s="1"/>
  <c r="E62" i="4"/>
  <c r="F62" i="4" s="1"/>
  <c r="E54" i="4"/>
  <c r="F54" i="4" s="1"/>
  <c r="E46" i="4"/>
  <c r="F46" i="4" s="1"/>
  <c r="E38" i="4"/>
  <c r="F38" i="4" s="1"/>
  <c r="E30" i="4"/>
  <c r="F30" i="4" s="1"/>
  <c r="E22" i="4"/>
  <c r="F22" i="4" s="1"/>
  <c r="E14" i="4"/>
  <c r="F14" i="4" s="1"/>
  <c r="E6" i="4"/>
  <c r="F6" i="4" s="1"/>
  <c r="E101" i="4"/>
  <c r="F101" i="4" s="1"/>
  <c r="E53" i="4"/>
  <c r="F53" i="4" s="1"/>
  <c r="E5" i="4"/>
  <c r="F5" i="4" s="1"/>
  <c r="E108" i="4"/>
  <c r="F108" i="4" s="1"/>
  <c r="E100" i="4"/>
  <c r="F100" i="4" s="1"/>
  <c r="E92" i="4"/>
  <c r="F92" i="4" s="1"/>
  <c r="E84" i="4"/>
  <c r="F84" i="4" s="1"/>
  <c r="E76" i="4"/>
  <c r="F76" i="4" s="1"/>
  <c r="E68" i="4"/>
  <c r="F68" i="4" s="1"/>
  <c r="E60" i="4"/>
  <c r="F60" i="4" s="1"/>
  <c r="E52" i="4"/>
  <c r="F52" i="4" s="1"/>
  <c r="E44" i="4"/>
  <c r="F44" i="4" s="1"/>
  <c r="E36" i="4"/>
  <c r="F36" i="4" s="1"/>
  <c r="E28" i="4"/>
  <c r="F28" i="4" s="1"/>
  <c r="E20" i="4"/>
  <c r="F20" i="4" s="1"/>
  <c r="E12" i="4"/>
  <c r="F12" i="4" s="1"/>
  <c r="E4" i="4"/>
  <c r="F4" i="4" s="1"/>
  <c r="E93" i="4"/>
  <c r="F93" i="4" s="1"/>
  <c r="E21" i="4"/>
  <c r="F21" i="4" s="1"/>
  <c r="E107" i="4"/>
  <c r="F107" i="4" s="1"/>
  <c r="E99" i="4"/>
  <c r="F99" i="4" s="1"/>
  <c r="E91" i="4"/>
  <c r="F91" i="4" s="1"/>
  <c r="E83" i="4"/>
  <c r="F83" i="4" s="1"/>
  <c r="E75" i="4"/>
  <c r="F75" i="4" s="1"/>
  <c r="E67" i="4"/>
  <c r="F67" i="4" s="1"/>
  <c r="E59" i="4"/>
  <c r="F59" i="4" s="1"/>
  <c r="E51" i="4"/>
  <c r="F51" i="4" s="1"/>
  <c r="E43" i="4"/>
  <c r="F43" i="4" s="1"/>
  <c r="E35" i="4"/>
  <c r="F35" i="4" s="1"/>
  <c r="E27" i="4"/>
  <c r="F27" i="4" s="1"/>
  <c r="E19" i="4"/>
  <c r="F19" i="4" s="1"/>
  <c r="E11" i="4"/>
  <c r="F11" i="4" s="1"/>
  <c r="E3" i="4"/>
  <c r="F3" i="4" s="1"/>
  <c r="T13" i="3"/>
  <c r="V13" i="3" s="1"/>
  <c r="T61" i="3"/>
  <c r="V61" i="3" s="1"/>
  <c r="T49" i="3"/>
  <c r="V49" i="3" s="1"/>
  <c r="T41" i="3"/>
  <c r="V41" i="3" s="1"/>
  <c r="T17" i="3"/>
  <c r="V17" i="3" s="1"/>
  <c r="T28" i="3"/>
  <c r="V28" i="3" s="1"/>
  <c r="T44" i="3"/>
  <c r="V44" i="3" s="1"/>
  <c r="T56" i="3"/>
  <c r="V56" i="3" s="1"/>
  <c r="T48" i="3"/>
  <c r="V48" i="3" s="1"/>
  <c r="T40" i="3"/>
  <c r="V40" i="3" s="1"/>
  <c r="T32" i="3"/>
  <c r="V32" i="3" s="1"/>
  <c r="T24" i="3"/>
  <c r="V24" i="3" s="1"/>
  <c r="T16" i="3"/>
  <c r="V16" i="3" s="1"/>
  <c r="T8" i="3"/>
  <c r="V8" i="3" s="1"/>
  <c r="T21" i="3"/>
  <c r="V21" i="3" s="1"/>
  <c r="T55" i="3"/>
  <c r="V55" i="3" s="1"/>
  <c r="T47" i="3"/>
  <c r="V47" i="3" s="1"/>
  <c r="T39" i="3"/>
  <c r="V39" i="3" s="1"/>
  <c r="T31" i="3"/>
  <c r="V31" i="3" s="1"/>
  <c r="T23" i="3"/>
  <c r="V23" i="3" s="1"/>
  <c r="T15" i="3"/>
  <c r="V15" i="3" s="1"/>
  <c r="T7" i="3"/>
  <c r="V7" i="3" s="1"/>
  <c r="T20" i="3"/>
  <c r="V20" i="3" s="1"/>
  <c r="T46" i="3"/>
  <c r="V46" i="3" s="1"/>
  <c r="T14" i="3"/>
  <c r="V14" i="3" s="1"/>
  <c r="T2" i="3"/>
  <c r="T38" i="3"/>
  <c r="V38" i="3" s="1"/>
  <c r="T6" i="3"/>
  <c r="V6" i="3" s="1"/>
  <c r="T12" i="3"/>
  <c r="V12" i="3" s="1"/>
  <c r="T10" i="3"/>
  <c r="V10" i="3" s="1"/>
  <c r="T54" i="3"/>
  <c r="V54" i="3" s="1"/>
  <c r="T30" i="3"/>
  <c r="V30" i="3" s="1"/>
  <c r="T22" i="3"/>
  <c r="V22" i="3" s="1"/>
  <c r="T5" i="3"/>
  <c r="V5" i="3" s="1"/>
  <c r="T45" i="3"/>
  <c r="V45" i="3" s="1"/>
  <c r="W49" i="3"/>
  <c r="T60" i="3"/>
  <c r="V60" i="3" s="1"/>
  <c r="W56" i="3"/>
  <c r="W48" i="3"/>
  <c r="W40" i="3"/>
  <c r="W32" i="3"/>
  <c r="W16" i="3"/>
  <c r="W8" i="3"/>
  <c r="W24" i="3"/>
  <c r="T59" i="3"/>
  <c r="V59" i="3" s="1"/>
  <c r="T51" i="3"/>
  <c r="V51" i="3" s="1"/>
  <c r="T43" i="3"/>
  <c r="V43" i="3" s="1"/>
  <c r="T35" i="3"/>
  <c r="V35" i="3" s="1"/>
  <c r="T27" i="3"/>
  <c r="V27" i="3" s="1"/>
  <c r="T19" i="3"/>
  <c r="V19" i="3" s="1"/>
  <c r="T11" i="3"/>
  <c r="V11" i="3" s="1"/>
  <c r="T3" i="3"/>
  <c r="V3" i="3" s="1"/>
  <c r="W55" i="3"/>
  <c r="W47" i="3"/>
  <c r="W39" i="3"/>
  <c r="W31" i="3"/>
  <c r="W23" i="3"/>
  <c r="W15" i="3"/>
  <c r="W7" i="3"/>
  <c r="T53" i="3"/>
  <c r="V53" i="3" s="1"/>
  <c r="W41" i="3"/>
  <c r="T58" i="3"/>
  <c r="V58" i="3" s="1"/>
  <c r="T50" i="3"/>
  <c r="V50" i="3" s="1"/>
  <c r="T42" i="3"/>
  <c r="V42" i="3" s="1"/>
  <c r="T34" i="3"/>
  <c r="V34" i="3" s="1"/>
  <c r="T26" i="3"/>
  <c r="V26" i="3" s="1"/>
  <c r="T18" i="3"/>
  <c r="V18" i="3" s="1"/>
  <c r="W2" i="3"/>
  <c r="W54" i="3"/>
  <c r="W46" i="3"/>
  <c r="W38" i="3"/>
  <c r="W30" i="3"/>
  <c r="W22" i="3"/>
  <c r="W14" i="3"/>
  <c r="W6" i="3"/>
  <c r="T37" i="3"/>
  <c r="V37" i="3" s="1"/>
  <c r="W17" i="3"/>
  <c r="T36" i="3"/>
  <c r="V36" i="3" s="1"/>
  <c r="T57" i="3"/>
  <c r="V57" i="3" s="1"/>
  <c r="T33" i="3"/>
  <c r="V33" i="3" s="1"/>
  <c r="T25" i="3"/>
  <c r="V25" i="3" s="1"/>
  <c r="T9" i="3"/>
  <c r="V9" i="3" s="1"/>
  <c r="T52" i="3"/>
  <c r="V52" i="3" s="1"/>
  <c r="V2" i="3"/>
  <c r="H3" i="3" l="1"/>
  <c r="I3" i="3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I2" i="3"/>
  <c r="H2" i="3"/>
  <c r="C82" i="2"/>
  <c r="D82" i="2"/>
  <c r="E82" i="2"/>
  <c r="F82" i="2"/>
  <c r="A82" i="2"/>
  <c r="B8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  <c r="E3" i="2"/>
  <c r="G3" i="2" s="1"/>
  <c r="E4" i="2"/>
  <c r="G4" i="2" s="1"/>
  <c r="E5" i="2"/>
  <c r="E6" i="2"/>
  <c r="G6" i="2" s="1"/>
  <c r="E7" i="2"/>
  <c r="G7" i="2" s="1"/>
  <c r="E8" i="2"/>
  <c r="G8" i="2" s="1"/>
  <c r="E9" i="2"/>
  <c r="G9" i="2" s="1"/>
  <c r="E10" i="2"/>
  <c r="G10" i="2" s="1"/>
  <c r="E11" i="2"/>
  <c r="G11" i="2" s="1"/>
  <c r="E12" i="2"/>
  <c r="G12" i="2" s="1"/>
  <c r="E13" i="2"/>
  <c r="G13" i="2" s="1"/>
  <c r="E14" i="2"/>
  <c r="G14" i="2" s="1"/>
  <c r="E15" i="2"/>
  <c r="G15" i="2" s="1"/>
  <c r="E16" i="2"/>
  <c r="G16" i="2" s="1"/>
  <c r="E17" i="2"/>
  <c r="G17" i="2" s="1"/>
  <c r="E18" i="2"/>
  <c r="E19" i="2"/>
  <c r="E20" i="2"/>
  <c r="G20" i="2" s="1"/>
  <c r="E21" i="2"/>
  <c r="G21" i="2" s="1"/>
  <c r="E22" i="2"/>
  <c r="G22" i="2" s="1"/>
  <c r="E23" i="2"/>
  <c r="G23" i="2" s="1"/>
  <c r="E24" i="2"/>
  <c r="G24" i="2" s="1"/>
  <c r="E25" i="2"/>
  <c r="G25" i="2" s="1"/>
  <c r="E26" i="2"/>
  <c r="G26" i="2" s="1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E43" i="2"/>
  <c r="G43" i="2" s="1"/>
  <c r="E44" i="2"/>
  <c r="G44" i="2" s="1"/>
  <c r="E45" i="2"/>
  <c r="G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G59" i="2" s="1"/>
  <c r="E60" i="2"/>
  <c r="G60" i="2" s="1"/>
  <c r="E61" i="2"/>
  <c r="G61" i="2" s="1"/>
  <c r="E62" i="2"/>
  <c r="G62" i="2" s="1"/>
  <c r="E63" i="2"/>
  <c r="G63" i="2" s="1"/>
  <c r="E64" i="2"/>
  <c r="G64" i="2" s="1"/>
  <c r="E65" i="2"/>
  <c r="G65" i="2" s="1"/>
  <c r="E66" i="2"/>
  <c r="G66" i="2" s="1"/>
  <c r="E67" i="2"/>
  <c r="G67" i="2" s="1"/>
  <c r="E68" i="2"/>
  <c r="E69" i="2"/>
  <c r="G69" i="2" s="1"/>
  <c r="E70" i="2"/>
  <c r="G70" i="2" s="1"/>
  <c r="E71" i="2"/>
  <c r="G71" i="2" s="1"/>
  <c r="E72" i="2"/>
  <c r="G72" i="2" s="1"/>
  <c r="E73" i="2"/>
  <c r="G73" i="2" s="1"/>
  <c r="E74" i="2"/>
  <c r="G74" i="2" s="1"/>
  <c r="E75" i="2"/>
  <c r="G75" i="2" s="1"/>
  <c r="E76" i="2"/>
  <c r="G76" i="2" s="1"/>
  <c r="E77" i="2"/>
  <c r="G77" i="2" s="1"/>
  <c r="E78" i="2"/>
  <c r="G78" i="2" s="1"/>
  <c r="E79" i="2"/>
  <c r="G79" i="2" s="1"/>
  <c r="E80" i="2"/>
  <c r="G80" i="2" s="1"/>
  <c r="E81" i="2"/>
  <c r="G81" i="2" s="1"/>
  <c r="E2" i="2"/>
  <c r="G2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" i="2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B2" i="1"/>
  <c r="D2" i="1"/>
  <c r="A2" i="1"/>
  <c r="C2" i="1"/>
  <c r="G5" i="2" l="1"/>
  <c r="G42" i="2"/>
  <c r="G18" i="2"/>
  <c r="J25" i="3"/>
  <c r="J9" i="3"/>
  <c r="G19" i="2"/>
  <c r="J2" i="3"/>
  <c r="J15" i="3"/>
  <c r="J26" i="3"/>
  <c r="J18" i="3"/>
  <c r="J22" i="3"/>
  <c r="J11" i="3"/>
  <c r="J10" i="3"/>
  <c r="G82" i="2"/>
  <c r="J7" i="3"/>
  <c r="J14" i="3"/>
  <c r="J6" i="3"/>
  <c r="J13" i="3"/>
  <c r="J16" i="3"/>
  <c r="J23" i="3"/>
  <c r="J12" i="3"/>
  <c r="J8" i="3"/>
  <c r="J5" i="3"/>
  <c r="G68" i="2"/>
  <c r="J24" i="3"/>
  <c r="J21" i="3"/>
  <c r="J17" i="3"/>
  <c r="J4" i="3"/>
  <c r="J19" i="3"/>
  <c r="J20" i="3"/>
  <c r="J3" i="3"/>
  <c r="H5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F2" i="1"/>
  <c r="X4" i="3" l="1"/>
  <c r="X29" i="3"/>
  <c r="X13" i="3"/>
  <c r="X10" i="3"/>
  <c r="X59" i="3"/>
  <c r="X42" i="3"/>
  <c r="X38" i="3"/>
  <c r="X39" i="3"/>
  <c r="X47" i="3"/>
  <c r="X55" i="3"/>
  <c r="X21" i="3"/>
  <c r="X36" i="3"/>
  <c r="X18" i="3"/>
  <c r="X60" i="3"/>
  <c r="X53" i="3"/>
  <c r="X31" i="3"/>
  <c r="X40" i="3"/>
  <c r="X48" i="3"/>
  <c r="X56" i="3"/>
  <c r="X44" i="3"/>
  <c r="X35" i="3"/>
  <c r="X26" i="3"/>
  <c r="X12" i="3"/>
  <c r="X3" i="3"/>
  <c r="X32" i="3"/>
  <c r="X61" i="3"/>
  <c r="X2" i="3"/>
  <c r="X57" i="3"/>
  <c r="X24" i="3"/>
  <c r="X43" i="3"/>
  <c r="X51" i="3"/>
  <c r="X15" i="3"/>
  <c r="X6" i="3"/>
  <c r="X49" i="3"/>
  <c r="X11" i="3"/>
  <c r="X37" i="3"/>
  <c r="X52" i="3"/>
  <c r="X17" i="3"/>
  <c r="X8" i="3"/>
  <c r="X16" i="3"/>
  <c r="X23" i="3"/>
  <c r="X9" i="3"/>
  <c r="X34" i="3"/>
  <c r="X50" i="3"/>
  <c r="X27" i="3"/>
  <c r="X28" i="3"/>
  <c r="X7" i="3"/>
  <c r="X58" i="3"/>
  <c r="X41" i="3"/>
  <c r="X19" i="3"/>
  <c r="X22" i="3"/>
  <c r="X30" i="3"/>
  <c r="X54" i="3"/>
  <c r="X25" i="3"/>
  <c r="X45" i="3"/>
  <c r="X5" i="3"/>
  <c r="X14" i="3"/>
  <c r="X46" i="3"/>
  <c r="X20" i="3"/>
  <c r="X33" i="3"/>
  <c r="I3" i="2"/>
  <c r="I35" i="2"/>
  <c r="I34" i="2"/>
  <c r="I20" i="2"/>
  <c r="I54" i="2"/>
  <c r="I11" i="2"/>
  <c r="I45" i="2"/>
  <c r="I56" i="2"/>
  <c r="I24" i="2"/>
  <c r="I62" i="2"/>
  <c r="I36" i="2"/>
  <c r="I43" i="2"/>
  <c r="I53" i="2"/>
  <c r="I8" i="2"/>
  <c r="I50" i="2"/>
  <c r="I76" i="2"/>
  <c r="I51" i="2"/>
  <c r="I22" i="2"/>
  <c r="I61" i="2"/>
  <c r="I78" i="2"/>
  <c r="I16" i="2"/>
  <c r="I44" i="2"/>
  <c r="I42" i="2"/>
  <c r="I60" i="2"/>
  <c r="I70" i="2"/>
  <c r="H2" i="2"/>
  <c r="I68" i="2"/>
  <c r="I58" i="2"/>
  <c r="I30" i="2"/>
  <c r="I59" i="2"/>
  <c r="I5" i="2"/>
  <c r="I69" i="2"/>
  <c r="I48" i="2"/>
  <c r="I7" i="2"/>
  <c r="I55" i="2"/>
  <c r="I23" i="2"/>
  <c r="I39" i="2"/>
  <c r="I71" i="2"/>
  <c r="I63" i="2"/>
  <c r="I15" i="2"/>
  <c r="I47" i="2"/>
  <c r="I79" i="2"/>
  <c r="I31" i="2"/>
  <c r="I9" i="2"/>
  <c r="I17" i="2"/>
  <c r="I25" i="2"/>
  <c r="I33" i="2"/>
  <c r="I41" i="2"/>
  <c r="I49" i="2"/>
  <c r="I57" i="2"/>
  <c r="I65" i="2"/>
  <c r="I73" i="2"/>
  <c r="I81" i="2"/>
  <c r="I66" i="2"/>
  <c r="I67" i="2"/>
  <c r="I13" i="2"/>
  <c r="I77" i="2"/>
  <c r="I32" i="2"/>
  <c r="I10" i="2"/>
  <c r="I75" i="2"/>
  <c r="I64" i="2"/>
  <c r="I40" i="2"/>
  <c r="I6" i="2"/>
  <c r="I18" i="2"/>
  <c r="I2" i="2"/>
  <c r="I19" i="2"/>
  <c r="I4" i="2"/>
  <c r="I29" i="2"/>
  <c r="I14" i="2"/>
  <c r="I72" i="2"/>
  <c r="I52" i="2"/>
  <c r="I82" i="2"/>
  <c r="I74" i="2"/>
  <c r="I21" i="2"/>
  <c r="I26" i="2"/>
  <c r="I12" i="2"/>
  <c r="I27" i="2"/>
  <c r="I28" i="2"/>
  <c r="I37" i="2"/>
  <c r="I46" i="2"/>
  <c r="I80" i="2"/>
  <c r="I38" i="2"/>
  <c r="H4" i="2"/>
  <c r="H38" i="2"/>
  <c r="H50" i="2"/>
  <c r="H45" i="2"/>
  <c r="H15" i="2"/>
  <c r="H64" i="2"/>
  <c r="H20" i="2"/>
  <c r="H79" i="2"/>
  <c r="H74" i="2"/>
  <c r="H17" i="2"/>
  <c r="H53" i="2"/>
  <c r="H25" i="2"/>
  <c r="H46" i="2"/>
  <c r="H23" i="2"/>
  <c r="H33" i="2"/>
  <c r="H41" i="2"/>
  <c r="H57" i="2"/>
  <c r="H28" i="2"/>
  <c r="H42" i="2"/>
  <c r="H56" i="2"/>
  <c r="H66" i="2"/>
  <c r="H61" i="2"/>
  <c r="H54" i="2"/>
  <c r="H31" i="2"/>
  <c r="H73" i="2"/>
  <c r="H49" i="2"/>
  <c r="H81" i="2"/>
  <c r="H36" i="2"/>
  <c r="H34" i="2"/>
  <c r="H48" i="2"/>
  <c r="H82" i="2"/>
  <c r="H77" i="2"/>
  <c r="H62" i="2"/>
  <c r="H39" i="2"/>
  <c r="H11" i="2"/>
  <c r="H65" i="2"/>
  <c r="H35" i="2"/>
  <c r="H52" i="2"/>
  <c r="H26" i="2"/>
  <c r="H40" i="2"/>
  <c r="H13" i="2"/>
  <c r="H6" i="2"/>
  <c r="H70" i="2"/>
  <c r="H47" i="2"/>
  <c r="H51" i="2"/>
  <c r="H3" i="2"/>
  <c r="H44" i="2"/>
  <c r="H60" i="2"/>
  <c r="H18" i="2"/>
  <c r="H32" i="2"/>
  <c r="H21" i="2"/>
  <c r="H67" i="2"/>
  <c r="H14" i="2"/>
  <c r="H78" i="2"/>
  <c r="H55" i="2"/>
  <c r="H59" i="2"/>
  <c r="H43" i="2"/>
  <c r="H68" i="2"/>
  <c r="H10" i="2"/>
  <c r="H24" i="2"/>
  <c r="H29" i="2"/>
  <c r="H22" i="2"/>
  <c r="H27" i="2"/>
  <c r="H63" i="2"/>
  <c r="H69" i="2"/>
  <c r="H75" i="2"/>
  <c r="H76" i="2"/>
  <c r="H80" i="2"/>
  <c r="H16" i="2"/>
  <c r="H37" i="2"/>
  <c r="H30" i="2"/>
  <c r="H7" i="2"/>
  <c r="H71" i="2"/>
  <c r="H9" i="2"/>
  <c r="H19" i="2"/>
  <c r="H12" i="2"/>
  <c r="H58" i="2"/>
  <c r="H72" i="2"/>
  <c r="H8" i="2"/>
  <c r="F63" i="1"/>
  <c r="F55" i="1"/>
  <c r="F47" i="1"/>
  <c r="F39" i="1"/>
  <c r="F31" i="1"/>
  <c r="F23" i="1"/>
  <c r="F15" i="1"/>
  <c r="F7" i="1"/>
  <c r="F95" i="1"/>
  <c r="F87" i="1"/>
  <c r="F79" i="1"/>
  <c r="F71" i="1"/>
  <c r="F96" i="1"/>
  <c r="F88" i="1"/>
  <c r="F80" i="1"/>
  <c r="F72" i="1"/>
  <c r="F64" i="1"/>
  <c r="F56" i="1"/>
  <c r="F48" i="1"/>
  <c r="F40" i="1"/>
  <c r="F32" i="1"/>
  <c r="F24" i="1"/>
  <c r="F16" i="1"/>
  <c r="F8" i="1"/>
  <c r="F100" i="1"/>
  <c r="F92" i="1"/>
  <c r="F84" i="1"/>
  <c r="F76" i="1"/>
  <c r="F68" i="1"/>
  <c r="F60" i="1"/>
  <c r="F52" i="1"/>
  <c r="F44" i="1"/>
  <c r="F36" i="1"/>
  <c r="F28" i="1"/>
  <c r="F20" i="1"/>
  <c r="F12" i="1"/>
  <c r="F4" i="1"/>
  <c r="F98" i="1"/>
  <c r="F90" i="1"/>
  <c r="F82" i="1"/>
  <c r="F74" i="1"/>
  <c r="F66" i="1"/>
  <c r="F58" i="1"/>
  <c r="F50" i="1"/>
  <c r="F42" i="1"/>
  <c r="F34" i="1"/>
  <c r="F26" i="1"/>
  <c r="F18" i="1"/>
  <c r="F10" i="1"/>
  <c r="F97" i="1"/>
  <c r="F89" i="1"/>
  <c r="F81" i="1"/>
  <c r="F73" i="1"/>
  <c r="F65" i="1"/>
  <c r="F57" i="1"/>
  <c r="F49" i="1"/>
  <c r="F41" i="1"/>
  <c r="F33" i="1"/>
  <c r="F25" i="1"/>
  <c r="F17" i="1"/>
  <c r="F9" i="1"/>
  <c r="F94" i="1"/>
  <c r="F86" i="1"/>
  <c r="F78" i="1"/>
  <c r="F70" i="1"/>
  <c r="F62" i="1"/>
  <c r="F54" i="1"/>
  <c r="F46" i="1"/>
  <c r="F38" i="1"/>
  <c r="F30" i="1"/>
  <c r="F22" i="1"/>
  <c r="F14" i="1"/>
  <c r="F6" i="1"/>
  <c r="F101" i="1"/>
  <c r="F93" i="1"/>
  <c r="F85" i="1"/>
  <c r="F77" i="1"/>
  <c r="F69" i="1"/>
  <c r="F61" i="1"/>
  <c r="F53" i="1"/>
  <c r="F45" i="1"/>
  <c r="F37" i="1"/>
  <c r="F29" i="1"/>
  <c r="F21" i="1"/>
  <c r="F13" i="1"/>
  <c r="F5" i="1"/>
  <c r="F99" i="1"/>
  <c r="F91" i="1"/>
  <c r="F83" i="1"/>
  <c r="F75" i="1"/>
  <c r="F67" i="1"/>
  <c r="F59" i="1"/>
  <c r="F51" i="1"/>
  <c r="F43" i="1"/>
  <c r="F35" i="1"/>
  <c r="F27" i="1"/>
  <c r="F19" i="1"/>
  <c r="F11" i="1"/>
  <c r="F3" i="1"/>
</calcChain>
</file>

<file path=xl/sharedStrings.xml><?xml version="1.0" encoding="utf-8"?>
<sst xmlns="http://schemas.openxmlformats.org/spreadsheetml/2006/main" count="166" uniqueCount="60">
  <si>
    <t>天干</t>
  </si>
  <si>
    <t>地干</t>
  </si>
  <si>
    <t>關係</t>
  </si>
  <si>
    <t>合土</t>
  </si>
  <si>
    <t>合金</t>
  </si>
  <si>
    <t>合水</t>
  </si>
  <si>
    <t>合木</t>
  </si>
  <si>
    <t>合火</t>
  </si>
  <si>
    <t>沖</t>
  </si>
  <si>
    <t>水</t>
  </si>
  <si>
    <t>坎</t>
  </si>
  <si>
    <t>坤</t>
  </si>
  <si>
    <t>震</t>
  </si>
  <si>
    <t>巽</t>
  </si>
  <si>
    <t>中</t>
  </si>
  <si>
    <t>乾</t>
  </si>
  <si>
    <t>兌</t>
  </si>
  <si>
    <t>艮</t>
  </si>
  <si>
    <t>離</t>
  </si>
  <si>
    <t>土</t>
  </si>
  <si>
    <t>木</t>
  </si>
  <si>
    <t>金</t>
  </si>
  <si>
    <t>火</t>
  </si>
  <si>
    <t>比</t>
  </si>
  <si>
    <t>日干宮位</t>
  </si>
  <si>
    <t>時干宮位</t>
  </si>
  <si>
    <t>日干宮名</t>
  </si>
  <si>
    <t>時干宮名</t>
  </si>
  <si>
    <t>日干五行</t>
  </si>
  <si>
    <t>時干五行</t>
  </si>
  <si>
    <t>matcher</t>
  </si>
  <si>
    <t>五行</t>
  </si>
  <si>
    <t>宮名</t>
  </si>
  <si>
    <t>陰陽</t>
  </si>
  <si>
    <t>判斷</t>
  </si>
  <si>
    <t>事情發展較快，容易辦</t>
  </si>
  <si>
    <t>日宮</t>
  </si>
  <si>
    <t>時宮</t>
  </si>
  <si>
    <t>事情在掌握之中，需要自己操控。</t>
  </si>
  <si>
    <t>事情對求測人不利，麻煩不好辦，有阻礙。</t>
  </si>
  <si>
    <t>事情對求測人有利，容易辦</t>
  </si>
  <si>
    <t>事情辦起來耗費大，需要自己付出。</t>
  </si>
  <si>
    <t>生→</t>
  </si>
  <si>
    <t>←生</t>
  </si>
  <si>
    <t>←剋</t>
  </si>
  <si>
    <t>剋→</t>
  </si>
  <si>
    <t>旺衰</t>
  </si>
  <si>
    <t>月份</t>
  </si>
  <si>
    <t>旺</t>
  </si>
  <si>
    <t>相</t>
  </si>
  <si>
    <t>死</t>
  </si>
  <si>
    <t>休</t>
  </si>
  <si>
    <t>囚</t>
  </si>
  <si>
    <t>月</t>
  </si>
  <si>
    <t>月五行</t>
  </si>
  <si>
    <t>月支</t>
  </si>
  <si>
    <t>OutMatcher</t>
  </si>
  <si>
    <t>宮</t>
  </si>
  <si>
    <t>宮五行</t>
  </si>
  <si>
    <t>宮數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</si>
</sst>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B:\GoogleDriveHoy\qimen-excel\qimen-earth.xlsx" TargetMode="External"/><Relationship Id="rId1" Type="http://schemas.openxmlformats.org/officeDocument/2006/relationships/externalLinkPath" Target="qimen-ear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地盤"/>
      <sheetName val="definition"/>
      <sheetName val="qimen-earth"/>
    </sheetNames>
    <definedNames>
      <definedName name="branches" refersTo="='definition'!$C$2:$C$13"/>
      <definedName name="stems" refersTo="='definition'!$B$2:$B$11"/>
    </definedNames>
    <sheetDataSet>
      <sheetData sheetId="0">
        <row r="2">
          <cell r="B2" t="str">
            <v>辛</v>
          </cell>
          <cell r="C2" t="str">
            <v>庚</v>
          </cell>
        </row>
        <row r="3">
          <cell r="B3" t="str">
            <v>庚</v>
          </cell>
          <cell r="C3" t="str">
            <v>己</v>
          </cell>
        </row>
        <row r="4">
          <cell r="B4" t="str">
            <v>己</v>
          </cell>
          <cell r="C4" t="str">
            <v>戊</v>
          </cell>
        </row>
        <row r="5">
          <cell r="B5" t="str">
            <v>戊</v>
          </cell>
          <cell r="C5" t="str">
            <v>乙</v>
          </cell>
        </row>
        <row r="6">
          <cell r="B6" t="str">
            <v>乙</v>
          </cell>
          <cell r="C6" t="str">
            <v>丙</v>
          </cell>
        </row>
        <row r="7">
          <cell r="B7" t="str">
            <v>丙</v>
          </cell>
          <cell r="C7" t="str">
            <v>丁</v>
          </cell>
        </row>
        <row r="8">
          <cell r="B8" t="str">
            <v>丁</v>
          </cell>
          <cell r="C8" t="str">
            <v>癸</v>
          </cell>
        </row>
        <row r="9">
          <cell r="B9" t="str">
            <v>癸</v>
          </cell>
          <cell r="C9" t="str">
            <v>壬</v>
          </cell>
        </row>
        <row r="10">
          <cell r="B10" t="str">
            <v>壬</v>
          </cell>
          <cell r="C10" t="str">
            <v>辛</v>
          </cell>
        </row>
        <row r="11">
          <cell r="B11" t="str">
            <v>丁</v>
          </cell>
          <cell r="C11" t="str">
            <v>丙</v>
          </cell>
        </row>
        <row r="12">
          <cell r="C12" t="str">
            <v>乙</v>
          </cell>
        </row>
        <row r="13">
          <cell r="C13" t="str">
            <v>戊</v>
          </cell>
        </row>
      </sheetData>
      <sheetData sheetId="1">
        <row r="2">
          <cell r="B2" t="str">
            <v>甲</v>
          </cell>
          <cell r="C2" t="str">
            <v>子</v>
          </cell>
        </row>
        <row r="3">
          <cell r="B3" t="str">
            <v>乙</v>
          </cell>
          <cell r="C3" t="str">
            <v>丑</v>
          </cell>
        </row>
        <row r="4">
          <cell r="B4" t="str">
            <v>丙</v>
          </cell>
          <cell r="C4" t="str">
            <v>寅</v>
          </cell>
        </row>
        <row r="5">
          <cell r="B5" t="str">
            <v>丁</v>
          </cell>
          <cell r="C5" t="str">
            <v>卯</v>
          </cell>
        </row>
        <row r="6">
          <cell r="B6" t="str">
            <v>戊</v>
          </cell>
          <cell r="C6" t="str">
            <v>辰</v>
          </cell>
        </row>
        <row r="7">
          <cell r="B7" t="str">
            <v>己</v>
          </cell>
          <cell r="C7" t="str">
            <v>巳</v>
          </cell>
        </row>
        <row r="8">
          <cell r="B8" t="str">
            <v>庚</v>
          </cell>
          <cell r="C8" t="str">
            <v>午</v>
          </cell>
        </row>
        <row r="9">
          <cell r="B9" t="str">
            <v>辛</v>
          </cell>
          <cell r="C9" t="str">
            <v>未</v>
          </cell>
        </row>
        <row r="10">
          <cell r="B10" t="str">
            <v>壬</v>
          </cell>
          <cell r="C10" t="str">
            <v>申</v>
          </cell>
        </row>
        <row r="11">
          <cell r="B11" t="str">
            <v>癸</v>
          </cell>
          <cell r="C11" t="str">
            <v>酉</v>
          </cell>
        </row>
        <row r="12">
          <cell r="C12" t="str">
            <v>戌</v>
          </cell>
        </row>
        <row r="13">
          <cell r="C13" t="str">
            <v>亥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29C89-75A1-479F-8C46-188481C937E2}" name="Table1" displayName="Table1" ref="H1:M26" totalsRowShown="0">
  <autoFilter ref="H1:M26" xr:uid="{38329C89-75A1-479F-8C46-188481C937E2}"/>
  <tableColumns count="6">
    <tableColumn id="1" xr3:uid="{5059CE8D-6CF0-4182-8865-1A82CC19FF01}" name="日宮">
      <calculatedColumnFormula>INDEX(五行, 1+FLOOR((ROW()-2)/5, 1))</calculatedColumnFormula>
    </tableColumn>
    <tableColumn id="2" xr3:uid="{1D0BA5E3-6625-4A48-A15F-AA01D1E6943B}" name="時宮">
      <calculatedColumnFormula>INDEX(五行, MOD(ROW()-2, 5)+1)</calculatedColumnFormula>
    </tableColumn>
    <tableColumn id="3" xr3:uid="{86E5C4C5-4554-4D06-8D66-CEF7257F7228}" name="matcher">
      <calculatedColumnFormula>H2&amp;I2</calculatedColumnFormula>
    </tableColumn>
    <tableColumn id="4" xr3:uid="{70949C9C-2804-4B5C-B4CD-02EFA1E27D28}" name="關係"/>
    <tableColumn id="5" xr3:uid="{6AE9C067-7BC1-4591-B37A-8DF244E17612}" name="判斷"/>
    <tableColumn id="6" xr3:uid="{E72B89E2-3356-414C-B890-9148DF21D5F8}" name="旺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DA61-2B6E-4DCD-888A-CA056B958035}">
  <dimension ref="A1:F101"/>
  <sheetViews>
    <sheetView workbookViewId="0"/>
  </sheetViews>
  <sheetFormatPr defaultRowHeight="15" x14ac:dyDescent="0.25"/>
  <cols>
    <col min="3" max="4" width="3.140625" bestFit="1" customWidth="1"/>
  </cols>
  <sheetData>
    <row r="1" spans="1:6" ht="17.25" customHeight="1" x14ac:dyDescent="0.25">
      <c r="C1" t="s">
        <v>0</v>
      </c>
      <c r="D1" t="s">
        <v>1</v>
      </c>
      <c r="E1" t="s">
        <v>2</v>
      </c>
    </row>
    <row r="2" spans="1:6" x14ac:dyDescent="0.25">
      <c r="A2">
        <f>CEILING((ROW()-1)/10, 1)</f>
        <v>1</v>
      </c>
      <c r="B2">
        <f>MOD(ROW()-2, 10)+1</f>
        <v>1</v>
      </c>
      <c r="C2" t="str">
        <f>INDEX([1]!stems, CEILING((ROW()-1)/10, 1))</f>
        <v>甲</v>
      </c>
      <c r="D2" t="str">
        <f>INDEX([1]!stems, MOD(ROW()-2, 10)+1)</f>
        <v>甲</v>
      </c>
      <c r="F2" t="str">
        <f>C2&amp;D2</f>
        <v>甲甲</v>
      </c>
    </row>
    <row r="3" spans="1:6" x14ac:dyDescent="0.25">
      <c r="A3">
        <f t="shared" ref="A3:A66" si="0">CEILING((ROW()-1)/10, 1)</f>
        <v>1</v>
      </c>
      <c r="B3">
        <f t="shared" ref="B3:B66" si="1">MOD(ROW()-2, 10)+1</f>
        <v>2</v>
      </c>
      <c r="C3" t="str">
        <f>INDEX([1]!stems, CEILING((ROW()-1)/10, 1))</f>
        <v>甲</v>
      </c>
      <c r="D3" t="str">
        <f>INDEX([1]!stems, MOD(ROW()-2, 10)+1)</f>
        <v>乙</v>
      </c>
      <c r="F3" t="str">
        <f t="shared" ref="F3:F66" si="2">C3&amp;D3</f>
        <v>甲乙</v>
      </c>
    </row>
    <row r="4" spans="1:6" x14ac:dyDescent="0.25">
      <c r="A4">
        <f t="shared" si="0"/>
        <v>1</v>
      </c>
      <c r="B4">
        <f t="shared" si="1"/>
        <v>3</v>
      </c>
      <c r="C4" t="str">
        <f>INDEX([1]!stems, CEILING((ROW()-1)/10, 1))</f>
        <v>甲</v>
      </c>
      <c r="D4" t="str">
        <f>INDEX([1]!stems, MOD(ROW()-2, 10)+1)</f>
        <v>丙</v>
      </c>
      <c r="F4" t="str">
        <f t="shared" si="2"/>
        <v>甲丙</v>
      </c>
    </row>
    <row r="5" spans="1:6" x14ac:dyDescent="0.25">
      <c r="A5">
        <f t="shared" si="0"/>
        <v>1</v>
      </c>
      <c r="B5">
        <f t="shared" si="1"/>
        <v>4</v>
      </c>
      <c r="C5" t="str">
        <f>INDEX([1]!stems, CEILING((ROW()-1)/10, 1))</f>
        <v>甲</v>
      </c>
      <c r="D5" t="str">
        <f>INDEX([1]!stems, MOD(ROW()-2, 10)+1)</f>
        <v>丁</v>
      </c>
      <c r="F5" t="str">
        <f t="shared" si="2"/>
        <v>甲丁</v>
      </c>
    </row>
    <row r="6" spans="1:6" x14ac:dyDescent="0.25">
      <c r="A6">
        <f t="shared" si="0"/>
        <v>1</v>
      </c>
      <c r="B6">
        <f t="shared" si="1"/>
        <v>5</v>
      </c>
      <c r="C6" t="str">
        <f>INDEX([1]!stems, CEILING((ROW()-1)/10, 1))</f>
        <v>甲</v>
      </c>
      <c r="D6" t="str">
        <f>INDEX([1]!stems, MOD(ROW()-2, 10)+1)</f>
        <v>戊</v>
      </c>
      <c r="F6" t="str">
        <f t="shared" si="2"/>
        <v>甲戊</v>
      </c>
    </row>
    <row r="7" spans="1:6" x14ac:dyDescent="0.25">
      <c r="A7">
        <f t="shared" si="0"/>
        <v>1</v>
      </c>
      <c r="B7">
        <f t="shared" si="1"/>
        <v>6</v>
      </c>
      <c r="C7" t="str">
        <f>INDEX([1]!stems, CEILING((ROW()-1)/10, 1))</f>
        <v>甲</v>
      </c>
      <c r="D7" t="str">
        <f>INDEX([1]!stems, MOD(ROW()-2, 10)+1)</f>
        <v>己</v>
      </c>
      <c r="E7" t="s">
        <v>3</v>
      </c>
      <c r="F7" t="str">
        <f t="shared" si="2"/>
        <v>甲己</v>
      </c>
    </row>
    <row r="8" spans="1:6" x14ac:dyDescent="0.25">
      <c r="A8">
        <f t="shared" si="0"/>
        <v>1</v>
      </c>
      <c r="B8">
        <f t="shared" si="1"/>
        <v>7</v>
      </c>
      <c r="C8" t="str">
        <f>INDEX([1]!stems, CEILING((ROW()-1)/10, 1))</f>
        <v>甲</v>
      </c>
      <c r="D8" t="str">
        <f>INDEX([1]!stems, MOD(ROW()-2, 10)+1)</f>
        <v>庚</v>
      </c>
      <c r="E8" t="s">
        <v>8</v>
      </c>
      <c r="F8" t="str">
        <f t="shared" si="2"/>
        <v>甲庚</v>
      </c>
    </row>
    <row r="9" spans="1:6" x14ac:dyDescent="0.25">
      <c r="A9">
        <f t="shared" si="0"/>
        <v>1</v>
      </c>
      <c r="B9">
        <f t="shared" si="1"/>
        <v>8</v>
      </c>
      <c r="C9" t="str">
        <f>INDEX([1]!stems, CEILING((ROW()-1)/10, 1))</f>
        <v>甲</v>
      </c>
      <c r="D9" t="str">
        <f>INDEX([1]!stems, MOD(ROW()-2, 10)+1)</f>
        <v>辛</v>
      </c>
      <c r="F9" t="str">
        <f t="shared" si="2"/>
        <v>甲辛</v>
      </c>
    </row>
    <row r="10" spans="1:6" x14ac:dyDescent="0.25">
      <c r="A10">
        <f t="shared" si="0"/>
        <v>1</v>
      </c>
      <c r="B10">
        <f t="shared" si="1"/>
        <v>9</v>
      </c>
      <c r="C10" t="str">
        <f>INDEX([1]!stems, CEILING((ROW()-1)/10, 1))</f>
        <v>甲</v>
      </c>
      <c r="D10" t="str">
        <f>INDEX([1]!stems, MOD(ROW()-2, 10)+1)</f>
        <v>壬</v>
      </c>
      <c r="F10" t="str">
        <f t="shared" si="2"/>
        <v>甲壬</v>
      </c>
    </row>
    <row r="11" spans="1:6" x14ac:dyDescent="0.25">
      <c r="A11">
        <f t="shared" si="0"/>
        <v>1</v>
      </c>
      <c r="B11">
        <f t="shared" si="1"/>
        <v>10</v>
      </c>
      <c r="C11" t="str">
        <f>INDEX([1]!stems, CEILING((ROW()-1)/10, 1))</f>
        <v>甲</v>
      </c>
      <c r="D11" t="str">
        <f>INDEX([1]!stems, MOD(ROW()-2, 10)+1)</f>
        <v>癸</v>
      </c>
      <c r="F11" t="str">
        <f t="shared" si="2"/>
        <v>甲癸</v>
      </c>
    </row>
    <row r="12" spans="1:6" x14ac:dyDescent="0.25">
      <c r="A12">
        <f t="shared" si="0"/>
        <v>2</v>
      </c>
      <c r="B12">
        <f t="shared" si="1"/>
        <v>1</v>
      </c>
      <c r="C12" t="str">
        <f>INDEX([1]!stems, CEILING((ROW()-1)/10, 1))</f>
        <v>乙</v>
      </c>
      <c r="D12" t="str">
        <f>INDEX([1]!stems, MOD(ROW()-2, 10)+1)</f>
        <v>甲</v>
      </c>
      <c r="F12" t="str">
        <f t="shared" si="2"/>
        <v>乙甲</v>
      </c>
    </row>
    <row r="13" spans="1:6" x14ac:dyDescent="0.25">
      <c r="A13">
        <f t="shared" si="0"/>
        <v>2</v>
      </c>
      <c r="B13">
        <f t="shared" si="1"/>
        <v>2</v>
      </c>
      <c r="C13" t="str">
        <f>INDEX([1]!stems, CEILING((ROW()-1)/10, 1))</f>
        <v>乙</v>
      </c>
      <c r="D13" t="str">
        <f>INDEX([1]!stems, MOD(ROW()-2, 10)+1)</f>
        <v>乙</v>
      </c>
      <c r="F13" t="str">
        <f t="shared" si="2"/>
        <v>乙乙</v>
      </c>
    </row>
    <row r="14" spans="1:6" x14ac:dyDescent="0.25">
      <c r="A14">
        <f t="shared" si="0"/>
        <v>2</v>
      </c>
      <c r="B14">
        <f t="shared" si="1"/>
        <v>3</v>
      </c>
      <c r="C14" t="str">
        <f>INDEX([1]!stems, CEILING((ROW()-1)/10, 1))</f>
        <v>乙</v>
      </c>
      <c r="D14" t="str">
        <f>INDEX([1]!stems, MOD(ROW()-2, 10)+1)</f>
        <v>丙</v>
      </c>
      <c r="F14" t="str">
        <f t="shared" si="2"/>
        <v>乙丙</v>
      </c>
    </row>
    <row r="15" spans="1:6" x14ac:dyDescent="0.25">
      <c r="A15">
        <f t="shared" si="0"/>
        <v>2</v>
      </c>
      <c r="B15">
        <f t="shared" si="1"/>
        <v>4</v>
      </c>
      <c r="C15" t="str">
        <f>INDEX([1]!stems, CEILING((ROW()-1)/10, 1))</f>
        <v>乙</v>
      </c>
      <c r="D15" t="str">
        <f>INDEX([1]!stems, MOD(ROW()-2, 10)+1)</f>
        <v>丁</v>
      </c>
      <c r="F15" t="str">
        <f t="shared" si="2"/>
        <v>乙丁</v>
      </c>
    </row>
    <row r="16" spans="1:6" x14ac:dyDescent="0.25">
      <c r="A16">
        <f t="shared" si="0"/>
        <v>2</v>
      </c>
      <c r="B16">
        <f t="shared" si="1"/>
        <v>5</v>
      </c>
      <c r="C16" t="str">
        <f>INDEX([1]!stems, CEILING((ROW()-1)/10, 1))</f>
        <v>乙</v>
      </c>
      <c r="D16" t="str">
        <f>INDEX([1]!stems, MOD(ROW()-2, 10)+1)</f>
        <v>戊</v>
      </c>
      <c r="F16" t="str">
        <f t="shared" si="2"/>
        <v>乙戊</v>
      </c>
    </row>
    <row r="17" spans="1:6" x14ac:dyDescent="0.25">
      <c r="A17">
        <f t="shared" si="0"/>
        <v>2</v>
      </c>
      <c r="B17">
        <f t="shared" si="1"/>
        <v>6</v>
      </c>
      <c r="C17" t="str">
        <f>INDEX([1]!stems, CEILING((ROW()-1)/10, 1))</f>
        <v>乙</v>
      </c>
      <c r="D17" t="str">
        <f>INDEX([1]!stems, MOD(ROW()-2, 10)+1)</f>
        <v>己</v>
      </c>
      <c r="F17" t="str">
        <f t="shared" si="2"/>
        <v>乙己</v>
      </c>
    </row>
    <row r="18" spans="1:6" x14ac:dyDescent="0.25">
      <c r="A18">
        <f t="shared" si="0"/>
        <v>2</v>
      </c>
      <c r="B18">
        <f t="shared" si="1"/>
        <v>7</v>
      </c>
      <c r="C18" t="str">
        <f>INDEX([1]!stems, CEILING((ROW()-1)/10, 1))</f>
        <v>乙</v>
      </c>
      <c r="D18" t="str">
        <f>INDEX([1]!stems, MOD(ROW()-2, 10)+1)</f>
        <v>庚</v>
      </c>
      <c r="E18" t="s">
        <v>4</v>
      </c>
      <c r="F18" t="str">
        <f t="shared" si="2"/>
        <v>乙庚</v>
      </c>
    </row>
    <row r="19" spans="1:6" x14ac:dyDescent="0.25">
      <c r="A19">
        <f t="shared" si="0"/>
        <v>2</v>
      </c>
      <c r="B19">
        <f t="shared" si="1"/>
        <v>8</v>
      </c>
      <c r="C19" t="str">
        <f>INDEX([1]!stems, CEILING((ROW()-1)/10, 1))</f>
        <v>乙</v>
      </c>
      <c r="D19" t="str">
        <f>INDEX([1]!stems, MOD(ROW()-2, 10)+1)</f>
        <v>辛</v>
      </c>
      <c r="E19" t="s">
        <v>8</v>
      </c>
      <c r="F19" t="str">
        <f t="shared" si="2"/>
        <v>乙辛</v>
      </c>
    </row>
    <row r="20" spans="1:6" x14ac:dyDescent="0.25">
      <c r="A20">
        <f t="shared" si="0"/>
        <v>2</v>
      </c>
      <c r="B20">
        <f t="shared" si="1"/>
        <v>9</v>
      </c>
      <c r="C20" t="str">
        <f>INDEX([1]!stems, CEILING((ROW()-1)/10, 1))</f>
        <v>乙</v>
      </c>
      <c r="D20" t="str">
        <f>INDEX([1]!stems, MOD(ROW()-2, 10)+1)</f>
        <v>壬</v>
      </c>
      <c r="F20" t="str">
        <f t="shared" si="2"/>
        <v>乙壬</v>
      </c>
    </row>
    <row r="21" spans="1:6" x14ac:dyDescent="0.25">
      <c r="A21">
        <f t="shared" si="0"/>
        <v>2</v>
      </c>
      <c r="B21">
        <f t="shared" si="1"/>
        <v>10</v>
      </c>
      <c r="C21" t="str">
        <f>INDEX([1]!stems, CEILING((ROW()-1)/10, 1))</f>
        <v>乙</v>
      </c>
      <c r="D21" t="str">
        <f>INDEX([1]!stems, MOD(ROW()-2, 10)+1)</f>
        <v>癸</v>
      </c>
      <c r="F21" t="str">
        <f t="shared" si="2"/>
        <v>乙癸</v>
      </c>
    </row>
    <row r="22" spans="1:6" x14ac:dyDescent="0.25">
      <c r="A22">
        <f t="shared" si="0"/>
        <v>3</v>
      </c>
      <c r="B22">
        <f t="shared" si="1"/>
        <v>1</v>
      </c>
      <c r="C22" t="str">
        <f>INDEX([1]!stems, CEILING((ROW()-1)/10, 1))</f>
        <v>丙</v>
      </c>
      <c r="D22" t="str">
        <f>INDEX([1]!stems, MOD(ROW()-2, 10)+1)</f>
        <v>甲</v>
      </c>
      <c r="F22" t="str">
        <f t="shared" si="2"/>
        <v>丙甲</v>
      </c>
    </row>
    <row r="23" spans="1:6" x14ac:dyDescent="0.25">
      <c r="A23">
        <f t="shared" si="0"/>
        <v>3</v>
      </c>
      <c r="B23">
        <f t="shared" si="1"/>
        <v>2</v>
      </c>
      <c r="C23" t="str">
        <f>INDEX([1]!stems, CEILING((ROW()-1)/10, 1))</f>
        <v>丙</v>
      </c>
      <c r="D23" t="str">
        <f>INDEX([1]!stems, MOD(ROW()-2, 10)+1)</f>
        <v>乙</v>
      </c>
      <c r="F23" t="str">
        <f t="shared" si="2"/>
        <v>丙乙</v>
      </c>
    </row>
    <row r="24" spans="1:6" x14ac:dyDescent="0.25">
      <c r="A24">
        <f t="shared" si="0"/>
        <v>3</v>
      </c>
      <c r="B24">
        <f t="shared" si="1"/>
        <v>3</v>
      </c>
      <c r="C24" t="str">
        <f>INDEX([1]!stems, CEILING((ROW()-1)/10, 1))</f>
        <v>丙</v>
      </c>
      <c r="D24" t="str">
        <f>INDEX([1]!stems, MOD(ROW()-2, 10)+1)</f>
        <v>丙</v>
      </c>
      <c r="F24" t="str">
        <f t="shared" si="2"/>
        <v>丙丙</v>
      </c>
    </row>
    <row r="25" spans="1:6" x14ac:dyDescent="0.25">
      <c r="A25">
        <f t="shared" si="0"/>
        <v>3</v>
      </c>
      <c r="B25">
        <f t="shared" si="1"/>
        <v>4</v>
      </c>
      <c r="C25" t="str">
        <f>INDEX([1]!stems, CEILING((ROW()-1)/10, 1))</f>
        <v>丙</v>
      </c>
      <c r="D25" t="str">
        <f>INDEX([1]!stems, MOD(ROW()-2, 10)+1)</f>
        <v>丁</v>
      </c>
      <c r="F25" t="str">
        <f t="shared" si="2"/>
        <v>丙丁</v>
      </c>
    </row>
    <row r="26" spans="1:6" x14ac:dyDescent="0.25">
      <c r="A26">
        <f t="shared" si="0"/>
        <v>3</v>
      </c>
      <c r="B26">
        <f t="shared" si="1"/>
        <v>5</v>
      </c>
      <c r="C26" t="str">
        <f>INDEX([1]!stems, CEILING((ROW()-1)/10, 1))</f>
        <v>丙</v>
      </c>
      <c r="D26" t="str">
        <f>INDEX([1]!stems, MOD(ROW()-2, 10)+1)</f>
        <v>戊</v>
      </c>
      <c r="F26" t="str">
        <f t="shared" si="2"/>
        <v>丙戊</v>
      </c>
    </row>
    <row r="27" spans="1:6" x14ac:dyDescent="0.25">
      <c r="A27">
        <f t="shared" si="0"/>
        <v>3</v>
      </c>
      <c r="B27">
        <f t="shared" si="1"/>
        <v>6</v>
      </c>
      <c r="C27" t="str">
        <f>INDEX([1]!stems, CEILING((ROW()-1)/10, 1))</f>
        <v>丙</v>
      </c>
      <c r="D27" t="str">
        <f>INDEX([1]!stems, MOD(ROW()-2, 10)+1)</f>
        <v>己</v>
      </c>
      <c r="F27" t="str">
        <f t="shared" si="2"/>
        <v>丙己</v>
      </c>
    </row>
    <row r="28" spans="1:6" x14ac:dyDescent="0.25">
      <c r="A28">
        <f t="shared" si="0"/>
        <v>3</v>
      </c>
      <c r="B28">
        <f t="shared" si="1"/>
        <v>7</v>
      </c>
      <c r="C28" t="str">
        <f>INDEX([1]!stems, CEILING((ROW()-1)/10, 1))</f>
        <v>丙</v>
      </c>
      <c r="D28" t="str">
        <f>INDEX([1]!stems, MOD(ROW()-2, 10)+1)</f>
        <v>庚</v>
      </c>
      <c r="F28" t="str">
        <f t="shared" si="2"/>
        <v>丙庚</v>
      </c>
    </row>
    <row r="29" spans="1:6" x14ac:dyDescent="0.25">
      <c r="A29">
        <f t="shared" si="0"/>
        <v>3</v>
      </c>
      <c r="B29">
        <f t="shared" si="1"/>
        <v>8</v>
      </c>
      <c r="C29" t="str">
        <f>INDEX([1]!stems, CEILING((ROW()-1)/10, 1))</f>
        <v>丙</v>
      </c>
      <c r="D29" t="str">
        <f>INDEX([1]!stems, MOD(ROW()-2, 10)+1)</f>
        <v>辛</v>
      </c>
      <c r="E29" t="s">
        <v>5</v>
      </c>
      <c r="F29" t="str">
        <f t="shared" si="2"/>
        <v>丙辛</v>
      </c>
    </row>
    <row r="30" spans="1:6" x14ac:dyDescent="0.25">
      <c r="A30">
        <f t="shared" si="0"/>
        <v>3</v>
      </c>
      <c r="B30">
        <f t="shared" si="1"/>
        <v>9</v>
      </c>
      <c r="C30" t="str">
        <f>INDEX([1]!stems, CEILING((ROW()-1)/10, 1))</f>
        <v>丙</v>
      </c>
      <c r="D30" t="str">
        <f>INDEX([1]!stems, MOD(ROW()-2, 10)+1)</f>
        <v>壬</v>
      </c>
      <c r="E30" t="s">
        <v>8</v>
      </c>
      <c r="F30" t="str">
        <f t="shared" si="2"/>
        <v>丙壬</v>
      </c>
    </row>
    <row r="31" spans="1:6" x14ac:dyDescent="0.25">
      <c r="A31">
        <f t="shared" si="0"/>
        <v>3</v>
      </c>
      <c r="B31">
        <f t="shared" si="1"/>
        <v>10</v>
      </c>
      <c r="C31" t="str">
        <f>INDEX([1]!stems, CEILING((ROW()-1)/10, 1))</f>
        <v>丙</v>
      </c>
      <c r="D31" t="str">
        <f>INDEX([1]!stems, MOD(ROW()-2, 10)+1)</f>
        <v>癸</v>
      </c>
      <c r="F31" t="str">
        <f t="shared" si="2"/>
        <v>丙癸</v>
      </c>
    </row>
    <row r="32" spans="1:6" x14ac:dyDescent="0.25">
      <c r="A32">
        <f t="shared" si="0"/>
        <v>4</v>
      </c>
      <c r="B32">
        <f t="shared" si="1"/>
        <v>1</v>
      </c>
      <c r="C32" t="str">
        <f>INDEX([1]!stems, CEILING((ROW()-1)/10, 1))</f>
        <v>丁</v>
      </c>
      <c r="D32" t="str">
        <f>INDEX([1]!stems, MOD(ROW()-2, 10)+1)</f>
        <v>甲</v>
      </c>
      <c r="F32" t="str">
        <f t="shared" si="2"/>
        <v>丁甲</v>
      </c>
    </row>
    <row r="33" spans="1:6" x14ac:dyDescent="0.25">
      <c r="A33">
        <f t="shared" si="0"/>
        <v>4</v>
      </c>
      <c r="B33">
        <f t="shared" si="1"/>
        <v>2</v>
      </c>
      <c r="C33" t="str">
        <f>INDEX([1]!stems, CEILING((ROW()-1)/10, 1))</f>
        <v>丁</v>
      </c>
      <c r="D33" t="str">
        <f>INDEX([1]!stems, MOD(ROW()-2, 10)+1)</f>
        <v>乙</v>
      </c>
      <c r="F33" t="str">
        <f t="shared" si="2"/>
        <v>丁乙</v>
      </c>
    </row>
    <row r="34" spans="1:6" x14ac:dyDescent="0.25">
      <c r="A34">
        <f t="shared" si="0"/>
        <v>4</v>
      </c>
      <c r="B34">
        <f t="shared" si="1"/>
        <v>3</v>
      </c>
      <c r="C34" t="str">
        <f>INDEX([1]!stems, CEILING((ROW()-1)/10, 1))</f>
        <v>丁</v>
      </c>
      <c r="D34" t="str">
        <f>INDEX([1]!stems, MOD(ROW()-2, 10)+1)</f>
        <v>丙</v>
      </c>
      <c r="F34" t="str">
        <f t="shared" si="2"/>
        <v>丁丙</v>
      </c>
    </row>
    <row r="35" spans="1:6" x14ac:dyDescent="0.25">
      <c r="A35">
        <f t="shared" si="0"/>
        <v>4</v>
      </c>
      <c r="B35">
        <f t="shared" si="1"/>
        <v>4</v>
      </c>
      <c r="C35" t="str">
        <f>INDEX([1]!stems, CEILING((ROW()-1)/10, 1))</f>
        <v>丁</v>
      </c>
      <c r="D35" t="str">
        <f>INDEX([1]!stems, MOD(ROW()-2, 10)+1)</f>
        <v>丁</v>
      </c>
      <c r="F35" t="str">
        <f t="shared" si="2"/>
        <v>丁丁</v>
      </c>
    </row>
    <row r="36" spans="1:6" x14ac:dyDescent="0.25">
      <c r="A36">
        <f t="shared" si="0"/>
        <v>4</v>
      </c>
      <c r="B36">
        <f t="shared" si="1"/>
        <v>5</v>
      </c>
      <c r="C36" t="str">
        <f>INDEX([1]!stems, CEILING((ROW()-1)/10, 1))</f>
        <v>丁</v>
      </c>
      <c r="D36" t="str">
        <f>INDEX([1]!stems, MOD(ROW()-2, 10)+1)</f>
        <v>戊</v>
      </c>
      <c r="F36" t="str">
        <f t="shared" si="2"/>
        <v>丁戊</v>
      </c>
    </row>
    <row r="37" spans="1:6" x14ac:dyDescent="0.25">
      <c r="A37">
        <f t="shared" si="0"/>
        <v>4</v>
      </c>
      <c r="B37">
        <f t="shared" si="1"/>
        <v>6</v>
      </c>
      <c r="C37" t="str">
        <f>INDEX([1]!stems, CEILING((ROW()-1)/10, 1))</f>
        <v>丁</v>
      </c>
      <c r="D37" t="str">
        <f>INDEX([1]!stems, MOD(ROW()-2, 10)+1)</f>
        <v>己</v>
      </c>
      <c r="F37" t="str">
        <f t="shared" si="2"/>
        <v>丁己</v>
      </c>
    </row>
    <row r="38" spans="1:6" x14ac:dyDescent="0.25">
      <c r="A38">
        <f t="shared" si="0"/>
        <v>4</v>
      </c>
      <c r="B38">
        <f t="shared" si="1"/>
        <v>7</v>
      </c>
      <c r="C38" t="str">
        <f>INDEX([1]!stems, CEILING((ROW()-1)/10, 1))</f>
        <v>丁</v>
      </c>
      <c r="D38" t="str">
        <f>INDEX([1]!stems, MOD(ROW()-2, 10)+1)</f>
        <v>庚</v>
      </c>
      <c r="F38" t="str">
        <f t="shared" si="2"/>
        <v>丁庚</v>
      </c>
    </row>
    <row r="39" spans="1:6" x14ac:dyDescent="0.25">
      <c r="A39">
        <f t="shared" si="0"/>
        <v>4</v>
      </c>
      <c r="B39">
        <f t="shared" si="1"/>
        <v>8</v>
      </c>
      <c r="C39" t="str">
        <f>INDEX([1]!stems, CEILING((ROW()-1)/10, 1))</f>
        <v>丁</v>
      </c>
      <c r="D39" t="str">
        <f>INDEX([1]!stems, MOD(ROW()-2, 10)+1)</f>
        <v>辛</v>
      </c>
      <c r="F39" t="str">
        <f t="shared" si="2"/>
        <v>丁辛</v>
      </c>
    </row>
    <row r="40" spans="1:6" x14ac:dyDescent="0.25">
      <c r="A40">
        <f t="shared" si="0"/>
        <v>4</v>
      </c>
      <c r="B40">
        <f t="shared" si="1"/>
        <v>9</v>
      </c>
      <c r="C40" t="str">
        <f>INDEX([1]!stems, CEILING((ROW()-1)/10, 1))</f>
        <v>丁</v>
      </c>
      <c r="D40" t="str">
        <f>INDEX([1]!stems, MOD(ROW()-2, 10)+1)</f>
        <v>壬</v>
      </c>
      <c r="E40" t="s">
        <v>6</v>
      </c>
      <c r="F40" t="str">
        <f t="shared" si="2"/>
        <v>丁壬</v>
      </c>
    </row>
    <row r="41" spans="1:6" x14ac:dyDescent="0.25">
      <c r="A41">
        <f t="shared" si="0"/>
        <v>4</v>
      </c>
      <c r="B41">
        <f t="shared" si="1"/>
        <v>10</v>
      </c>
      <c r="C41" t="str">
        <f>INDEX([1]!stems, CEILING((ROW()-1)/10, 1))</f>
        <v>丁</v>
      </c>
      <c r="D41" t="str">
        <f>INDEX([1]!stems, MOD(ROW()-2, 10)+1)</f>
        <v>癸</v>
      </c>
      <c r="E41" t="s">
        <v>8</v>
      </c>
      <c r="F41" t="str">
        <f t="shared" si="2"/>
        <v>丁癸</v>
      </c>
    </row>
    <row r="42" spans="1:6" x14ac:dyDescent="0.25">
      <c r="A42">
        <f t="shared" si="0"/>
        <v>5</v>
      </c>
      <c r="B42">
        <f t="shared" si="1"/>
        <v>1</v>
      </c>
      <c r="C42" t="str">
        <f>INDEX([1]!stems, CEILING((ROW()-1)/10, 1))</f>
        <v>戊</v>
      </c>
      <c r="D42" t="str">
        <f>INDEX([1]!stems, MOD(ROW()-2, 10)+1)</f>
        <v>甲</v>
      </c>
      <c r="F42" t="str">
        <f t="shared" si="2"/>
        <v>戊甲</v>
      </c>
    </row>
    <row r="43" spans="1:6" x14ac:dyDescent="0.25">
      <c r="A43">
        <f t="shared" si="0"/>
        <v>5</v>
      </c>
      <c r="B43">
        <f t="shared" si="1"/>
        <v>2</v>
      </c>
      <c r="C43" t="str">
        <f>INDEX([1]!stems, CEILING((ROW()-1)/10, 1))</f>
        <v>戊</v>
      </c>
      <c r="D43" t="str">
        <f>INDEX([1]!stems, MOD(ROW()-2, 10)+1)</f>
        <v>乙</v>
      </c>
      <c r="F43" t="str">
        <f t="shared" si="2"/>
        <v>戊乙</v>
      </c>
    </row>
    <row r="44" spans="1:6" x14ac:dyDescent="0.25">
      <c r="A44">
        <f t="shared" si="0"/>
        <v>5</v>
      </c>
      <c r="B44">
        <f t="shared" si="1"/>
        <v>3</v>
      </c>
      <c r="C44" t="str">
        <f>INDEX([1]!stems, CEILING((ROW()-1)/10, 1))</f>
        <v>戊</v>
      </c>
      <c r="D44" t="str">
        <f>INDEX([1]!stems, MOD(ROW()-2, 10)+1)</f>
        <v>丙</v>
      </c>
      <c r="F44" t="str">
        <f t="shared" si="2"/>
        <v>戊丙</v>
      </c>
    </row>
    <row r="45" spans="1:6" x14ac:dyDescent="0.25">
      <c r="A45">
        <f t="shared" si="0"/>
        <v>5</v>
      </c>
      <c r="B45">
        <f t="shared" si="1"/>
        <v>4</v>
      </c>
      <c r="C45" t="str">
        <f>INDEX([1]!stems, CEILING((ROW()-1)/10, 1))</f>
        <v>戊</v>
      </c>
      <c r="D45" t="str">
        <f>INDEX([1]!stems, MOD(ROW()-2, 10)+1)</f>
        <v>丁</v>
      </c>
      <c r="F45" t="str">
        <f t="shared" si="2"/>
        <v>戊丁</v>
      </c>
    </row>
    <row r="46" spans="1:6" x14ac:dyDescent="0.25">
      <c r="A46">
        <f t="shared" si="0"/>
        <v>5</v>
      </c>
      <c r="B46">
        <f t="shared" si="1"/>
        <v>5</v>
      </c>
      <c r="C46" t="str">
        <f>INDEX([1]!stems, CEILING((ROW()-1)/10, 1))</f>
        <v>戊</v>
      </c>
      <c r="D46" t="str">
        <f>INDEX([1]!stems, MOD(ROW()-2, 10)+1)</f>
        <v>戊</v>
      </c>
      <c r="F46" t="str">
        <f t="shared" si="2"/>
        <v>戊戊</v>
      </c>
    </row>
    <row r="47" spans="1:6" x14ac:dyDescent="0.25">
      <c r="A47">
        <f t="shared" si="0"/>
        <v>5</v>
      </c>
      <c r="B47">
        <f t="shared" si="1"/>
        <v>6</v>
      </c>
      <c r="C47" t="str">
        <f>INDEX([1]!stems, CEILING((ROW()-1)/10, 1))</f>
        <v>戊</v>
      </c>
      <c r="D47" t="str">
        <f>INDEX([1]!stems, MOD(ROW()-2, 10)+1)</f>
        <v>己</v>
      </c>
      <c r="F47" t="str">
        <f t="shared" si="2"/>
        <v>戊己</v>
      </c>
    </row>
    <row r="48" spans="1:6" x14ac:dyDescent="0.25">
      <c r="A48">
        <f t="shared" si="0"/>
        <v>5</v>
      </c>
      <c r="B48">
        <f t="shared" si="1"/>
        <v>7</v>
      </c>
      <c r="C48" t="str">
        <f>INDEX([1]!stems, CEILING((ROW()-1)/10, 1))</f>
        <v>戊</v>
      </c>
      <c r="D48" t="str">
        <f>INDEX([1]!stems, MOD(ROW()-2, 10)+1)</f>
        <v>庚</v>
      </c>
      <c r="F48" t="str">
        <f t="shared" si="2"/>
        <v>戊庚</v>
      </c>
    </row>
    <row r="49" spans="1:6" x14ac:dyDescent="0.25">
      <c r="A49">
        <f t="shared" si="0"/>
        <v>5</v>
      </c>
      <c r="B49">
        <f t="shared" si="1"/>
        <v>8</v>
      </c>
      <c r="C49" t="str">
        <f>INDEX([1]!stems, CEILING((ROW()-1)/10, 1))</f>
        <v>戊</v>
      </c>
      <c r="D49" t="str">
        <f>INDEX([1]!stems, MOD(ROW()-2, 10)+1)</f>
        <v>辛</v>
      </c>
      <c r="F49" t="str">
        <f t="shared" si="2"/>
        <v>戊辛</v>
      </c>
    </row>
    <row r="50" spans="1:6" x14ac:dyDescent="0.25">
      <c r="A50">
        <f t="shared" si="0"/>
        <v>5</v>
      </c>
      <c r="B50">
        <f t="shared" si="1"/>
        <v>9</v>
      </c>
      <c r="C50" t="str">
        <f>INDEX([1]!stems, CEILING((ROW()-1)/10, 1))</f>
        <v>戊</v>
      </c>
      <c r="D50" t="str">
        <f>INDEX([1]!stems, MOD(ROW()-2, 10)+1)</f>
        <v>壬</v>
      </c>
      <c r="F50" t="str">
        <f t="shared" si="2"/>
        <v>戊壬</v>
      </c>
    </row>
    <row r="51" spans="1:6" x14ac:dyDescent="0.25">
      <c r="A51">
        <f t="shared" si="0"/>
        <v>5</v>
      </c>
      <c r="B51">
        <f t="shared" si="1"/>
        <v>10</v>
      </c>
      <c r="C51" t="str">
        <f>INDEX([1]!stems, CEILING((ROW()-1)/10, 1))</f>
        <v>戊</v>
      </c>
      <c r="D51" t="str">
        <f>INDEX([1]!stems, MOD(ROW()-2, 10)+1)</f>
        <v>癸</v>
      </c>
      <c r="E51" t="s">
        <v>7</v>
      </c>
      <c r="F51" t="str">
        <f t="shared" si="2"/>
        <v>戊癸</v>
      </c>
    </row>
    <row r="52" spans="1:6" x14ac:dyDescent="0.25">
      <c r="A52">
        <f t="shared" si="0"/>
        <v>6</v>
      </c>
      <c r="B52">
        <f t="shared" si="1"/>
        <v>1</v>
      </c>
      <c r="C52" t="str">
        <f>INDEX([1]!stems, CEILING((ROW()-1)/10, 1))</f>
        <v>己</v>
      </c>
      <c r="D52" t="str">
        <f>INDEX([1]!stems, MOD(ROW()-2, 10)+1)</f>
        <v>甲</v>
      </c>
      <c r="E52" t="s">
        <v>3</v>
      </c>
      <c r="F52" t="str">
        <f t="shared" si="2"/>
        <v>己甲</v>
      </c>
    </row>
    <row r="53" spans="1:6" x14ac:dyDescent="0.25">
      <c r="A53">
        <f t="shared" si="0"/>
        <v>6</v>
      </c>
      <c r="B53">
        <f t="shared" si="1"/>
        <v>2</v>
      </c>
      <c r="C53" t="str">
        <f>INDEX([1]!stems, CEILING((ROW()-1)/10, 1))</f>
        <v>己</v>
      </c>
      <c r="D53" t="str">
        <f>INDEX([1]!stems, MOD(ROW()-2, 10)+1)</f>
        <v>乙</v>
      </c>
      <c r="F53" t="str">
        <f t="shared" si="2"/>
        <v>己乙</v>
      </c>
    </row>
    <row r="54" spans="1:6" x14ac:dyDescent="0.25">
      <c r="A54">
        <f t="shared" si="0"/>
        <v>6</v>
      </c>
      <c r="B54">
        <f t="shared" si="1"/>
        <v>3</v>
      </c>
      <c r="C54" t="str">
        <f>INDEX([1]!stems, CEILING((ROW()-1)/10, 1))</f>
        <v>己</v>
      </c>
      <c r="D54" t="str">
        <f>INDEX([1]!stems, MOD(ROW()-2, 10)+1)</f>
        <v>丙</v>
      </c>
      <c r="F54" t="str">
        <f t="shared" si="2"/>
        <v>己丙</v>
      </c>
    </row>
    <row r="55" spans="1:6" x14ac:dyDescent="0.25">
      <c r="A55">
        <f t="shared" si="0"/>
        <v>6</v>
      </c>
      <c r="B55">
        <f t="shared" si="1"/>
        <v>4</v>
      </c>
      <c r="C55" t="str">
        <f>INDEX([1]!stems, CEILING((ROW()-1)/10, 1))</f>
        <v>己</v>
      </c>
      <c r="D55" t="str">
        <f>INDEX([1]!stems, MOD(ROW()-2, 10)+1)</f>
        <v>丁</v>
      </c>
      <c r="F55" t="str">
        <f t="shared" si="2"/>
        <v>己丁</v>
      </c>
    </row>
    <row r="56" spans="1:6" x14ac:dyDescent="0.25">
      <c r="A56">
        <f t="shared" si="0"/>
        <v>6</v>
      </c>
      <c r="B56">
        <f t="shared" si="1"/>
        <v>5</v>
      </c>
      <c r="C56" t="str">
        <f>INDEX([1]!stems, CEILING((ROW()-1)/10, 1))</f>
        <v>己</v>
      </c>
      <c r="D56" t="str">
        <f>INDEX([1]!stems, MOD(ROW()-2, 10)+1)</f>
        <v>戊</v>
      </c>
      <c r="F56" t="str">
        <f t="shared" si="2"/>
        <v>己戊</v>
      </c>
    </row>
    <row r="57" spans="1:6" x14ac:dyDescent="0.25">
      <c r="A57">
        <f t="shared" si="0"/>
        <v>6</v>
      </c>
      <c r="B57">
        <f t="shared" si="1"/>
        <v>6</v>
      </c>
      <c r="C57" t="str">
        <f>INDEX([1]!stems, CEILING((ROW()-1)/10, 1))</f>
        <v>己</v>
      </c>
      <c r="D57" t="str">
        <f>INDEX([1]!stems, MOD(ROW()-2, 10)+1)</f>
        <v>己</v>
      </c>
      <c r="F57" t="str">
        <f t="shared" si="2"/>
        <v>己己</v>
      </c>
    </row>
    <row r="58" spans="1:6" x14ac:dyDescent="0.25">
      <c r="A58">
        <f t="shared" si="0"/>
        <v>6</v>
      </c>
      <c r="B58">
        <f t="shared" si="1"/>
        <v>7</v>
      </c>
      <c r="C58" t="str">
        <f>INDEX([1]!stems, CEILING((ROW()-1)/10, 1))</f>
        <v>己</v>
      </c>
      <c r="D58" t="str">
        <f>INDEX([1]!stems, MOD(ROW()-2, 10)+1)</f>
        <v>庚</v>
      </c>
      <c r="F58" t="str">
        <f t="shared" si="2"/>
        <v>己庚</v>
      </c>
    </row>
    <row r="59" spans="1:6" x14ac:dyDescent="0.25">
      <c r="A59">
        <f t="shared" si="0"/>
        <v>6</v>
      </c>
      <c r="B59">
        <f t="shared" si="1"/>
        <v>8</v>
      </c>
      <c r="C59" t="str">
        <f>INDEX([1]!stems, CEILING((ROW()-1)/10, 1))</f>
        <v>己</v>
      </c>
      <c r="D59" t="str">
        <f>INDEX([1]!stems, MOD(ROW()-2, 10)+1)</f>
        <v>辛</v>
      </c>
      <c r="F59" t="str">
        <f t="shared" si="2"/>
        <v>己辛</v>
      </c>
    </row>
    <row r="60" spans="1:6" x14ac:dyDescent="0.25">
      <c r="A60">
        <f t="shared" si="0"/>
        <v>6</v>
      </c>
      <c r="B60">
        <f t="shared" si="1"/>
        <v>9</v>
      </c>
      <c r="C60" t="str">
        <f>INDEX([1]!stems, CEILING((ROW()-1)/10, 1))</f>
        <v>己</v>
      </c>
      <c r="D60" t="str">
        <f>INDEX([1]!stems, MOD(ROW()-2, 10)+1)</f>
        <v>壬</v>
      </c>
      <c r="F60" t="str">
        <f t="shared" si="2"/>
        <v>己壬</v>
      </c>
    </row>
    <row r="61" spans="1:6" x14ac:dyDescent="0.25">
      <c r="A61">
        <f t="shared" si="0"/>
        <v>6</v>
      </c>
      <c r="B61">
        <f t="shared" si="1"/>
        <v>10</v>
      </c>
      <c r="C61" t="str">
        <f>INDEX([1]!stems, CEILING((ROW()-1)/10, 1))</f>
        <v>己</v>
      </c>
      <c r="D61" t="str">
        <f>INDEX([1]!stems, MOD(ROW()-2, 10)+1)</f>
        <v>癸</v>
      </c>
      <c r="F61" t="str">
        <f t="shared" si="2"/>
        <v>己癸</v>
      </c>
    </row>
    <row r="62" spans="1:6" x14ac:dyDescent="0.25">
      <c r="A62">
        <f t="shared" si="0"/>
        <v>7</v>
      </c>
      <c r="B62">
        <f t="shared" si="1"/>
        <v>1</v>
      </c>
      <c r="C62" t="str">
        <f>INDEX([1]!stems, CEILING((ROW()-1)/10, 1))</f>
        <v>庚</v>
      </c>
      <c r="D62" t="str">
        <f>INDEX([1]!stems, MOD(ROW()-2, 10)+1)</f>
        <v>甲</v>
      </c>
      <c r="E62" t="s">
        <v>8</v>
      </c>
      <c r="F62" t="str">
        <f t="shared" si="2"/>
        <v>庚甲</v>
      </c>
    </row>
    <row r="63" spans="1:6" x14ac:dyDescent="0.25">
      <c r="A63">
        <f t="shared" si="0"/>
        <v>7</v>
      </c>
      <c r="B63">
        <f t="shared" si="1"/>
        <v>2</v>
      </c>
      <c r="C63" t="str">
        <f>INDEX([1]!stems, CEILING((ROW()-1)/10, 1))</f>
        <v>庚</v>
      </c>
      <c r="D63" t="str">
        <f>INDEX([1]!stems, MOD(ROW()-2, 10)+1)</f>
        <v>乙</v>
      </c>
      <c r="E63" t="s">
        <v>4</v>
      </c>
      <c r="F63" t="str">
        <f t="shared" si="2"/>
        <v>庚乙</v>
      </c>
    </row>
    <row r="64" spans="1:6" x14ac:dyDescent="0.25">
      <c r="A64">
        <f t="shared" si="0"/>
        <v>7</v>
      </c>
      <c r="B64">
        <f t="shared" si="1"/>
        <v>3</v>
      </c>
      <c r="C64" t="str">
        <f>INDEX([1]!stems, CEILING((ROW()-1)/10, 1))</f>
        <v>庚</v>
      </c>
      <c r="D64" t="str">
        <f>INDEX([1]!stems, MOD(ROW()-2, 10)+1)</f>
        <v>丙</v>
      </c>
      <c r="F64" t="str">
        <f t="shared" si="2"/>
        <v>庚丙</v>
      </c>
    </row>
    <row r="65" spans="1:6" x14ac:dyDescent="0.25">
      <c r="A65">
        <f t="shared" si="0"/>
        <v>7</v>
      </c>
      <c r="B65">
        <f t="shared" si="1"/>
        <v>4</v>
      </c>
      <c r="C65" t="str">
        <f>INDEX([1]!stems, CEILING((ROW()-1)/10, 1))</f>
        <v>庚</v>
      </c>
      <c r="D65" t="str">
        <f>INDEX([1]!stems, MOD(ROW()-2, 10)+1)</f>
        <v>丁</v>
      </c>
      <c r="F65" t="str">
        <f t="shared" si="2"/>
        <v>庚丁</v>
      </c>
    </row>
    <row r="66" spans="1:6" x14ac:dyDescent="0.25">
      <c r="A66">
        <f t="shared" si="0"/>
        <v>7</v>
      </c>
      <c r="B66">
        <f t="shared" si="1"/>
        <v>5</v>
      </c>
      <c r="C66" t="str">
        <f>INDEX([1]!stems, CEILING((ROW()-1)/10, 1))</f>
        <v>庚</v>
      </c>
      <c r="D66" t="str">
        <f>INDEX([1]!stems, MOD(ROW()-2, 10)+1)</f>
        <v>戊</v>
      </c>
      <c r="F66" t="str">
        <f t="shared" si="2"/>
        <v>庚戊</v>
      </c>
    </row>
    <row r="67" spans="1:6" x14ac:dyDescent="0.25">
      <c r="A67">
        <f t="shared" ref="A67:A101" si="3">CEILING((ROW()-1)/10, 1)</f>
        <v>7</v>
      </c>
      <c r="B67">
        <f t="shared" ref="B67:B101" si="4">MOD(ROW()-2, 10)+1</f>
        <v>6</v>
      </c>
      <c r="C67" t="str">
        <f>INDEX([1]!stems, CEILING((ROW()-1)/10, 1))</f>
        <v>庚</v>
      </c>
      <c r="D67" t="str">
        <f>INDEX([1]!stems, MOD(ROW()-2, 10)+1)</f>
        <v>己</v>
      </c>
      <c r="F67" t="str">
        <f t="shared" ref="F67:F101" si="5">C67&amp;D67</f>
        <v>庚己</v>
      </c>
    </row>
    <row r="68" spans="1:6" x14ac:dyDescent="0.25">
      <c r="A68">
        <f t="shared" si="3"/>
        <v>7</v>
      </c>
      <c r="B68">
        <f t="shared" si="4"/>
        <v>7</v>
      </c>
      <c r="C68" t="str">
        <f>INDEX([1]!stems, CEILING((ROW()-1)/10, 1))</f>
        <v>庚</v>
      </c>
      <c r="D68" t="str">
        <f>INDEX([1]!stems, MOD(ROW()-2, 10)+1)</f>
        <v>庚</v>
      </c>
      <c r="F68" t="str">
        <f t="shared" si="5"/>
        <v>庚庚</v>
      </c>
    </row>
    <row r="69" spans="1:6" x14ac:dyDescent="0.25">
      <c r="A69">
        <f t="shared" si="3"/>
        <v>7</v>
      </c>
      <c r="B69">
        <f t="shared" si="4"/>
        <v>8</v>
      </c>
      <c r="C69" t="str">
        <f>INDEX([1]!stems, CEILING((ROW()-1)/10, 1))</f>
        <v>庚</v>
      </c>
      <c r="D69" t="str">
        <f>INDEX([1]!stems, MOD(ROW()-2, 10)+1)</f>
        <v>辛</v>
      </c>
      <c r="F69" t="str">
        <f t="shared" si="5"/>
        <v>庚辛</v>
      </c>
    </row>
    <row r="70" spans="1:6" x14ac:dyDescent="0.25">
      <c r="A70">
        <f t="shared" si="3"/>
        <v>7</v>
      </c>
      <c r="B70">
        <f t="shared" si="4"/>
        <v>9</v>
      </c>
      <c r="C70" t="str">
        <f>INDEX([1]!stems, CEILING((ROW()-1)/10, 1))</f>
        <v>庚</v>
      </c>
      <c r="D70" t="str">
        <f>INDEX([1]!stems, MOD(ROW()-2, 10)+1)</f>
        <v>壬</v>
      </c>
      <c r="F70" t="str">
        <f t="shared" si="5"/>
        <v>庚壬</v>
      </c>
    </row>
    <row r="71" spans="1:6" x14ac:dyDescent="0.25">
      <c r="A71">
        <f t="shared" si="3"/>
        <v>7</v>
      </c>
      <c r="B71">
        <f t="shared" si="4"/>
        <v>10</v>
      </c>
      <c r="C71" t="str">
        <f>INDEX([1]!stems, CEILING((ROW()-1)/10, 1))</f>
        <v>庚</v>
      </c>
      <c r="D71" t="str">
        <f>INDEX([1]!stems, MOD(ROW()-2, 10)+1)</f>
        <v>癸</v>
      </c>
      <c r="F71" t="str">
        <f t="shared" si="5"/>
        <v>庚癸</v>
      </c>
    </row>
    <row r="72" spans="1:6" x14ac:dyDescent="0.25">
      <c r="A72">
        <f t="shared" si="3"/>
        <v>8</v>
      </c>
      <c r="B72">
        <f t="shared" si="4"/>
        <v>1</v>
      </c>
      <c r="C72" t="str">
        <f>INDEX([1]!stems, CEILING((ROW()-1)/10, 1))</f>
        <v>辛</v>
      </c>
      <c r="D72" t="str">
        <f>INDEX([1]!stems, MOD(ROW()-2, 10)+1)</f>
        <v>甲</v>
      </c>
      <c r="F72" t="str">
        <f t="shared" si="5"/>
        <v>辛甲</v>
      </c>
    </row>
    <row r="73" spans="1:6" x14ac:dyDescent="0.25">
      <c r="A73">
        <f t="shared" si="3"/>
        <v>8</v>
      </c>
      <c r="B73">
        <f t="shared" si="4"/>
        <v>2</v>
      </c>
      <c r="C73" t="str">
        <f>INDEX([1]!stems, CEILING((ROW()-1)/10, 1))</f>
        <v>辛</v>
      </c>
      <c r="D73" t="str">
        <f>INDEX([1]!stems, MOD(ROW()-2, 10)+1)</f>
        <v>乙</v>
      </c>
      <c r="E73" t="s">
        <v>8</v>
      </c>
      <c r="F73" t="str">
        <f t="shared" si="5"/>
        <v>辛乙</v>
      </c>
    </row>
    <row r="74" spans="1:6" x14ac:dyDescent="0.25">
      <c r="A74">
        <f t="shared" si="3"/>
        <v>8</v>
      </c>
      <c r="B74">
        <f t="shared" si="4"/>
        <v>3</v>
      </c>
      <c r="C74" t="str">
        <f>INDEX([1]!stems, CEILING((ROW()-1)/10, 1))</f>
        <v>辛</v>
      </c>
      <c r="D74" t="str">
        <f>INDEX([1]!stems, MOD(ROW()-2, 10)+1)</f>
        <v>丙</v>
      </c>
      <c r="E74" t="s">
        <v>5</v>
      </c>
      <c r="F74" t="str">
        <f t="shared" si="5"/>
        <v>辛丙</v>
      </c>
    </row>
    <row r="75" spans="1:6" x14ac:dyDescent="0.25">
      <c r="A75">
        <f t="shared" si="3"/>
        <v>8</v>
      </c>
      <c r="B75">
        <f t="shared" si="4"/>
        <v>4</v>
      </c>
      <c r="C75" t="str">
        <f>INDEX([1]!stems, CEILING((ROW()-1)/10, 1))</f>
        <v>辛</v>
      </c>
      <c r="D75" t="str">
        <f>INDEX([1]!stems, MOD(ROW()-2, 10)+1)</f>
        <v>丁</v>
      </c>
      <c r="F75" t="str">
        <f t="shared" si="5"/>
        <v>辛丁</v>
      </c>
    </row>
    <row r="76" spans="1:6" x14ac:dyDescent="0.25">
      <c r="A76">
        <f t="shared" si="3"/>
        <v>8</v>
      </c>
      <c r="B76">
        <f t="shared" si="4"/>
        <v>5</v>
      </c>
      <c r="C76" t="str">
        <f>INDEX([1]!stems, CEILING((ROW()-1)/10, 1))</f>
        <v>辛</v>
      </c>
      <c r="D76" t="str">
        <f>INDEX([1]!stems, MOD(ROW()-2, 10)+1)</f>
        <v>戊</v>
      </c>
      <c r="F76" t="str">
        <f t="shared" si="5"/>
        <v>辛戊</v>
      </c>
    </row>
    <row r="77" spans="1:6" x14ac:dyDescent="0.25">
      <c r="A77">
        <f t="shared" si="3"/>
        <v>8</v>
      </c>
      <c r="B77">
        <f t="shared" si="4"/>
        <v>6</v>
      </c>
      <c r="C77" t="str">
        <f>INDEX([1]!stems, CEILING((ROW()-1)/10, 1))</f>
        <v>辛</v>
      </c>
      <c r="D77" t="str">
        <f>INDEX([1]!stems, MOD(ROW()-2, 10)+1)</f>
        <v>己</v>
      </c>
      <c r="F77" t="str">
        <f t="shared" si="5"/>
        <v>辛己</v>
      </c>
    </row>
    <row r="78" spans="1:6" x14ac:dyDescent="0.25">
      <c r="A78">
        <f t="shared" si="3"/>
        <v>8</v>
      </c>
      <c r="B78">
        <f t="shared" si="4"/>
        <v>7</v>
      </c>
      <c r="C78" t="str">
        <f>INDEX([1]!stems, CEILING((ROW()-1)/10, 1))</f>
        <v>辛</v>
      </c>
      <c r="D78" t="str">
        <f>INDEX([1]!stems, MOD(ROW()-2, 10)+1)</f>
        <v>庚</v>
      </c>
      <c r="F78" t="str">
        <f t="shared" si="5"/>
        <v>辛庚</v>
      </c>
    </row>
    <row r="79" spans="1:6" x14ac:dyDescent="0.25">
      <c r="A79">
        <f t="shared" si="3"/>
        <v>8</v>
      </c>
      <c r="B79">
        <f t="shared" si="4"/>
        <v>8</v>
      </c>
      <c r="C79" t="str">
        <f>INDEX([1]!stems, CEILING((ROW()-1)/10, 1))</f>
        <v>辛</v>
      </c>
      <c r="D79" t="str">
        <f>INDEX([1]!stems, MOD(ROW()-2, 10)+1)</f>
        <v>辛</v>
      </c>
      <c r="F79" t="str">
        <f t="shared" si="5"/>
        <v>辛辛</v>
      </c>
    </row>
    <row r="80" spans="1:6" x14ac:dyDescent="0.25">
      <c r="A80">
        <f t="shared" si="3"/>
        <v>8</v>
      </c>
      <c r="B80">
        <f t="shared" si="4"/>
        <v>9</v>
      </c>
      <c r="C80" t="str">
        <f>INDEX([1]!stems, CEILING((ROW()-1)/10, 1))</f>
        <v>辛</v>
      </c>
      <c r="D80" t="str">
        <f>INDEX([1]!stems, MOD(ROW()-2, 10)+1)</f>
        <v>壬</v>
      </c>
      <c r="F80" t="str">
        <f t="shared" si="5"/>
        <v>辛壬</v>
      </c>
    </row>
    <row r="81" spans="1:6" x14ac:dyDescent="0.25">
      <c r="A81">
        <f t="shared" si="3"/>
        <v>8</v>
      </c>
      <c r="B81">
        <f t="shared" si="4"/>
        <v>10</v>
      </c>
      <c r="C81" t="str">
        <f>INDEX([1]!stems, CEILING((ROW()-1)/10, 1))</f>
        <v>辛</v>
      </c>
      <c r="D81" t="str">
        <f>INDEX([1]!stems, MOD(ROW()-2, 10)+1)</f>
        <v>癸</v>
      </c>
      <c r="F81" t="str">
        <f t="shared" si="5"/>
        <v>辛癸</v>
      </c>
    </row>
    <row r="82" spans="1:6" x14ac:dyDescent="0.25">
      <c r="A82">
        <f t="shared" si="3"/>
        <v>9</v>
      </c>
      <c r="B82">
        <f t="shared" si="4"/>
        <v>1</v>
      </c>
      <c r="C82" t="str">
        <f>INDEX([1]!stems, CEILING((ROW()-1)/10, 1))</f>
        <v>壬</v>
      </c>
      <c r="D82" t="str">
        <f>INDEX([1]!stems, MOD(ROW()-2, 10)+1)</f>
        <v>甲</v>
      </c>
      <c r="F82" t="str">
        <f t="shared" si="5"/>
        <v>壬甲</v>
      </c>
    </row>
    <row r="83" spans="1:6" x14ac:dyDescent="0.25">
      <c r="A83">
        <f t="shared" si="3"/>
        <v>9</v>
      </c>
      <c r="B83">
        <f t="shared" si="4"/>
        <v>2</v>
      </c>
      <c r="C83" t="str">
        <f>INDEX([1]!stems, CEILING((ROW()-1)/10, 1))</f>
        <v>壬</v>
      </c>
      <c r="D83" t="str">
        <f>INDEX([1]!stems, MOD(ROW()-2, 10)+1)</f>
        <v>乙</v>
      </c>
      <c r="F83" t="str">
        <f t="shared" si="5"/>
        <v>壬乙</v>
      </c>
    </row>
    <row r="84" spans="1:6" x14ac:dyDescent="0.25">
      <c r="A84">
        <f t="shared" si="3"/>
        <v>9</v>
      </c>
      <c r="B84">
        <f t="shared" si="4"/>
        <v>3</v>
      </c>
      <c r="C84" t="str">
        <f>INDEX([1]!stems, CEILING((ROW()-1)/10, 1))</f>
        <v>壬</v>
      </c>
      <c r="D84" t="str">
        <f>INDEX([1]!stems, MOD(ROW()-2, 10)+1)</f>
        <v>丙</v>
      </c>
      <c r="E84" t="s">
        <v>8</v>
      </c>
      <c r="F84" t="str">
        <f t="shared" si="5"/>
        <v>壬丙</v>
      </c>
    </row>
    <row r="85" spans="1:6" x14ac:dyDescent="0.25">
      <c r="A85">
        <f t="shared" si="3"/>
        <v>9</v>
      </c>
      <c r="B85">
        <f t="shared" si="4"/>
        <v>4</v>
      </c>
      <c r="C85" t="str">
        <f>INDEX([1]!stems, CEILING((ROW()-1)/10, 1))</f>
        <v>壬</v>
      </c>
      <c r="D85" t="str">
        <f>INDEX([1]!stems, MOD(ROW()-2, 10)+1)</f>
        <v>丁</v>
      </c>
      <c r="E85" t="s">
        <v>6</v>
      </c>
      <c r="F85" t="str">
        <f t="shared" si="5"/>
        <v>壬丁</v>
      </c>
    </row>
    <row r="86" spans="1:6" x14ac:dyDescent="0.25">
      <c r="A86">
        <f t="shared" si="3"/>
        <v>9</v>
      </c>
      <c r="B86">
        <f t="shared" si="4"/>
        <v>5</v>
      </c>
      <c r="C86" t="str">
        <f>INDEX([1]!stems, CEILING((ROW()-1)/10, 1))</f>
        <v>壬</v>
      </c>
      <c r="D86" t="str">
        <f>INDEX([1]!stems, MOD(ROW()-2, 10)+1)</f>
        <v>戊</v>
      </c>
      <c r="F86" t="str">
        <f t="shared" si="5"/>
        <v>壬戊</v>
      </c>
    </row>
    <row r="87" spans="1:6" x14ac:dyDescent="0.25">
      <c r="A87">
        <f t="shared" si="3"/>
        <v>9</v>
      </c>
      <c r="B87">
        <f t="shared" si="4"/>
        <v>6</v>
      </c>
      <c r="C87" t="str">
        <f>INDEX([1]!stems, CEILING((ROW()-1)/10, 1))</f>
        <v>壬</v>
      </c>
      <c r="D87" t="str">
        <f>INDEX([1]!stems, MOD(ROW()-2, 10)+1)</f>
        <v>己</v>
      </c>
      <c r="F87" t="str">
        <f t="shared" si="5"/>
        <v>壬己</v>
      </c>
    </row>
    <row r="88" spans="1:6" x14ac:dyDescent="0.25">
      <c r="A88">
        <f t="shared" si="3"/>
        <v>9</v>
      </c>
      <c r="B88">
        <f t="shared" si="4"/>
        <v>7</v>
      </c>
      <c r="C88" t="str">
        <f>INDEX([1]!stems, CEILING((ROW()-1)/10, 1))</f>
        <v>壬</v>
      </c>
      <c r="D88" t="str">
        <f>INDEX([1]!stems, MOD(ROW()-2, 10)+1)</f>
        <v>庚</v>
      </c>
      <c r="F88" t="str">
        <f t="shared" si="5"/>
        <v>壬庚</v>
      </c>
    </row>
    <row r="89" spans="1:6" x14ac:dyDescent="0.25">
      <c r="A89">
        <f t="shared" si="3"/>
        <v>9</v>
      </c>
      <c r="B89">
        <f t="shared" si="4"/>
        <v>8</v>
      </c>
      <c r="C89" t="str">
        <f>INDEX([1]!stems, CEILING((ROW()-1)/10, 1))</f>
        <v>壬</v>
      </c>
      <c r="D89" t="str">
        <f>INDEX([1]!stems, MOD(ROW()-2, 10)+1)</f>
        <v>辛</v>
      </c>
      <c r="F89" t="str">
        <f t="shared" si="5"/>
        <v>壬辛</v>
      </c>
    </row>
    <row r="90" spans="1:6" x14ac:dyDescent="0.25">
      <c r="A90">
        <f t="shared" si="3"/>
        <v>9</v>
      </c>
      <c r="B90">
        <f t="shared" si="4"/>
        <v>9</v>
      </c>
      <c r="C90" t="str">
        <f>INDEX([1]!stems, CEILING((ROW()-1)/10, 1))</f>
        <v>壬</v>
      </c>
      <c r="D90" t="str">
        <f>INDEX([1]!stems, MOD(ROW()-2, 10)+1)</f>
        <v>壬</v>
      </c>
      <c r="F90" t="str">
        <f t="shared" si="5"/>
        <v>壬壬</v>
      </c>
    </row>
    <row r="91" spans="1:6" x14ac:dyDescent="0.25">
      <c r="A91">
        <f t="shared" si="3"/>
        <v>9</v>
      </c>
      <c r="B91">
        <f t="shared" si="4"/>
        <v>10</v>
      </c>
      <c r="C91" t="str">
        <f>INDEX([1]!stems, CEILING((ROW()-1)/10, 1))</f>
        <v>壬</v>
      </c>
      <c r="D91" t="str">
        <f>INDEX([1]!stems, MOD(ROW()-2, 10)+1)</f>
        <v>癸</v>
      </c>
      <c r="F91" t="str">
        <f t="shared" si="5"/>
        <v>壬癸</v>
      </c>
    </row>
    <row r="92" spans="1:6" x14ac:dyDescent="0.25">
      <c r="A92">
        <f t="shared" si="3"/>
        <v>10</v>
      </c>
      <c r="B92">
        <f t="shared" si="4"/>
        <v>1</v>
      </c>
      <c r="C92" t="str">
        <f>INDEX([1]!stems, CEILING((ROW()-1)/10, 1))</f>
        <v>癸</v>
      </c>
      <c r="D92" t="str">
        <f>INDEX([1]!stems, MOD(ROW()-2, 10)+1)</f>
        <v>甲</v>
      </c>
      <c r="F92" t="str">
        <f t="shared" si="5"/>
        <v>癸甲</v>
      </c>
    </row>
    <row r="93" spans="1:6" x14ac:dyDescent="0.25">
      <c r="A93">
        <f t="shared" si="3"/>
        <v>10</v>
      </c>
      <c r="B93">
        <f t="shared" si="4"/>
        <v>2</v>
      </c>
      <c r="C93" t="str">
        <f>INDEX([1]!stems, CEILING((ROW()-1)/10, 1))</f>
        <v>癸</v>
      </c>
      <c r="D93" t="str">
        <f>INDEX([1]!stems, MOD(ROW()-2, 10)+1)</f>
        <v>乙</v>
      </c>
      <c r="F93" t="str">
        <f t="shared" si="5"/>
        <v>癸乙</v>
      </c>
    </row>
    <row r="94" spans="1:6" x14ac:dyDescent="0.25">
      <c r="A94">
        <f t="shared" si="3"/>
        <v>10</v>
      </c>
      <c r="B94">
        <f t="shared" si="4"/>
        <v>3</v>
      </c>
      <c r="C94" t="str">
        <f>INDEX([1]!stems, CEILING((ROW()-1)/10, 1))</f>
        <v>癸</v>
      </c>
      <c r="D94" t="str">
        <f>INDEX([1]!stems, MOD(ROW()-2, 10)+1)</f>
        <v>丙</v>
      </c>
      <c r="F94" t="str">
        <f t="shared" si="5"/>
        <v>癸丙</v>
      </c>
    </row>
    <row r="95" spans="1:6" x14ac:dyDescent="0.25">
      <c r="A95">
        <f t="shared" si="3"/>
        <v>10</v>
      </c>
      <c r="B95">
        <f t="shared" si="4"/>
        <v>4</v>
      </c>
      <c r="C95" t="str">
        <f>INDEX([1]!stems, CEILING((ROW()-1)/10, 1))</f>
        <v>癸</v>
      </c>
      <c r="D95" t="str">
        <f>INDEX([1]!stems, MOD(ROW()-2, 10)+1)</f>
        <v>丁</v>
      </c>
      <c r="E95" t="s">
        <v>8</v>
      </c>
      <c r="F95" t="str">
        <f t="shared" si="5"/>
        <v>癸丁</v>
      </c>
    </row>
    <row r="96" spans="1:6" x14ac:dyDescent="0.25">
      <c r="A96">
        <f t="shared" si="3"/>
        <v>10</v>
      </c>
      <c r="B96">
        <f t="shared" si="4"/>
        <v>5</v>
      </c>
      <c r="C96" t="str">
        <f>INDEX([1]!stems, CEILING((ROW()-1)/10, 1))</f>
        <v>癸</v>
      </c>
      <c r="D96" t="str">
        <f>INDEX([1]!stems, MOD(ROW()-2, 10)+1)</f>
        <v>戊</v>
      </c>
      <c r="E96" t="s">
        <v>7</v>
      </c>
      <c r="F96" t="str">
        <f t="shared" si="5"/>
        <v>癸戊</v>
      </c>
    </row>
    <row r="97" spans="1:6" x14ac:dyDescent="0.25">
      <c r="A97">
        <f t="shared" si="3"/>
        <v>10</v>
      </c>
      <c r="B97">
        <f t="shared" si="4"/>
        <v>6</v>
      </c>
      <c r="C97" t="str">
        <f>INDEX([1]!stems, CEILING((ROW()-1)/10, 1))</f>
        <v>癸</v>
      </c>
      <c r="D97" t="str">
        <f>INDEX([1]!stems, MOD(ROW()-2, 10)+1)</f>
        <v>己</v>
      </c>
      <c r="F97" t="str">
        <f t="shared" si="5"/>
        <v>癸己</v>
      </c>
    </row>
    <row r="98" spans="1:6" x14ac:dyDescent="0.25">
      <c r="A98">
        <f t="shared" si="3"/>
        <v>10</v>
      </c>
      <c r="B98">
        <f t="shared" si="4"/>
        <v>7</v>
      </c>
      <c r="C98" t="str">
        <f>INDEX([1]!stems, CEILING((ROW()-1)/10, 1))</f>
        <v>癸</v>
      </c>
      <c r="D98" t="str">
        <f>INDEX([1]!stems, MOD(ROW()-2, 10)+1)</f>
        <v>庚</v>
      </c>
      <c r="F98" t="str">
        <f t="shared" si="5"/>
        <v>癸庚</v>
      </c>
    </row>
    <row r="99" spans="1:6" x14ac:dyDescent="0.25">
      <c r="A99">
        <f t="shared" si="3"/>
        <v>10</v>
      </c>
      <c r="B99">
        <f t="shared" si="4"/>
        <v>8</v>
      </c>
      <c r="C99" t="str">
        <f>INDEX([1]!stems, CEILING((ROW()-1)/10, 1))</f>
        <v>癸</v>
      </c>
      <c r="D99" t="str">
        <f>INDEX([1]!stems, MOD(ROW()-2, 10)+1)</f>
        <v>辛</v>
      </c>
      <c r="F99" t="str">
        <f t="shared" si="5"/>
        <v>癸辛</v>
      </c>
    </row>
    <row r="100" spans="1:6" x14ac:dyDescent="0.25">
      <c r="A100">
        <f t="shared" si="3"/>
        <v>10</v>
      </c>
      <c r="B100">
        <f t="shared" si="4"/>
        <v>9</v>
      </c>
      <c r="C100" t="str">
        <f>INDEX([1]!stems, CEILING((ROW()-1)/10, 1))</f>
        <v>癸</v>
      </c>
      <c r="D100" t="str">
        <f>INDEX([1]!stems, MOD(ROW()-2, 10)+1)</f>
        <v>壬</v>
      </c>
      <c r="F100" t="str">
        <f t="shared" si="5"/>
        <v>癸壬</v>
      </c>
    </row>
    <row r="101" spans="1:6" x14ac:dyDescent="0.25">
      <c r="A101">
        <f t="shared" si="3"/>
        <v>10</v>
      </c>
      <c r="B101">
        <f t="shared" si="4"/>
        <v>10</v>
      </c>
      <c r="C101" t="str">
        <f>INDEX([1]!stems, CEILING((ROW()-1)/10, 1))</f>
        <v>癸</v>
      </c>
      <c r="D101" t="str">
        <f>INDEX([1]!stems, MOD(ROW()-2, 10)+1)</f>
        <v>癸</v>
      </c>
      <c r="F101" t="str">
        <f t="shared" si="5"/>
        <v>癸癸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68D1-F012-42BD-B58A-8DF2C2CA3E34}">
  <dimension ref="A1:J82"/>
  <sheetViews>
    <sheetView workbookViewId="0">
      <selection activeCell="J2" sqref="J2"/>
    </sheetView>
  </sheetViews>
  <sheetFormatPr defaultRowHeight="15" x14ac:dyDescent="0.25"/>
  <cols>
    <col min="1" max="2" width="2" bestFit="1" customWidth="1"/>
    <col min="3" max="3" width="5.5703125" bestFit="1" customWidth="1"/>
    <col min="4" max="4" width="3.140625" bestFit="1" customWidth="1"/>
    <col min="5" max="6" width="5.140625" customWidth="1"/>
    <col min="9" max="9" width="42.85546875" bestFit="1" customWidth="1"/>
  </cols>
  <sheetData>
    <row r="1" spans="1:10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2</v>
      </c>
      <c r="I1" t="s">
        <v>34</v>
      </c>
      <c r="J1" t="s">
        <v>46</v>
      </c>
    </row>
    <row r="2" spans="1:10" x14ac:dyDescent="0.25">
      <c r="A2">
        <f>CEILING((ROW()-1)/9, 1)</f>
        <v>1</v>
      </c>
      <c r="B2">
        <f>MOD(ROW()-2, 9)+1</f>
        <v>1</v>
      </c>
      <c r="C2" t="str">
        <f t="shared" ref="C2:C33" si="0">VLOOKUP(A2, 九宮五行,2, FALSE)</f>
        <v>坎</v>
      </c>
      <c r="D2" t="str">
        <f t="shared" ref="D2:D33" si="1">VLOOKUP(B2, 九宮五行,2, FALSE)</f>
        <v>坎</v>
      </c>
      <c r="E2" t="str">
        <f t="shared" ref="E2:E33" si="2">VLOOKUP(A2, 九宮五行, 4, FALSE)</f>
        <v>水</v>
      </c>
      <c r="F2" t="str">
        <f t="shared" ref="F2:F33" si="3">VLOOKUP(B2, 九宮五行, 4, FALSE)</f>
        <v>水</v>
      </c>
      <c r="G2" t="str">
        <f>E2&amp;F2</f>
        <v>水水</v>
      </c>
      <c r="H2" t="str">
        <f t="shared" ref="H2:H33" si="4">VLOOKUP(G2, 五行生剋旺衰關係, 2, FALSE)</f>
        <v>比</v>
      </c>
      <c r="I2" t="str">
        <f t="shared" ref="I2:I33" si="5">VLOOKUP(G2,五行生剋旺衰關係, 3, FALSE)</f>
        <v>事情發展較快，容易辦</v>
      </c>
    </row>
    <row r="3" spans="1:10" x14ac:dyDescent="0.25">
      <c r="A3">
        <f t="shared" ref="A3:A66" si="6">CEILING((ROW()-1)/9, 1)</f>
        <v>1</v>
      </c>
      <c r="B3">
        <f t="shared" ref="B3:B66" si="7">MOD(ROW()-2, 9)+1</f>
        <v>2</v>
      </c>
      <c r="C3" t="str">
        <f t="shared" si="0"/>
        <v>坎</v>
      </c>
      <c r="D3" t="str">
        <f t="shared" si="1"/>
        <v>坤</v>
      </c>
      <c r="E3" t="str">
        <f t="shared" si="2"/>
        <v>水</v>
      </c>
      <c r="F3" t="str">
        <f t="shared" si="3"/>
        <v>土</v>
      </c>
      <c r="G3" t="str">
        <f t="shared" ref="G3:G66" si="8">E3&amp;F3</f>
        <v>水土</v>
      </c>
      <c r="H3" t="str">
        <f t="shared" si="4"/>
        <v>←剋</v>
      </c>
      <c r="I3" t="str">
        <f t="shared" si="5"/>
        <v>事情對求測人不利，麻煩不好辦，有阻礙。</v>
      </c>
    </row>
    <row r="4" spans="1:10" x14ac:dyDescent="0.25">
      <c r="A4">
        <f t="shared" si="6"/>
        <v>1</v>
      </c>
      <c r="B4">
        <f t="shared" si="7"/>
        <v>3</v>
      </c>
      <c r="C4" t="str">
        <f t="shared" si="0"/>
        <v>坎</v>
      </c>
      <c r="D4" t="str">
        <f t="shared" si="1"/>
        <v>震</v>
      </c>
      <c r="E4" t="str">
        <f t="shared" si="2"/>
        <v>水</v>
      </c>
      <c r="F4" t="str">
        <f t="shared" si="3"/>
        <v>木</v>
      </c>
      <c r="G4" t="str">
        <f t="shared" si="8"/>
        <v>水木</v>
      </c>
      <c r="H4" t="str">
        <f t="shared" si="4"/>
        <v>生→</v>
      </c>
      <c r="I4" t="str">
        <f t="shared" si="5"/>
        <v>事情辦起來耗費大，需要自己付出。</v>
      </c>
    </row>
    <row r="5" spans="1:10" x14ac:dyDescent="0.25">
      <c r="A5">
        <f t="shared" si="6"/>
        <v>1</v>
      </c>
      <c r="B5">
        <f t="shared" si="7"/>
        <v>4</v>
      </c>
      <c r="C5" t="str">
        <f t="shared" si="0"/>
        <v>坎</v>
      </c>
      <c r="D5" t="str">
        <f t="shared" si="1"/>
        <v>巽</v>
      </c>
      <c r="E5" t="str">
        <f t="shared" si="2"/>
        <v>水</v>
      </c>
      <c r="F5" t="str">
        <f t="shared" si="3"/>
        <v>木</v>
      </c>
      <c r="G5" t="str">
        <f t="shared" si="8"/>
        <v>水木</v>
      </c>
      <c r="H5" t="str">
        <f t="shared" si="4"/>
        <v>生→</v>
      </c>
      <c r="I5" t="str">
        <f t="shared" si="5"/>
        <v>事情辦起來耗費大，需要自己付出。</v>
      </c>
    </row>
    <row r="6" spans="1:10" x14ac:dyDescent="0.25">
      <c r="A6">
        <f t="shared" si="6"/>
        <v>1</v>
      </c>
      <c r="B6">
        <f t="shared" si="7"/>
        <v>5</v>
      </c>
      <c r="C6" t="str">
        <f t="shared" si="0"/>
        <v>坎</v>
      </c>
      <c r="D6" t="str">
        <f t="shared" si="1"/>
        <v>中</v>
      </c>
      <c r="E6" t="str">
        <f t="shared" si="2"/>
        <v>水</v>
      </c>
      <c r="F6" t="str">
        <f t="shared" si="3"/>
        <v>土</v>
      </c>
      <c r="G6" t="str">
        <f t="shared" si="8"/>
        <v>水土</v>
      </c>
      <c r="H6" t="str">
        <f t="shared" si="4"/>
        <v>←剋</v>
      </c>
      <c r="I6" t="str">
        <f t="shared" si="5"/>
        <v>事情對求測人不利，麻煩不好辦，有阻礙。</v>
      </c>
    </row>
    <row r="7" spans="1:10" x14ac:dyDescent="0.25">
      <c r="A7">
        <f t="shared" si="6"/>
        <v>1</v>
      </c>
      <c r="B7">
        <f t="shared" si="7"/>
        <v>6</v>
      </c>
      <c r="C7" t="str">
        <f t="shared" si="0"/>
        <v>坎</v>
      </c>
      <c r="D7" t="str">
        <f t="shared" si="1"/>
        <v>乾</v>
      </c>
      <c r="E7" t="str">
        <f t="shared" si="2"/>
        <v>水</v>
      </c>
      <c r="F7" t="str">
        <f t="shared" si="3"/>
        <v>金</v>
      </c>
      <c r="G7" t="str">
        <f t="shared" si="8"/>
        <v>水金</v>
      </c>
      <c r="H7" t="str">
        <f t="shared" si="4"/>
        <v>←生</v>
      </c>
      <c r="I7" t="str">
        <f t="shared" si="5"/>
        <v>事情對求測人有利，容易辦</v>
      </c>
    </row>
    <row r="8" spans="1:10" x14ac:dyDescent="0.25">
      <c r="A8">
        <f t="shared" si="6"/>
        <v>1</v>
      </c>
      <c r="B8">
        <f t="shared" si="7"/>
        <v>7</v>
      </c>
      <c r="C8" t="str">
        <f t="shared" si="0"/>
        <v>坎</v>
      </c>
      <c r="D8" t="str">
        <f t="shared" si="1"/>
        <v>兌</v>
      </c>
      <c r="E8" t="str">
        <f t="shared" si="2"/>
        <v>水</v>
      </c>
      <c r="F8" t="str">
        <f t="shared" si="3"/>
        <v>金</v>
      </c>
      <c r="G8" t="str">
        <f t="shared" si="8"/>
        <v>水金</v>
      </c>
      <c r="H8" t="str">
        <f t="shared" si="4"/>
        <v>←生</v>
      </c>
      <c r="I8" t="str">
        <f t="shared" si="5"/>
        <v>事情對求測人有利，容易辦</v>
      </c>
    </row>
    <row r="9" spans="1:10" x14ac:dyDescent="0.25">
      <c r="A9">
        <f t="shared" si="6"/>
        <v>1</v>
      </c>
      <c r="B9">
        <f t="shared" si="7"/>
        <v>8</v>
      </c>
      <c r="C9" t="str">
        <f t="shared" si="0"/>
        <v>坎</v>
      </c>
      <c r="D9" t="str">
        <f t="shared" si="1"/>
        <v>艮</v>
      </c>
      <c r="E9" t="str">
        <f t="shared" si="2"/>
        <v>水</v>
      </c>
      <c r="F9" t="str">
        <f t="shared" si="3"/>
        <v>土</v>
      </c>
      <c r="G9" t="str">
        <f t="shared" si="8"/>
        <v>水土</v>
      </c>
      <c r="H9" t="str">
        <f t="shared" si="4"/>
        <v>←剋</v>
      </c>
      <c r="I9" t="str">
        <f t="shared" si="5"/>
        <v>事情對求測人不利，麻煩不好辦，有阻礙。</v>
      </c>
    </row>
    <row r="10" spans="1:10" x14ac:dyDescent="0.25">
      <c r="A10">
        <f t="shared" si="6"/>
        <v>1</v>
      </c>
      <c r="B10">
        <f t="shared" si="7"/>
        <v>9</v>
      </c>
      <c r="C10" t="str">
        <f t="shared" si="0"/>
        <v>坎</v>
      </c>
      <c r="D10" t="str">
        <f t="shared" si="1"/>
        <v>離</v>
      </c>
      <c r="E10" t="str">
        <f t="shared" si="2"/>
        <v>水</v>
      </c>
      <c r="F10" t="str">
        <f t="shared" si="3"/>
        <v>火</v>
      </c>
      <c r="G10" t="str">
        <f t="shared" si="8"/>
        <v>水火</v>
      </c>
      <c r="H10" t="str">
        <f t="shared" si="4"/>
        <v>剋→</v>
      </c>
      <c r="I10" t="str">
        <f t="shared" si="5"/>
        <v>事情在掌握之中，需要自己操控。</v>
      </c>
    </row>
    <row r="11" spans="1:10" x14ac:dyDescent="0.25">
      <c r="A11">
        <f t="shared" si="6"/>
        <v>2</v>
      </c>
      <c r="B11">
        <f t="shared" si="7"/>
        <v>1</v>
      </c>
      <c r="C11" t="str">
        <f t="shared" si="0"/>
        <v>坤</v>
      </c>
      <c r="D11" t="str">
        <f t="shared" si="1"/>
        <v>坎</v>
      </c>
      <c r="E11" t="str">
        <f t="shared" si="2"/>
        <v>土</v>
      </c>
      <c r="F11" t="str">
        <f t="shared" si="3"/>
        <v>水</v>
      </c>
      <c r="G11" t="str">
        <f t="shared" si="8"/>
        <v>土水</v>
      </c>
      <c r="H11" t="str">
        <f t="shared" si="4"/>
        <v>剋→</v>
      </c>
      <c r="I11" t="str">
        <f t="shared" si="5"/>
        <v>事情在掌握之中，需要自己操控。</v>
      </c>
    </row>
    <row r="12" spans="1:10" x14ac:dyDescent="0.25">
      <c r="A12">
        <f t="shared" si="6"/>
        <v>2</v>
      </c>
      <c r="B12">
        <f t="shared" si="7"/>
        <v>2</v>
      </c>
      <c r="C12" t="str">
        <f t="shared" si="0"/>
        <v>坤</v>
      </c>
      <c r="D12" t="str">
        <f t="shared" si="1"/>
        <v>坤</v>
      </c>
      <c r="E12" t="str">
        <f t="shared" si="2"/>
        <v>土</v>
      </c>
      <c r="F12" t="str">
        <f t="shared" si="3"/>
        <v>土</v>
      </c>
      <c r="G12" t="str">
        <f t="shared" si="8"/>
        <v>土土</v>
      </c>
      <c r="H12" t="str">
        <f t="shared" si="4"/>
        <v>比</v>
      </c>
      <c r="I12" t="str">
        <f t="shared" si="5"/>
        <v>事情發展較快，容易辦</v>
      </c>
    </row>
    <row r="13" spans="1:10" x14ac:dyDescent="0.25">
      <c r="A13">
        <f t="shared" si="6"/>
        <v>2</v>
      </c>
      <c r="B13">
        <f t="shared" si="7"/>
        <v>3</v>
      </c>
      <c r="C13" t="str">
        <f t="shared" si="0"/>
        <v>坤</v>
      </c>
      <c r="D13" t="str">
        <f t="shared" si="1"/>
        <v>震</v>
      </c>
      <c r="E13" t="str">
        <f t="shared" si="2"/>
        <v>土</v>
      </c>
      <c r="F13" t="str">
        <f t="shared" si="3"/>
        <v>木</v>
      </c>
      <c r="G13" t="str">
        <f t="shared" si="8"/>
        <v>土木</v>
      </c>
      <c r="H13" t="str">
        <f t="shared" si="4"/>
        <v>←剋</v>
      </c>
      <c r="I13" t="str">
        <f t="shared" si="5"/>
        <v>事情對求測人不利，麻煩不好辦，有阻礙。</v>
      </c>
    </row>
    <row r="14" spans="1:10" x14ac:dyDescent="0.25">
      <c r="A14">
        <f t="shared" si="6"/>
        <v>2</v>
      </c>
      <c r="B14">
        <f t="shared" si="7"/>
        <v>4</v>
      </c>
      <c r="C14" t="str">
        <f t="shared" si="0"/>
        <v>坤</v>
      </c>
      <c r="D14" t="str">
        <f t="shared" si="1"/>
        <v>巽</v>
      </c>
      <c r="E14" t="str">
        <f t="shared" si="2"/>
        <v>土</v>
      </c>
      <c r="F14" t="str">
        <f t="shared" si="3"/>
        <v>木</v>
      </c>
      <c r="G14" t="str">
        <f t="shared" si="8"/>
        <v>土木</v>
      </c>
      <c r="H14" t="str">
        <f t="shared" si="4"/>
        <v>←剋</v>
      </c>
      <c r="I14" t="str">
        <f t="shared" si="5"/>
        <v>事情對求測人不利，麻煩不好辦，有阻礙。</v>
      </c>
    </row>
    <row r="15" spans="1:10" x14ac:dyDescent="0.25">
      <c r="A15">
        <f t="shared" si="6"/>
        <v>2</v>
      </c>
      <c r="B15">
        <f t="shared" si="7"/>
        <v>5</v>
      </c>
      <c r="C15" t="str">
        <f t="shared" si="0"/>
        <v>坤</v>
      </c>
      <c r="D15" t="str">
        <f t="shared" si="1"/>
        <v>中</v>
      </c>
      <c r="E15" t="str">
        <f t="shared" si="2"/>
        <v>土</v>
      </c>
      <c r="F15" t="str">
        <f t="shared" si="3"/>
        <v>土</v>
      </c>
      <c r="G15" t="str">
        <f t="shared" si="8"/>
        <v>土土</v>
      </c>
      <c r="H15" t="str">
        <f t="shared" si="4"/>
        <v>比</v>
      </c>
      <c r="I15" t="str">
        <f t="shared" si="5"/>
        <v>事情發展較快，容易辦</v>
      </c>
    </row>
    <row r="16" spans="1:10" x14ac:dyDescent="0.25">
      <c r="A16">
        <f t="shared" si="6"/>
        <v>2</v>
      </c>
      <c r="B16">
        <f t="shared" si="7"/>
        <v>6</v>
      </c>
      <c r="C16" t="str">
        <f t="shared" si="0"/>
        <v>坤</v>
      </c>
      <c r="D16" t="str">
        <f t="shared" si="1"/>
        <v>乾</v>
      </c>
      <c r="E16" t="str">
        <f t="shared" si="2"/>
        <v>土</v>
      </c>
      <c r="F16" t="str">
        <f t="shared" si="3"/>
        <v>金</v>
      </c>
      <c r="G16" t="str">
        <f t="shared" si="8"/>
        <v>土金</v>
      </c>
      <c r="H16" t="str">
        <f t="shared" si="4"/>
        <v>生→</v>
      </c>
      <c r="I16" t="str">
        <f t="shared" si="5"/>
        <v>事情辦起來耗費大，需要自己付出。</v>
      </c>
    </row>
    <row r="17" spans="1:9" x14ac:dyDescent="0.25">
      <c r="A17">
        <f t="shared" si="6"/>
        <v>2</v>
      </c>
      <c r="B17">
        <f t="shared" si="7"/>
        <v>7</v>
      </c>
      <c r="C17" t="str">
        <f t="shared" si="0"/>
        <v>坤</v>
      </c>
      <c r="D17" t="str">
        <f t="shared" si="1"/>
        <v>兌</v>
      </c>
      <c r="E17" t="str">
        <f t="shared" si="2"/>
        <v>土</v>
      </c>
      <c r="F17" t="str">
        <f t="shared" si="3"/>
        <v>金</v>
      </c>
      <c r="G17" t="str">
        <f t="shared" si="8"/>
        <v>土金</v>
      </c>
      <c r="H17" t="str">
        <f t="shared" si="4"/>
        <v>生→</v>
      </c>
      <c r="I17" t="str">
        <f t="shared" si="5"/>
        <v>事情辦起來耗費大，需要自己付出。</v>
      </c>
    </row>
    <row r="18" spans="1:9" x14ac:dyDescent="0.25">
      <c r="A18">
        <f t="shared" si="6"/>
        <v>2</v>
      </c>
      <c r="B18">
        <f t="shared" si="7"/>
        <v>8</v>
      </c>
      <c r="C18" t="str">
        <f t="shared" si="0"/>
        <v>坤</v>
      </c>
      <c r="D18" t="str">
        <f t="shared" si="1"/>
        <v>艮</v>
      </c>
      <c r="E18" t="str">
        <f t="shared" si="2"/>
        <v>土</v>
      </c>
      <c r="F18" t="str">
        <f t="shared" si="3"/>
        <v>土</v>
      </c>
      <c r="G18" t="str">
        <f t="shared" si="8"/>
        <v>土土</v>
      </c>
      <c r="H18" t="str">
        <f t="shared" si="4"/>
        <v>比</v>
      </c>
      <c r="I18" t="str">
        <f t="shared" si="5"/>
        <v>事情發展較快，容易辦</v>
      </c>
    </row>
    <row r="19" spans="1:9" x14ac:dyDescent="0.25">
      <c r="A19">
        <f t="shared" si="6"/>
        <v>2</v>
      </c>
      <c r="B19">
        <f t="shared" si="7"/>
        <v>9</v>
      </c>
      <c r="C19" t="str">
        <f t="shared" si="0"/>
        <v>坤</v>
      </c>
      <c r="D19" t="str">
        <f t="shared" si="1"/>
        <v>離</v>
      </c>
      <c r="E19" t="str">
        <f t="shared" si="2"/>
        <v>土</v>
      </c>
      <c r="F19" t="str">
        <f t="shared" si="3"/>
        <v>火</v>
      </c>
      <c r="G19" t="str">
        <f t="shared" si="8"/>
        <v>土火</v>
      </c>
      <c r="H19" t="str">
        <f t="shared" si="4"/>
        <v>←生</v>
      </c>
      <c r="I19" t="str">
        <f t="shared" si="5"/>
        <v>事情對求測人有利，容易辦</v>
      </c>
    </row>
    <row r="20" spans="1:9" x14ac:dyDescent="0.25">
      <c r="A20">
        <f t="shared" si="6"/>
        <v>3</v>
      </c>
      <c r="B20">
        <f t="shared" si="7"/>
        <v>1</v>
      </c>
      <c r="C20" t="str">
        <f t="shared" si="0"/>
        <v>震</v>
      </c>
      <c r="D20" t="str">
        <f t="shared" si="1"/>
        <v>坎</v>
      </c>
      <c r="E20" t="str">
        <f t="shared" si="2"/>
        <v>木</v>
      </c>
      <c r="F20" t="str">
        <f t="shared" si="3"/>
        <v>水</v>
      </c>
      <c r="G20" t="str">
        <f t="shared" si="8"/>
        <v>木水</v>
      </c>
      <c r="H20" t="str">
        <f t="shared" si="4"/>
        <v>←生</v>
      </c>
      <c r="I20" t="str">
        <f t="shared" si="5"/>
        <v>事情對求測人有利，容易辦</v>
      </c>
    </row>
    <row r="21" spans="1:9" x14ac:dyDescent="0.25">
      <c r="A21">
        <f t="shared" si="6"/>
        <v>3</v>
      </c>
      <c r="B21">
        <f t="shared" si="7"/>
        <v>2</v>
      </c>
      <c r="C21" t="str">
        <f t="shared" si="0"/>
        <v>震</v>
      </c>
      <c r="D21" t="str">
        <f t="shared" si="1"/>
        <v>坤</v>
      </c>
      <c r="E21" t="str">
        <f t="shared" si="2"/>
        <v>木</v>
      </c>
      <c r="F21" t="str">
        <f t="shared" si="3"/>
        <v>土</v>
      </c>
      <c r="G21" t="str">
        <f t="shared" si="8"/>
        <v>木土</v>
      </c>
      <c r="H21" t="str">
        <f t="shared" si="4"/>
        <v>剋→</v>
      </c>
      <c r="I21" t="str">
        <f t="shared" si="5"/>
        <v>事情在掌握之中，需要自己操控。</v>
      </c>
    </row>
    <row r="22" spans="1:9" x14ac:dyDescent="0.25">
      <c r="A22">
        <f t="shared" si="6"/>
        <v>3</v>
      </c>
      <c r="B22">
        <f t="shared" si="7"/>
        <v>3</v>
      </c>
      <c r="C22" t="str">
        <f t="shared" si="0"/>
        <v>震</v>
      </c>
      <c r="D22" t="str">
        <f t="shared" si="1"/>
        <v>震</v>
      </c>
      <c r="E22" t="str">
        <f t="shared" si="2"/>
        <v>木</v>
      </c>
      <c r="F22" t="str">
        <f t="shared" si="3"/>
        <v>木</v>
      </c>
      <c r="G22" t="str">
        <f t="shared" si="8"/>
        <v>木木</v>
      </c>
      <c r="H22" t="str">
        <f t="shared" si="4"/>
        <v>比</v>
      </c>
      <c r="I22" t="str">
        <f t="shared" si="5"/>
        <v>事情發展較快，容易辦</v>
      </c>
    </row>
    <row r="23" spans="1:9" x14ac:dyDescent="0.25">
      <c r="A23">
        <f t="shared" si="6"/>
        <v>3</v>
      </c>
      <c r="B23">
        <f t="shared" si="7"/>
        <v>4</v>
      </c>
      <c r="C23" t="str">
        <f t="shared" si="0"/>
        <v>震</v>
      </c>
      <c r="D23" t="str">
        <f t="shared" si="1"/>
        <v>巽</v>
      </c>
      <c r="E23" t="str">
        <f t="shared" si="2"/>
        <v>木</v>
      </c>
      <c r="F23" t="str">
        <f t="shared" si="3"/>
        <v>木</v>
      </c>
      <c r="G23" t="str">
        <f t="shared" si="8"/>
        <v>木木</v>
      </c>
      <c r="H23" t="str">
        <f t="shared" si="4"/>
        <v>比</v>
      </c>
      <c r="I23" t="str">
        <f t="shared" si="5"/>
        <v>事情發展較快，容易辦</v>
      </c>
    </row>
    <row r="24" spans="1:9" x14ac:dyDescent="0.25">
      <c r="A24">
        <f t="shared" si="6"/>
        <v>3</v>
      </c>
      <c r="B24">
        <f t="shared" si="7"/>
        <v>5</v>
      </c>
      <c r="C24" t="str">
        <f t="shared" si="0"/>
        <v>震</v>
      </c>
      <c r="D24" t="str">
        <f t="shared" si="1"/>
        <v>中</v>
      </c>
      <c r="E24" t="str">
        <f t="shared" si="2"/>
        <v>木</v>
      </c>
      <c r="F24" t="str">
        <f t="shared" si="3"/>
        <v>土</v>
      </c>
      <c r="G24" t="str">
        <f t="shared" si="8"/>
        <v>木土</v>
      </c>
      <c r="H24" t="str">
        <f t="shared" si="4"/>
        <v>剋→</v>
      </c>
      <c r="I24" t="str">
        <f t="shared" si="5"/>
        <v>事情在掌握之中，需要自己操控。</v>
      </c>
    </row>
    <row r="25" spans="1:9" x14ac:dyDescent="0.25">
      <c r="A25">
        <f t="shared" si="6"/>
        <v>3</v>
      </c>
      <c r="B25">
        <f t="shared" si="7"/>
        <v>6</v>
      </c>
      <c r="C25" t="str">
        <f t="shared" si="0"/>
        <v>震</v>
      </c>
      <c r="D25" t="str">
        <f t="shared" si="1"/>
        <v>乾</v>
      </c>
      <c r="E25" t="str">
        <f t="shared" si="2"/>
        <v>木</v>
      </c>
      <c r="F25" t="str">
        <f t="shared" si="3"/>
        <v>金</v>
      </c>
      <c r="G25" t="str">
        <f t="shared" si="8"/>
        <v>木金</v>
      </c>
      <c r="H25" t="str">
        <f t="shared" si="4"/>
        <v>←剋</v>
      </c>
      <c r="I25" t="str">
        <f t="shared" si="5"/>
        <v>事情對求測人不利，麻煩不好辦，有阻礙。</v>
      </c>
    </row>
    <row r="26" spans="1:9" x14ac:dyDescent="0.25">
      <c r="A26">
        <f t="shared" si="6"/>
        <v>3</v>
      </c>
      <c r="B26">
        <f t="shared" si="7"/>
        <v>7</v>
      </c>
      <c r="C26" t="str">
        <f t="shared" si="0"/>
        <v>震</v>
      </c>
      <c r="D26" t="str">
        <f t="shared" si="1"/>
        <v>兌</v>
      </c>
      <c r="E26" t="str">
        <f t="shared" si="2"/>
        <v>木</v>
      </c>
      <c r="F26" t="str">
        <f t="shared" si="3"/>
        <v>金</v>
      </c>
      <c r="G26" t="str">
        <f t="shared" si="8"/>
        <v>木金</v>
      </c>
      <c r="H26" t="str">
        <f t="shared" si="4"/>
        <v>←剋</v>
      </c>
      <c r="I26" t="str">
        <f t="shared" si="5"/>
        <v>事情對求測人不利，麻煩不好辦，有阻礙。</v>
      </c>
    </row>
    <row r="27" spans="1:9" x14ac:dyDescent="0.25">
      <c r="A27">
        <f t="shared" si="6"/>
        <v>3</v>
      </c>
      <c r="B27">
        <f t="shared" si="7"/>
        <v>8</v>
      </c>
      <c r="C27" t="str">
        <f t="shared" si="0"/>
        <v>震</v>
      </c>
      <c r="D27" t="str">
        <f t="shared" si="1"/>
        <v>艮</v>
      </c>
      <c r="E27" t="str">
        <f t="shared" si="2"/>
        <v>木</v>
      </c>
      <c r="F27" t="str">
        <f t="shared" si="3"/>
        <v>土</v>
      </c>
      <c r="G27" t="str">
        <f t="shared" si="8"/>
        <v>木土</v>
      </c>
      <c r="H27" t="str">
        <f t="shared" si="4"/>
        <v>剋→</v>
      </c>
      <c r="I27" t="str">
        <f t="shared" si="5"/>
        <v>事情在掌握之中，需要自己操控。</v>
      </c>
    </row>
    <row r="28" spans="1:9" x14ac:dyDescent="0.25">
      <c r="A28">
        <f t="shared" si="6"/>
        <v>3</v>
      </c>
      <c r="B28">
        <f t="shared" si="7"/>
        <v>9</v>
      </c>
      <c r="C28" t="str">
        <f t="shared" si="0"/>
        <v>震</v>
      </c>
      <c r="D28" t="str">
        <f t="shared" si="1"/>
        <v>離</v>
      </c>
      <c r="E28" t="str">
        <f t="shared" si="2"/>
        <v>木</v>
      </c>
      <c r="F28" t="str">
        <f t="shared" si="3"/>
        <v>火</v>
      </c>
      <c r="G28" t="str">
        <f t="shared" si="8"/>
        <v>木火</v>
      </c>
      <c r="H28" t="str">
        <f t="shared" si="4"/>
        <v>生→</v>
      </c>
      <c r="I28" t="str">
        <f t="shared" si="5"/>
        <v>事情辦起來耗費大，需要自己付出。</v>
      </c>
    </row>
    <row r="29" spans="1:9" x14ac:dyDescent="0.25">
      <c r="A29">
        <f t="shared" si="6"/>
        <v>4</v>
      </c>
      <c r="B29">
        <f t="shared" si="7"/>
        <v>1</v>
      </c>
      <c r="C29" t="str">
        <f t="shared" si="0"/>
        <v>巽</v>
      </c>
      <c r="D29" t="str">
        <f t="shared" si="1"/>
        <v>坎</v>
      </c>
      <c r="E29" t="str">
        <f t="shared" si="2"/>
        <v>木</v>
      </c>
      <c r="F29" t="str">
        <f t="shared" si="3"/>
        <v>水</v>
      </c>
      <c r="G29" t="str">
        <f t="shared" si="8"/>
        <v>木水</v>
      </c>
      <c r="H29" t="str">
        <f t="shared" si="4"/>
        <v>←生</v>
      </c>
      <c r="I29" t="str">
        <f t="shared" si="5"/>
        <v>事情對求測人有利，容易辦</v>
      </c>
    </row>
    <row r="30" spans="1:9" x14ac:dyDescent="0.25">
      <c r="A30">
        <f t="shared" si="6"/>
        <v>4</v>
      </c>
      <c r="B30">
        <f t="shared" si="7"/>
        <v>2</v>
      </c>
      <c r="C30" t="str">
        <f t="shared" si="0"/>
        <v>巽</v>
      </c>
      <c r="D30" t="str">
        <f t="shared" si="1"/>
        <v>坤</v>
      </c>
      <c r="E30" t="str">
        <f t="shared" si="2"/>
        <v>木</v>
      </c>
      <c r="F30" t="str">
        <f t="shared" si="3"/>
        <v>土</v>
      </c>
      <c r="G30" t="str">
        <f t="shared" si="8"/>
        <v>木土</v>
      </c>
      <c r="H30" t="str">
        <f t="shared" si="4"/>
        <v>剋→</v>
      </c>
      <c r="I30" t="str">
        <f t="shared" si="5"/>
        <v>事情在掌握之中，需要自己操控。</v>
      </c>
    </row>
    <row r="31" spans="1:9" x14ac:dyDescent="0.25">
      <c r="A31">
        <f t="shared" si="6"/>
        <v>4</v>
      </c>
      <c r="B31">
        <f t="shared" si="7"/>
        <v>3</v>
      </c>
      <c r="C31" t="str">
        <f t="shared" si="0"/>
        <v>巽</v>
      </c>
      <c r="D31" t="str">
        <f t="shared" si="1"/>
        <v>震</v>
      </c>
      <c r="E31" t="str">
        <f t="shared" si="2"/>
        <v>木</v>
      </c>
      <c r="F31" t="str">
        <f t="shared" si="3"/>
        <v>木</v>
      </c>
      <c r="G31" t="str">
        <f t="shared" si="8"/>
        <v>木木</v>
      </c>
      <c r="H31" t="str">
        <f t="shared" si="4"/>
        <v>比</v>
      </c>
      <c r="I31" t="str">
        <f t="shared" si="5"/>
        <v>事情發展較快，容易辦</v>
      </c>
    </row>
    <row r="32" spans="1:9" x14ac:dyDescent="0.25">
      <c r="A32">
        <f t="shared" si="6"/>
        <v>4</v>
      </c>
      <c r="B32">
        <f t="shared" si="7"/>
        <v>4</v>
      </c>
      <c r="C32" t="str">
        <f t="shared" si="0"/>
        <v>巽</v>
      </c>
      <c r="D32" t="str">
        <f t="shared" si="1"/>
        <v>巽</v>
      </c>
      <c r="E32" t="str">
        <f t="shared" si="2"/>
        <v>木</v>
      </c>
      <c r="F32" t="str">
        <f t="shared" si="3"/>
        <v>木</v>
      </c>
      <c r="G32" t="str">
        <f t="shared" si="8"/>
        <v>木木</v>
      </c>
      <c r="H32" t="str">
        <f t="shared" si="4"/>
        <v>比</v>
      </c>
      <c r="I32" t="str">
        <f t="shared" si="5"/>
        <v>事情發展較快，容易辦</v>
      </c>
    </row>
    <row r="33" spans="1:9" x14ac:dyDescent="0.25">
      <c r="A33">
        <f t="shared" si="6"/>
        <v>4</v>
      </c>
      <c r="B33">
        <f t="shared" si="7"/>
        <v>5</v>
      </c>
      <c r="C33" t="str">
        <f t="shared" si="0"/>
        <v>巽</v>
      </c>
      <c r="D33" t="str">
        <f t="shared" si="1"/>
        <v>中</v>
      </c>
      <c r="E33" t="str">
        <f t="shared" si="2"/>
        <v>木</v>
      </c>
      <c r="F33" t="str">
        <f t="shared" si="3"/>
        <v>土</v>
      </c>
      <c r="G33" t="str">
        <f t="shared" si="8"/>
        <v>木土</v>
      </c>
      <c r="H33" t="str">
        <f t="shared" si="4"/>
        <v>剋→</v>
      </c>
      <c r="I33" t="str">
        <f t="shared" si="5"/>
        <v>事情在掌握之中，需要自己操控。</v>
      </c>
    </row>
    <row r="34" spans="1:9" x14ac:dyDescent="0.25">
      <c r="A34">
        <f t="shared" si="6"/>
        <v>4</v>
      </c>
      <c r="B34">
        <f t="shared" si="7"/>
        <v>6</v>
      </c>
      <c r="C34" t="str">
        <f t="shared" ref="C34:C65" si="9">VLOOKUP(A34, 九宮五行,2, FALSE)</f>
        <v>巽</v>
      </c>
      <c r="D34" t="str">
        <f t="shared" ref="D34:D65" si="10">VLOOKUP(B34, 九宮五行,2, FALSE)</f>
        <v>乾</v>
      </c>
      <c r="E34" t="str">
        <f t="shared" ref="E34:E65" si="11">VLOOKUP(A34, 九宮五行, 4, FALSE)</f>
        <v>木</v>
      </c>
      <c r="F34" t="str">
        <f t="shared" ref="F34:F65" si="12">VLOOKUP(B34, 九宮五行, 4, FALSE)</f>
        <v>金</v>
      </c>
      <c r="G34" t="str">
        <f t="shared" si="8"/>
        <v>木金</v>
      </c>
      <c r="H34" t="str">
        <f t="shared" ref="H34:H65" si="13">VLOOKUP(G34, 五行生剋旺衰關係, 2, FALSE)</f>
        <v>←剋</v>
      </c>
      <c r="I34" t="str">
        <f t="shared" ref="I34:I65" si="14">VLOOKUP(G34,五行生剋旺衰關係, 3, FALSE)</f>
        <v>事情對求測人不利，麻煩不好辦，有阻礙。</v>
      </c>
    </row>
    <row r="35" spans="1:9" x14ac:dyDescent="0.25">
      <c r="A35">
        <f t="shared" si="6"/>
        <v>4</v>
      </c>
      <c r="B35">
        <f t="shared" si="7"/>
        <v>7</v>
      </c>
      <c r="C35" t="str">
        <f t="shared" si="9"/>
        <v>巽</v>
      </c>
      <c r="D35" t="str">
        <f t="shared" si="10"/>
        <v>兌</v>
      </c>
      <c r="E35" t="str">
        <f t="shared" si="11"/>
        <v>木</v>
      </c>
      <c r="F35" t="str">
        <f t="shared" si="12"/>
        <v>金</v>
      </c>
      <c r="G35" t="str">
        <f t="shared" si="8"/>
        <v>木金</v>
      </c>
      <c r="H35" t="str">
        <f t="shared" si="13"/>
        <v>←剋</v>
      </c>
      <c r="I35" t="str">
        <f t="shared" si="14"/>
        <v>事情對求測人不利，麻煩不好辦，有阻礙。</v>
      </c>
    </row>
    <row r="36" spans="1:9" x14ac:dyDescent="0.25">
      <c r="A36">
        <f t="shared" si="6"/>
        <v>4</v>
      </c>
      <c r="B36">
        <f t="shared" si="7"/>
        <v>8</v>
      </c>
      <c r="C36" t="str">
        <f t="shared" si="9"/>
        <v>巽</v>
      </c>
      <c r="D36" t="str">
        <f t="shared" si="10"/>
        <v>艮</v>
      </c>
      <c r="E36" t="str">
        <f t="shared" si="11"/>
        <v>木</v>
      </c>
      <c r="F36" t="str">
        <f t="shared" si="12"/>
        <v>土</v>
      </c>
      <c r="G36" t="str">
        <f t="shared" si="8"/>
        <v>木土</v>
      </c>
      <c r="H36" t="str">
        <f t="shared" si="13"/>
        <v>剋→</v>
      </c>
      <c r="I36" t="str">
        <f t="shared" si="14"/>
        <v>事情在掌握之中，需要自己操控。</v>
      </c>
    </row>
    <row r="37" spans="1:9" x14ac:dyDescent="0.25">
      <c r="A37">
        <f t="shared" si="6"/>
        <v>4</v>
      </c>
      <c r="B37">
        <f t="shared" si="7"/>
        <v>9</v>
      </c>
      <c r="C37" t="str">
        <f t="shared" si="9"/>
        <v>巽</v>
      </c>
      <c r="D37" t="str">
        <f t="shared" si="10"/>
        <v>離</v>
      </c>
      <c r="E37" t="str">
        <f t="shared" si="11"/>
        <v>木</v>
      </c>
      <c r="F37" t="str">
        <f t="shared" si="12"/>
        <v>火</v>
      </c>
      <c r="G37" t="str">
        <f t="shared" si="8"/>
        <v>木火</v>
      </c>
      <c r="H37" t="str">
        <f t="shared" si="13"/>
        <v>生→</v>
      </c>
      <c r="I37" t="str">
        <f t="shared" si="14"/>
        <v>事情辦起來耗費大，需要自己付出。</v>
      </c>
    </row>
    <row r="38" spans="1:9" x14ac:dyDescent="0.25">
      <c r="A38">
        <f t="shared" si="6"/>
        <v>5</v>
      </c>
      <c r="B38">
        <f t="shared" si="7"/>
        <v>1</v>
      </c>
      <c r="C38" t="str">
        <f t="shared" si="9"/>
        <v>中</v>
      </c>
      <c r="D38" t="str">
        <f t="shared" si="10"/>
        <v>坎</v>
      </c>
      <c r="E38" t="str">
        <f t="shared" si="11"/>
        <v>土</v>
      </c>
      <c r="F38" t="str">
        <f t="shared" si="12"/>
        <v>水</v>
      </c>
      <c r="G38" t="str">
        <f t="shared" si="8"/>
        <v>土水</v>
      </c>
      <c r="H38" t="str">
        <f t="shared" si="13"/>
        <v>剋→</v>
      </c>
      <c r="I38" t="str">
        <f t="shared" si="14"/>
        <v>事情在掌握之中，需要自己操控。</v>
      </c>
    </row>
    <row r="39" spans="1:9" x14ac:dyDescent="0.25">
      <c r="A39">
        <f t="shared" si="6"/>
        <v>5</v>
      </c>
      <c r="B39">
        <f t="shared" si="7"/>
        <v>2</v>
      </c>
      <c r="C39" t="str">
        <f t="shared" si="9"/>
        <v>中</v>
      </c>
      <c r="D39" t="str">
        <f t="shared" si="10"/>
        <v>坤</v>
      </c>
      <c r="E39" t="str">
        <f t="shared" si="11"/>
        <v>土</v>
      </c>
      <c r="F39" t="str">
        <f t="shared" si="12"/>
        <v>土</v>
      </c>
      <c r="G39" t="str">
        <f t="shared" si="8"/>
        <v>土土</v>
      </c>
      <c r="H39" t="str">
        <f t="shared" si="13"/>
        <v>比</v>
      </c>
      <c r="I39" t="str">
        <f t="shared" si="14"/>
        <v>事情發展較快，容易辦</v>
      </c>
    </row>
    <row r="40" spans="1:9" x14ac:dyDescent="0.25">
      <c r="A40">
        <f t="shared" si="6"/>
        <v>5</v>
      </c>
      <c r="B40">
        <f t="shared" si="7"/>
        <v>3</v>
      </c>
      <c r="C40" t="str">
        <f t="shared" si="9"/>
        <v>中</v>
      </c>
      <c r="D40" t="str">
        <f t="shared" si="10"/>
        <v>震</v>
      </c>
      <c r="E40" t="str">
        <f t="shared" si="11"/>
        <v>土</v>
      </c>
      <c r="F40" t="str">
        <f t="shared" si="12"/>
        <v>木</v>
      </c>
      <c r="G40" t="str">
        <f t="shared" si="8"/>
        <v>土木</v>
      </c>
      <c r="H40" t="str">
        <f t="shared" si="13"/>
        <v>←剋</v>
      </c>
      <c r="I40" t="str">
        <f t="shared" si="14"/>
        <v>事情對求測人不利，麻煩不好辦，有阻礙。</v>
      </c>
    </row>
    <row r="41" spans="1:9" x14ac:dyDescent="0.25">
      <c r="A41">
        <f t="shared" si="6"/>
        <v>5</v>
      </c>
      <c r="B41">
        <f t="shared" si="7"/>
        <v>4</v>
      </c>
      <c r="C41" t="str">
        <f t="shared" si="9"/>
        <v>中</v>
      </c>
      <c r="D41" t="str">
        <f t="shared" si="10"/>
        <v>巽</v>
      </c>
      <c r="E41" t="str">
        <f t="shared" si="11"/>
        <v>土</v>
      </c>
      <c r="F41" t="str">
        <f t="shared" si="12"/>
        <v>木</v>
      </c>
      <c r="G41" t="str">
        <f t="shared" si="8"/>
        <v>土木</v>
      </c>
      <c r="H41" t="str">
        <f t="shared" si="13"/>
        <v>←剋</v>
      </c>
      <c r="I41" t="str">
        <f t="shared" si="14"/>
        <v>事情對求測人不利，麻煩不好辦，有阻礙。</v>
      </c>
    </row>
    <row r="42" spans="1:9" x14ac:dyDescent="0.25">
      <c r="A42">
        <f t="shared" si="6"/>
        <v>5</v>
      </c>
      <c r="B42">
        <f t="shared" si="7"/>
        <v>5</v>
      </c>
      <c r="C42" t="str">
        <f t="shared" si="9"/>
        <v>中</v>
      </c>
      <c r="D42" t="str">
        <f t="shared" si="10"/>
        <v>中</v>
      </c>
      <c r="E42" t="str">
        <f t="shared" si="11"/>
        <v>土</v>
      </c>
      <c r="F42" t="str">
        <f t="shared" si="12"/>
        <v>土</v>
      </c>
      <c r="G42" t="str">
        <f t="shared" si="8"/>
        <v>土土</v>
      </c>
      <c r="H42" t="str">
        <f t="shared" si="13"/>
        <v>比</v>
      </c>
      <c r="I42" t="str">
        <f t="shared" si="14"/>
        <v>事情發展較快，容易辦</v>
      </c>
    </row>
    <row r="43" spans="1:9" x14ac:dyDescent="0.25">
      <c r="A43">
        <f t="shared" si="6"/>
        <v>5</v>
      </c>
      <c r="B43">
        <f t="shared" si="7"/>
        <v>6</v>
      </c>
      <c r="C43" t="str">
        <f t="shared" si="9"/>
        <v>中</v>
      </c>
      <c r="D43" t="str">
        <f t="shared" si="10"/>
        <v>乾</v>
      </c>
      <c r="E43" t="str">
        <f t="shared" si="11"/>
        <v>土</v>
      </c>
      <c r="F43" t="str">
        <f t="shared" si="12"/>
        <v>金</v>
      </c>
      <c r="G43" t="str">
        <f t="shared" si="8"/>
        <v>土金</v>
      </c>
      <c r="H43" t="str">
        <f t="shared" si="13"/>
        <v>生→</v>
      </c>
      <c r="I43" t="str">
        <f t="shared" si="14"/>
        <v>事情辦起來耗費大，需要自己付出。</v>
      </c>
    </row>
    <row r="44" spans="1:9" x14ac:dyDescent="0.25">
      <c r="A44">
        <f t="shared" si="6"/>
        <v>5</v>
      </c>
      <c r="B44">
        <f t="shared" si="7"/>
        <v>7</v>
      </c>
      <c r="C44" t="str">
        <f t="shared" si="9"/>
        <v>中</v>
      </c>
      <c r="D44" t="str">
        <f t="shared" si="10"/>
        <v>兌</v>
      </c>
      <c r="E44" t="str">
        <f t="shared" si="11"/>
        <v>土</v>
      </c>
      <c r="F44" t="str">
        <f t="shared" si="12"/>
        <v>金</v>
      </c>
      <c r="G44" t="str">
        <f t="shared" si="8"/>
        <v>土金</v>
      </c>
      <c r="H44" t="str">
        <f t="shared" si="13"/>
        <v>生→</v>
      </c>
      <c r="I44" t="str">
        <f t="shared" si="14"/>
        <v>事情辦起來耗費大，需要自己付出。</v>
      </c>
    </row>
    <row r="45" spans="1:9" x14ac:dyDescent="0.25">
      <c r="A45">
        <f t="shared" si="6"/>
        <v>5</v>
      </c>
      <c r="B45">
        <f t="shared" si="7"/>
        <v>8</v>
      </c>
      <c r="C45" t="str">
        <f t="shared" si="9"/>
        <v>中</v>
      </c>
      <c r="D45" t="str">
        <f t="shared" si="10"/>
        <v>艮</v>
      </c>
      <c r="E45" t="str">
        <f t="shared" si="11"/>
        <v>土</v>
      </c>
      <c r="F45" t="str">
        <f t="shared" si="12"/>
        <v>土</v>
      </c>
      <c r="G45" t="str">
        <f t="shared" si="8"/>
        <v>土土</v>
      </c>
      <c r="H45" t="str">
        <f t="shared" si="13"/>
        <v>比</v>
      </c>
      <c r="I45" t="str">
        <f t="shared" si="14"/>
        <v>事情發展較快，容易辦</v>
      </c>
    </row>
    <row r="46" spans="1:9" x14ac:dyDescent="0.25">
      <c r="A46">
        <f t="shared" si="6"/>
        <v>5</v>
      </c>
      <c r="B46">
        <f t="shared" si="7"/>
        <v>9</v>
      </c>
      <c r="C46" t="str">
        <f t="shared" si="9"/>
        <v>中</v>
      </c>
      <c r="D46" t="str">
        <f t="shared" si="10"/>
        <v>離</v>
      </c>
      <c r="E46" t="str">
        <f t="shared" si="11"/>
        <v>土</v>
      </c>
      <c r="F46" t="str">
        <f t="shared" si="12"/>
        <v>火</v>
      </c>
      <c r="G46" t="str">
        <f t="shared" si="8"/>
        <v>土火</v>
      </c>
      <c r="H46" t="str">
        <f t="shared" si="13"/>
        <v>←生</v>
      </c>
      <c r="I46" t="str">
        <f t="shared" si="14"/>
        <v>事情對求測人有利，容易辦</v>
      </c>
    </row>
    <row r="47" spans="1:9" x14ac:dyDescent="0.25">
      <c r="A47">
        <f t="shared" si="6"/>
        <v>6</v>
      </c>
      <c r="B47">
        <f t="shared" si="7"/>
        <v>1</v>
      </c>
      <c r="C47" t="str">
        <f t="shared" si="9"/>
        <v>乾</v>
      </c>
      <c r="D47" t="str">
        <f t="shared" si="10"/>
        <v>坎</v>
      </c>
      <c r="E47" t="str">
        <f t="shared" si="11"/>
        <v>金</v>
      </c>
      <c r="F47" t="str">
        <f t="shared" si="12"/>
        <v>水</v>
      </c>
      <c r="G47" t="str">
        <f t="shared" si="8"/>
        <v>金水</v>
      </c>
      <c r="H47" t="str">
        <f t="shared" si="13"/>
        <v>生→</v>
      </c>
      <c r="I47" t="str">
        <f t="shared" si="14"/>
        <v>事情辦起來耗費大，需要自己付出。</v>
      </c>
    </row>
    <row r="48" spans="1:9" x14ac:dyDescent="0.25">
      <c r="A48">
        <f t="shared" si="6"/>
        <v>6</v>
      </c>
      <c r="B48">
        <f t="shared" si="7"/>
        <v>2</v>
      </c>
      <c r="C48" t="str">
        <f t="shared" si="9"/>
        <v>乾</v>
      </c>
      <c r="D48" t="str">
        <f t="shared" si="10"/>
        <v>坤</v>
      </c>
      <c r="E48" t="str">
        <f t="shared" si="11"/>
        <v>金</v>
      </c>
      <c r="F48" t="str">
        <f t="shared" si="12"/>
        <v>土</v>
      </c>
      <c r="G48" t="str">
        <f t="shared" si="8"/>
        <v>金土</v>
      </c>
      <c r="H48" t="str">
        <f t="shared" si="13"/>
        <v>←生</v>
      </c>
      <c r="I48" t="str">
        <f t="shared" si="14"/>
        <v>事情對求測人有利，容易辦</v>
      </c>
    </row>
    <row r="49" spans="1:9" x14ac:dyDescent="0.25">
      <c r="A49">
        <f t="shared" si="6"/>
        <v>6</v>
      </c>
      <c r="B49">
        <f t="shared" si="7"/>
        <v>3</v>
      </c>
      <c r="C49" t="str">
        <f t="shared" si="9"/>
        <v>乾</v>
      </c>
      <c r="D49" t="str">
        <f t="shared" si="10"/>
        <v>震</v>
      </c>
      <c r="E49" t="str">
        <f t="shared" si="11"/>
        <v>金</v>
      </c>
      <c r="F49" t="str">
        <f t="shared" si="12"/>
        <v>木</v>
      </c>
      <c r="G49" t="str">
        <f t="shared" si="8"/>
        <v>金木</v>
      </c>
      <c r="H49" t="str">
        <f t="shared" si="13"/>
        <v>剋→</v>
      </c>
      <c r="I49" t="str">
        <f t="shared" si="14"/>
        <v>事情在掌握之中，需要自己操控。</v>
      </c>
    </row>
    <row r="50" spans="1:9" x14ac:dyDescent="0.25">
      <c r="A50">
        <f t="shared" si="6"/>
        <v>6</v>
      </c>
      <c r="B50">
        <f t="shared" si="7"/>
        <v>4</v>
      </c>
      <c r="C50" t="str">
        <f t="shared" si="9"/>
        <v>乾</v>
      </c>
      <c r="D50" t="str">
        <f t="shared" si="10"/>
        <v>巽</v>
      </c>
      <c r="E50" t="str">
        <f t="shared" si="11"/>
        <v>金</v>
      </c>
      <c r="F50" t="str">
        <f t="shared" si="12"/>
        <v>木</v>
      </c>
      <c r="G50" t="str">
        <f t="shared" si="8"/>
        <v>金木</v>
      </c>
      <c r="H50" t="str">
        <f t="shared" si="13"/>
        <v>剋→</v>
      </c>
      <c r="I50" t="str">
        <f t="shared" si="14"/>
        <v>事情在掌握之中，需要自己操控。</v>
      </c>
    </row>
    <row r="51" spans="1:9" x14ac:dyDescent="0.25">
      <c r="A51">
        <f t="shared" si="6"/>
        <v>6</v>
      </c>
      <c r="B51">
        <f t="shared" si="7"/>
        <v>5</v>
      </c>
      <c r="C51" t="str">
        <f t="shared" si="9"/>
        <v>乾</v>
      </c>
      <c r="D51" t="str">
        <f t="shared" si="10"/>
        <v>中</v>
      </c>
      <c r="E51" t="str">
        <f t="shared" si="11"/>
        <v>金</v>
      </c>
      <c r="F51" t="str">
        <f t="shared" si="12"/>
        <v>土</v>
      </c>
      <c r="G51" t="str">
        <f t="shared" si="8"/>
        <v>金土</v>
      </c>
      <c r="H51" t="str">
        <f t="shared" si="13"/>
        <v>←生</v>
      </c>
      <c r="I51" t="str">
        <f t="shared" si="14"/>
        <v>事情對求測人有利，容易辦</v>
      </c>
    </row>
    <row r="52" spans="1:9" x14ac:dyDescent="0.25">
      <c r="A52">
        <f t="shared" si="6"/>
        <v>6</v>
      </c>
      <c r="B52">
        <f t="shared" si="7"/>
        <v>6</v>
      </c>
      <c r="C52" t="str">
        <f t="shared" si="9"/>
        <v>乾</v>
      </c>
      <c r="D52" t="str">
        <f t="shared" si="10"/>
        <v>乾</v>
      </c>
      <c r="E52" t="str">
        <f t="shared" si="11"/>
        <v>金</v>
      </c>
      <c r="F52" t="str">
        <f t="shared" si="12"/>
        <v>金</v>
      </c>
      <c r="G52" t="str">
        <f t="shared" si="8"/>
        <v>金金</v>
      </c>
      <c r="H52" t="str">
        <f t="shared" si="13"/>
        <v>比</v>
      </c>
      <c r="I52" t="str">
        <f t="shared" si="14"/>
        <v>事情發展較快，容易辦</v>
      </c>
    </row>
    <row r="53" spans="1:9" x14ac:dyDescent="0.25">
      <c r="A53">
        <f t="shared" si="6"/>
        <v>6</v>
      </c>
      <c r="B53">
        <f t="shared" si="7"/>
        <v>7</v>
      </c>
      <c r="C53" t="str">
        <f t="shared" si="9"/>
        <v>乾</v>
      </c>
      <c r="D53" t="str">
        <f t="shared" si="10"/>
        <v>兌</v>
      </c>
      <c r="E53" t="str">
        <f t="shared" si="11"/>
        <v>金</v>
      </c>
      <c r="F53" t="str">
        <f t="shared" si="12"/>
        <v>金</v>
      </c>
      <c r="G53" t="str">
        <f t="shared" si="8"/>
        <v>金金</v>
      </c>
      <c r="H53" t="str">
        <f t="shared" si="13"/>
        <v>比</v>
      </c>
      <c r="I53" t="str">
        <f t="shared" si="14"/>
        <v>事情發展較快，容易辦</v>
      </c>
    </row>
    <row r="54" spans="1:9" x14ac:dyDescent="0.25">
      <c r="A54">
        <f t="shared" si="6"/>
        <v>6</v>
      </c>
      <c r="B54">
        <f t="shared" si="7"/>
        <v>8</v>
      </c>
      <c r="C54" t="str">
        <f t="shared" si="9"/>
        <v>乾</v>
      </c>
      <c r="D54" t="str">
        <f t="shared" si="10"/>
        <v>艮</v>
      </c>
      <c r="E54" t="str">
        <f t="shared" si="11"/>
        <v>金</v>
      </c>
      <c r="F54" t="str">
        <f t="shared" si="12"/>
        <v>土</v>
      </c>
      <c r="G54" t="str">
        <f t="shared" si="8"/>
        <v>金土</v>
      </c>
      <c r="H54" t="str">
        <f t="shared" si="13"/>
        <v>←生</v>
      </c>
      <c r="I54" t="str">
        <f t="shared" si="14"/>
        <v>事情對求測人有利，容易辦</v>
      </c>
    </row>
    <row r="55" spans="1:9" x14ac:dyDescent="0.25">
      <c r="A55">
        <f t="shared" si="6"/>
        <v>6</v>
      </c>
      <c r="B55">
        <f t="shared" si="7"/>
        <v>9</v>
      </c>
      <c r="C55" t="str">
        <f t="shared" si="9"/>
        <v>乾</v>
      </c>
      <c r="D55" t="str">
        <f t="shared" si="10"/>
        <v>離</v>
      </c>
      <c r="E55" t="str">
        <f t="shared" si="11"/>
        <v>金</v>
      </c>
      <c r="F55" t="str">
        <f t="shared" si="12"/>
        <v>火</v>
      </c>
      <c r="G55" t="str">
        <f t="shared" si="8"/>
        <v>金火</v>
      </c>
      <c r="H55" t="str">
        <f t="shared" si="13"/>
        <v>←剋</v>
      </c>
      <c r="I55" t="str">
        <f t="shared" si="14"/>
        <v>事情對求測人不利，麻煩不好辦，有阻礙。</v>
      </c>
    </row>
    <row r="56" spans="1:9" x14ac:dyDescent="0.25">
      <c r="A56">
        <f t="shared" si="6"/>
        <v>7</v>
      </c>
      <c r="B56">
        <f t="shared" si="7"/>
        <v>1</v>
      </c>
      <c r="C56" t="str">
        <f t="shared" si="9"/>
        <v>兌</v>
      </c>
      <c r="D56" t="str">
        <f t="shared" si="10"/>
        <v>坎</v>
      </c>
      <c r="E56" t="str">
        <f t="shared" si="11"/>
        <v>金</v>
      </c>
      <c r="F56" t="str">
        <f t="shared" si="12"/>
        <v>水</v>
      </c>
      <c r="G56" t="str">
        <f t="shared" si="8"/>
        <v>金水</v>
      </c>
      <c r="H56" t="str">
        <f t="shared" si="13"/>
        <v>生→</v>
      </c>
      <c r="I56" t="str">
        <f t="shared" si="14"/>
        <v>事情辦起來耗費大，需要自己付出。</v>
      </c>
    </row>
    <row r="57" spans="1:9" x14ac:dyDescent="0.25">
      <c r="A57">
        <f t="shared" si="6"/>
        <v>7</v>
      </c>
      <c r="B57">
        <f t="shared" si="7"/>
        <v>2</v>
      </c>
      <c r="C57" t="str">
        <f t="shared" si="9"/>
        <v>兌</v>
      </c>
      <c r="D57" t="str">
        <f t="shared" si="10"/>
        <v>坤</v>
      </c>
      <c r="E57" t="str">
        <f t="shared" si="11"/>
        <v>金</v>
      </c>
      <c r="F57" t="str">
        <f t="shared" si="12"/>
        <v>土</v>
      </c>
      <c r="G57" t="str">
        <f t="shared" si="8"/>
        <v>金土</v>
      </c>
      <c r="H57" t="str">
        <f t="shared" si="13"/>
        <v>←生</v>
      </c>
      <c r="I57" t="str">
        <f t="shared" si="14"/>
        <v>事情對求測人有利，容易辦</v>
      </c>
    </row>
    <row r="58" spans="1:9" x14ac:dyDescent="0.25">
      <c r="A58">
        <f t="shared" si="6"/>
        <v>7</v>
      </c>
      <c r="B58">
        <f t="shared" si="7"/>
        <v>3</v>
      </c>
      <c r="C58" t="str">
        <f t="shared" si="9"/>
        <v>兌</v>
      </c>
      <c r="D58" t="str">
        <f t="shared" si="10"/>
        <v>震</v>
      </c>
      <c r="E58" t="str">
        <f t="shared" si="11"/>
        <v>金</v>
      </c>
      <c r="F58" t="str">
        <f t="shared" si="12"/>
        <v>木</v>
      </c>
      <c r="G58" t="str">
        <f t="shared" si="8"/>
        <v>金木</v>
      </c>
      <c r="H58" t="str">
        <f t="shared" si="13"/>
        <v>剋→</v>
      </c>
      <c r="I58" t="str">
        <f t="shared" si="14"/>
        <v>事情在掌握之中，需要自己操控。</v>
      </c>
    </row>
    <row r="59" spans="1:9" x14ac:dyDescent="0.25">
      <c r="A59">
        <f t="shared" si="6"/>
        <v>7</v>
      </c>
      <c r="B59">
        <f t="shared" si="7"/>
        <v>4</v>
      </c>
      <c r="C59" t="str">
        <f t="shared" si="9"/>
        <v>兌</v>
      </c>
      <c r="D59" t="str">
        <f t="shared" si="10"/>
        <v>巽</v>
      </c>
      <c r="E59" t="str">
        <f t="shared" si="11"/>
        <v>金</v>
      </c>
      <c r="F59" t="str">
        <f t="shared" si="12"/>
        <v>木</v>
      </c>
      <c r="G59" t="str">
        <f t="shared" si="8"/>
        <v>金木</v>
      </c>
      <c r="H59" t="str">
        <f t="shared" si="13"/>
        <v>剋→</v>
      </c>
      <c r="I59" t="str">
        <f t="shared" si="14"/>
        <v>事情在掌握之中，需要自己操控。</v>
      </c>
    </row>
    <row r="60" spans="1:9" x14ac:dyDescent="0.25">
      <c r="A60">
        <f t="shared" si="6"/>
        <v>7</v>
      </c>
      <c r="B60">
        <f t="shared" si="7"/>
        <v>5</v>
      </c>
      <c r="C60" t="str">
        <f t="shared" si="9"/>
        <v>兌</v>
      </c>
      <c r="D60" t="str">
        <f t="shared" si="10"/>
        <v>中</v>
      </c>
      <c r="E60" t="str">
        <f t="shared" si="11"/>
        <v>金</v>
      </c>
      <c r="F60" t="str">
        <f t="shared" si="12"/>
        <v>土</v>
      </c>
      <c r="G60" t="str">
        <f t="shared" si="8"/>
        <v>金土</v>
      </c>
      <c r="H60" t="str">
        <f t="shared" si="13"/>
        <v>←生</v>
      </c>
      <c r="I60" t="str">
        <f t="shared" si="14"/>
        <v>事情對求測人有利，容易辦</v>
      </c>
    </row>
    <row r="61" spans="1:9" x14ac:dyDescent="0.25">
      <c r="A61">
        <f t="shared" si="6"/>
        <v>7</v>
      </c>
      <c r="B61">
        <f t="shared" si="7"/>
        <v>6</v>
      </c>
      <c r="C61" t="str">
        <f t="shared" si="9"/>
        <v>兌</v>
      </c>
      <c r="D61" t="str">
        <f t="shared" si="10"/>
        <v>乾</v>
      </c>
      <c r="E61" t="str">
        <f t="shared" si="11"/>
        <v>金</v>
      </c>
      <c r="F61" t="str">
        <f t="shared" si="12"/>
        <v>金</v>
      </c>
      <c r="G61" t="str">
        <f t="shared" si="8"/>
        <v>金金</v>
      </c>
      <c r="H61" t="str">
        <f t="shared" si="13"/>
        <v>比</v>
      </c>
      <c r="I61" t="str">
        <f t="shared" si="14"/>
        <v>事情發展較快，容易辦</v>
      </c>
    </row>
    <row r="62" spans="1:9" x14ac:dyDescent="0.25">
      <c r="A62">
        <f t="shared" si="6"/>
        <v>7</v>
      </c>
      <c r="B62">
        <f t="shared" si="7"/>
        <v>7</v>
      </c>
      <c r="C62" t="str">
        <f t="shared" si="9"/>
        <v>兌</v>
      </c>
      <c r="D62" t="str">
        <f t="shared" si="10"/>
        <v>兌</v>
      </c>
      <c r="E62" t="str">
        <f t="shared" si="11"/>
        <v>金</v>
      </c>
      <c r="F62" t="str">
        <f t="shared" si="12"/>
        <v>金</v>
      </c>
      <c r="G62" t="str">
        <f t="shared" si="8"/>
        <v>金金</v>
      </c>
      <c r="H62" t="str">
        <f t="shared" si="13"/>
        <v>比</v>
      </c>
      <c r="I62" t="str">
        <f t="shared" si="14"/>
        <v>事情發展較快，容易辦</v>
      </c>
    </row>
    <row r="63" spans="1:9" x14ac:dyDescent="0.25">
      <c r="A63">
        <f t="shared" si="6"/>
        <v>7</v>
      </c>
      <c r="B63">
        <f t="shared" si="7"/>
        <v>8</v>
      </c>
      <c r="C63" t="str">
        <f t="shared" si="9"/>
        <v>兌</v>
      </c>
      <c r="D63" t="str">
        <f t="shared" si="10"/>
        <v>艮</v>
      </c>
      <c r="E63" t="str">
        <f t="shared" si="11"/>
        <v>金</v>
      </c>
      <c r="F63" t="str">
        <f t="shared" si="12"/>
        <v>土</v>
      </c>
      <c r="G63" t="str">
        <f t="shared" si="8"/>
        <v>金土</v>
      </c>
      <c r="H63" t="str">
        <f t="shared" si="13"/>
        <v>←生</v>
      </c>
      <c r="I63" t="str">
        <f t="shared" si="14"/>
        <v>事情對求測人有利，容易辦</v>
      </c>
    </row>
    <row r="64" spans="1:9" x14ac:dyDescent="0.25">
      <c r="A64">
        <f t="shared" si="6"/>
        <v>7</v>
      </c>
      <c r="B64">
        <f t="shared" si="7"/>
        <v>9</v>
      </c>
      <c r="C64" t="str">
        <f t="shared" si="9"/>
        <v>兌</v>
      </c>
      <c r="D64" t="str">
        <f t="shared" si="10"/>
        <v>離</v>
      </c>
      <c r="E64" t="str">
        <f t="shared" si="11"/>
        <v>金</v>
      </c>
      <c r="F64" t="str">
        <f t="shared" si="12"/>
        <v>火</v>
      </c>
      <c r="G64" t="str">
        <f t="shared" si="8"/>
        <v>金火</v>
      </c>
      <c r="H64" t="str">
        <f t="shared" si="13"/>
        <v>←剋</v>
      </c>
      <c r="I64" t="str">
        <f t="shared" si="14"/>
        <v>事情對求測人不利，麻煩不好辦，有阻礙。</v>
      </c>
    </row>
    <row r="65" spans="1:9" x14ac:dyDescent="0.25">
      <c r="A65">
        <f t="shared" si="6"/>
        <v>8</v>
      </c>
      <c r="B65">
        <f t="shared" si="7"/>
        <v>1</v>
      </c>
      <c r="C65" t="str">
        <f t="shared" si="9"/>
        <v>艮</v>
      </c>
      <c r="D65" t="str">
        <f t="shared" si="10"/>
        <v>坎</v>
      </c>
      <c r="E65" t="str">
        <f t="shared" si="11"/>
        <v>土</v>
      </c>
      <c r="F65" t="str">
        <f t="shared" si="12"/>
        <v>水</v>
      </c>
      <c r="G65" t="str">
        <f t="shared" si="8"/>
        <v>土水</v>
      </c>
      <c r="H65" t="str">
        <f t="shared" si="13"/>
        <v>剋→</v>
      </c>
      <c r="I65" t="str">
        <f t="shared" si="14"/>
        <v>事情在掌握之中，需要自己操控。</v>
      </c>
    </row>
    <row r="66" spans="1:9" x14ac:dyDescent="0.25">
      <c r="A66">
        <f t="shared" si="6"/>
        <v>8</v>
      </c>
      <c r="B66">
        <f t="shared" si="7"/>
        <v>2</v>
      </c>
      <c r="C66" t="str">
        <f t="shared" ref="C66:C82" si="15">VLOOKUP(A66, 九宮五行,2, FALSE)</f>
        <v>艮</v>
      </c>
      <c r="D66" t="str">
        <f t="shared" ref="D66:D82" si="16">VLOOKUP(B66, 九宮五行,2, FALSE)</f>
        <v>坤</v>
      </c>
      <c r="E66" t="str">
        <f t="shared" ref="E66:E82" si="17">VLOOKUP(A66, 九宮五行, 4, FALSE)</f>
        <v>土</v>
      </c>
      <c r="F66" t="str">
        <f t="shared" ref="F66:F82" si="18">VLOOKUP(B66, 九宮五行, 4, FALSE)</f>
        <v>土</v>
      </c>
      <c r="G66" t="str">
        <f t="shared" si="8"/>
        <v>土土</v>
      </c>
      <c r="H66" t="str">
        <f t="shared" ref="H66:H97" si="19">VLOOKUP(G66, 五行生剋旺衰關係, 2, FALSE)</f>
        <v>比</v>
      </c>
      <c r="I66" t="str">
        <f t="shared" ref="I66:I82" si="20">VLOOKUP(G66,五行生剋旺衰關係, 3, FALSE)</f>
        <v>事情發展較快，容易辦</v>
      </c>
    </row>
    <row r="67" spans="1:9" x14ac:dyDescent="0.25">
      <c r="A67">
        <f t="shared" ref="A67:A82" si="21">CEILING((ROW()-1)/9, 1)</f>
        <v>8</v>
      </c>
      <c r="B67">
        <f t="shared" ref="B67:B82" si="22">MOD(ROW()-2, 9)+1</f>
        <v>3</v>
      </c>
      <c r="C67" t="str">
        <f t="shared" si="15"/>
        <v>艮</v>
      </c>
      <c r="D67" t="str">
        <f t="shared" si="16"/>
        <v>震</v>
      </c>
      <c r="E67" t="str">
        <f t="shared" si="17"/>
        <v>土</v>
      </c>
      <c r="F67" t="str">
        <f t="shared" si="18"/>
        <v>木</v>
      </c>
      <c r="G67" t="str">
        <f t="shared" ref="G67:G82" si="23">E67&amp;F67</f>
        <v>土木</v>
      </c>
      <c r="H67" t="str">
        <f t="shared" si="19"/>
        <v>←剋</v>
      </c>
      <c r="I67" t="str">
        <f t="shared" si="20"/>
        <v>事情對求測人不利，麻煩不好辦，有阻礙。</v>
      </c>
    </row>
    <row r="68" spans="1:9" x14ac:dyDescent="0.25">
      <c r="A68">
        <f t="shared" si="21"/>
        <v>8</v>
      </c>
      <c r="B68">
        <f t="shared" si="22"/>
        <v>4</v>
      </c>
      <c r="C68" t="str">
        <f t="shared" si="15"/>
        <v>艮</v>
      </c>
      <c r="D68" t="str">
        <f t="shared" si="16"/>
        <v>巽</v>
      </c>
      <c r="E68" t="str">
        <f t="shared" si="17"/>
        <v>土</v>
      </c>
      <c r="F68" t="str">
        <f t="shared" si="18"/>
        <v>木</v>
      </c>
      <c r="G68" t="str">
        <f t="shared" si="23"/>
        <v>土木</v>
      </c>
      <c r="H68" t="str">
        <f t="shared" si="19"/>
        <v>←剋</v>
      </c>
      <c r="I68" t="str">
        <f t="shared" si="20"/>
        <v>事情對求測人不利，麻煩不好辦，有阻礙。</v>
      </c>
    </row>
    <row r="69" spans="1:9" x14ac:dyDescent="0.25">
      <c r="A69">
        <f t="shared" si="21"/>
        <v>8</v>
      </c>
      <c r="B69">
        <f t="shared" si="22"/>
        <v>5</v>
      </c>
      <c r="C69" t="str">
        <f t="shared" si="15"/>
        <v>艮</v>
      </c>
      <c r="D69" t="str">
        <f t="shared" si="16"/>
        <v>中</v>
      </c>
      <c r="E69" t="str">
        <f t="shared" si="17"/>
        <v>土</v>
      </c>
      <c r="F69" t="str">
        <f t="shared" si="18"/>
        <v>土</v>
      </c>
      <c r="G69" t="str">
        <f t="shared" si="23"/>
        <v>土土</v>
      </c>
      <c r="H69" t="str">
        <f t="shared" si="19"/>
        <v>比</v>
      </c>
      <c r="I69" t="str">
        <f t="shared" si="20"/>
        <v>事情發展較快，容易辦</v>
      </c>
    </row>
    <row r="70" spans="1:9" x14ac:dyDescent="0.25">
      <c r="A70">
        <f t="shared" si="21"/>
        <v>8</v>
      </c>
      <c r="B70">
        <f t="shared" si="22"/>
        <v>6</v>
      </c>
      <c r="C70" t="str">
        <f t="shared" si="15"/>
        <v>艮</v>
      </c>
      <c r="D70" t="str">
        <f t="shared" si="16"/>
        <v>乾</v>
      </c>
      <c r="E70" t="str">
        <f t="shared" si="17"/>
        <v>土</v>
      </c>
      <c r="F70" t="str">
        <f t="shared" si="18"/>
        <v>金</v>
      </c>
      <c r="G70" t="str">
        <f t="shared" si="23"/>
        <v>土金</v>
      </c>
      <c r="H70" t="str">
        <f t="shared" si="19"/>
        <v>生→</v>
      </c>
      <c r="I70" t="str">
        <f t="shared" si="20"/>
        <v>事情辦起來耗費大，需要自己付出。</v>
      </c>
    </row>
    <row r="71" spans="1:9" x14ac:dyDescent="0.25">
      <c r="A71">
        <f t="shared" si="21"/>
        <v>8</v>
      </c>
      <c r="B71">
        <f t="shared" si="22"/>
        <v>7</v>
      </c>
      <c r="C71" t="str">
        <f t="shared" si="15"/>
        <v>艮</v>
      </c>
      <c r="D71" t="str">
        <f t="shared" si="16"/>
        <v>兌</v>
      </c>
      <c r="E71" t="str">
        <f t="shared" si="17"/>
        <v>土</v>
      </c>
      <c r="F71" t="str">
        <f t="shared" si="18"/>
        <v>金</v>
      </c>
      <c r="G71" t="str">
        <f t="shared" si="23"/>
        <v>土金</v>
      </c>
      <c r="H71" t="str">
        <f t="shared" si="19"/>
        <v>生→</v>
      </c>
      <c r="I71" t="str">
        <f t="shared" si="20"/>
        <v>事情辦起來耗費大，需要自己付出。</v>
      </c>
    </row>
    <row r="72" spans="1:9" x14ac:dyDescent="0.25">
      <c r="A72">
        <f t="shared" si="21"/>
        <v>8</v>
      </c>
      <c r="B72">
        <f t="shared" si="22"/>
        <v>8</v>
      </c>
      <c r="C72" t="str">
        <f t="shared" si="15"/>
        <v>艮</v>
      </c>
      <c r="D72" t="str">
        <f t="shared" si="16"/>
        <v>艮</v>
      </c>
      <c r="E72" t="str">
        <f t="shared" si="17"/>
        <v>土</v>
      </c>
      <c r="F72" t="str">
        <f t="shared" si="18"/>
        <v>土</v>
      </c>
      <c r="G72" t="str">
        <f t="shared" si="23"/>
        <v>土土</v>
      </c>
      <c r="H72" t="str">
        <f t="shared" si="19"/>
        <v>比</v>
      </c>
      <c r="I72" t="str">
        <f t="shared" si="20"/>
        <v>事情發展較快，容易辦</v>
      </c>
    </row>
    <row r="73" spans="1:9" x14ac:dyDescent="0.25">
      <c r="A73">
        <f t="shared" si="21"/>
        <v>8</v>
      </c>
      <c r="B73">
        <f t="shared" si="22"/>
        <v>9</v>
      </c>
      <c r="C73" t="str">
        <f t="shared" si="15"/>
        <v>艮</v>
      </c>
      <c r="D73" t="str">
        <f t="shared" si="16"/>
        <v>離</v>
      </c>
      <c r="E73" t="str">
        <f t="shared" si="17"/>
        <v>土</v>
      </c>
      <c r="F73" t="str">
        <f t="shared" si="18"/>
        <v>火</v>
      </c>
      <c r="G73" t="str">
        <f t="shared" si="23"/>
        <v>土火</v>
      </c>
      <c r="H73" t="str">
        <f t="shared" si="19"/>
        <v>←生</v>
      </c>
      <c r="I73" t="str">
        <f t="shared" si="20"/>
        <v>事情對求測人有利，容易辦</v>
      </c>
    </row>
    <row r="74" spans="1:9" x14ac:dyDescent="0.25">
      <c r="A74">
        <f t="shared" si="21"/>
        <v>9</v>
      </c>
      <c r="B74">
        <f t="shared" si="22"/>
        <v>1</v>
      </c>
      <c r="C74" t="str">
        <f t="shared" si="15"/>
        <v>離</v>
      </c>
      <c r="D74" t="str">
        <f t="shared" si="16"/>
        <v>坎</v>
      </c>
      <c r="E74" t="str">
        <f t="shared" si="17"/>
        <v>火</v>
      </c>
      <c r="F74" t="str">
        <f t="shared" si="18"/>
        <v>水</v>
      </c>
      <c r="G74" t="str">
        <f t="shared" si="23"/>
        <v>火水</v>
      </c>
      <c r="H74" t="str">
        <f t="shared" si="19"/>
        <v>←剋</v>
      </c>
      <c r="I74" t="str">
        <f t="shared" si="20"/>
        <v>事情對求測人不利，麻煩不好辦，有阻礙。</v>
      </c>
    </row>
    <row r="75" spans="1:9" x14ac:dyDescent="0.25">
      <c r="A75">
        <f t="shared" si="21"/>
        <v>9</v>
      </c>
      <c r="B75">
        <f t="shared" si="22"/>
        <v>2</v>
      </c>
      <c r="C75" t="str">
        <f t="shared" si="15"/>
        <v>離</v>
      </c>
      <c r="D75" t="str">
        <f t="shared" si="16"/>
        <v>坤</v>
      </c>
      <c r="E75" t="str">
        <f t="shared" si="17"/>
        <v>火</v>
      </c>
      <c r="F75" t="str">
        <f t="shared" si="18"/>
        <v>土</v>
      </c>
      <c r="G75" t="str">
        <f t="shared" si="23"/>
        <v>火土</v>
      </c>
      <c r="H75" t="str">
        <f t="shared" si="19"/>
        <v>生→</v>
      </c>
      <c r="I75" t="str">
        <f t="shared" si="20"/>
        <v>事情辦起來耗費大，需要自己付出。</v>
      </c>
    </row>
    <row r="76" spans="1:9" x14ac:dyDescent="0.25">
      <c r="A76">
        <f t="shared" si="21"/>
        <v>9</v>
      </c>
      <c r="B76">
        <f t="shared" si="22"/>
        <v>3</v>
      </c>
      <c r="C76" t="str">
        <f t="shared" si="15"/>
        <v>離</v>
      </c>
      <c r="D76" t="str">
        <f t="shared" si="16"/>
        <v>震</v>
      </c>
      <c r="E76" t="str">
        <f t="shared" si="17"/>
        <v>火</v>
      </c>
      <c r="F76" t="str">
        <f t="shared" si="18"/>
        <v>木</v>
      </c>
      <c r="G76" t="str">
        <f t="shared" si="23"/>
        <v>火木</v>
      </c>
      <c r="H76" t="str">
        <f t="shared" si="19"/>
        <v>←生</v>
      </c>
      <c r="I76" t="str">
        <f t="shared" si="20"/>
        <v>事情對求測人有利，容易辦</v>
      </c>
    </row>
    <row r="77" spans="1:9" x14ac:dyDescent="0.25">
      <c r="A77">
        <f t="shared" si="21"/>
        <v>9</v>
      </c>
      <c r="B77">
        <f t="shared" si="22"/>
        <v>4</v>
      </c>
      <c r="C77" t="str">
        <f t="shared" si="15"/>
        <v>離</v>
      </c>
      <c r="D77" t="str">
        <f t="shared" si="16"/>
        <v>巽</v>
      </c>
      <c r="E77" t="str">
        <f t="shared" si="17"/>
        <v>火</v>
      </c>
      <c r="F77" t="str">
        <f t="shared" si="18"/>
        <v>木</v>
      </c>
      <c r="G77" t="str">
        <f t="shared" si="23"/>
        <v>火木</v>
      </c>
      <c r="H77" t="str">
        <f t="shared" si="19"/>
        <v>←生</v>
      </c>
      <c r="I77" t="str">
        <f t="shared" si="20"/>
        <v>事情對求測人有利，容易辦</v>
      </c>
    </row>
    <row r="78" spans="1:9" x14ac:dyDescent="0.25">
      <c r="A78">
        <f t="shared" si="21"/>
        <v>9</v>
      </c>
      <c r="B78">
        <f t="shared" si="22"/>
        <v>5</v>
      </c>
      <c r="C78" t="str">
        <f t="shared" si="15"/>
        <v>離</v>
      </c>
      <c r="D78" t="str">
        <f t="shared" si="16"/>
        <v>中</v>
      </c>
      <c r="E78" t="str">
        <f t="shared" si="17"/>
        <v>火</v>
      </c>
      <c r="F78" t="str">
        <f t="shared" si="18"/>
        <v>土</v>
      </c>
      <c r="G78" t="str">
        <f t="shared" si="23"/>
        <v>火土</v>
      </c>
      <c r="H78" t="str">
        <f t="shared" si="19"/>
        <v>生→</v>
      </c>
      <c r="I78" t="str">
        <f t="shared" si="20"/>
        <v>事情辦起來耗費大，需要自己付出。</v>
      </c>
    </row>
    <row r="79" spans="1:9" x14ac:dyDescent="0.25">
      <c r="A79">
        <f t="shared" si="21"/>
        <v>9</v>
      </c>
      <c r="B79">
        <f t="shared" si="22"/>
        <v>6</v>
      </c>
      <c r="C79" t="str">
        <f t="shared" si="15"/>
        <v>離</v>
      </c>
      <c r="D79" t="str">
        <f t="shared" si="16"/>
        <v>乾</v>
      </c>
      <c r="E79" t="str">
        <f t="shared" si="17"/>
        <v>火</v>
      </c>
      <c r="F79" t="str">
        <f t="shared" si="18"/>
        <v>金</v>
      </c>
      <c r="G79" t="str">
        <f t="shared" si="23"/>
        <v>火金</v>
      </c>
      <c r="H79" t="str">
        <f t="shared" si="19"/>
        <v>剋→</v>
      </c>
      <c r="I79" t="str">
        <f t="shared" si="20"/>
        <v>事情在掌握之中，需要自己操控。</v>
      </c>
    </row>
    <row r="80" spans="1:9" x14ac:dyDescent="0.25">
      <c r="A80">
        <f t="shared" si="21"/>
        <v>9</v>
      </c>
      <c r="B80">
        <f t="shared" si="22"/>
        <v>7</v>
      </c>
      <c r="C80" t="str">
        <f t="shared" si="15"/>
        <v>離</v>
      </c>
      <c r="D80" t="str">
        <f t="shared" si="16"/>
        <v>兌</v>
      </c>
      <c r="E80" t="str">
        <f t="shared" si="17"/>
        <v>火</v>
      </c>
      <c r="F80" t="str">
        <f t="shared" si="18"/>
        <v>金</v>
      </c>
      <c r="G80" t="str">
        <f t="shared" si="23"/>
        <v>火金</v>
      </c>
      <c r="H80" t="str">
        <f t="shared" si="19"/>
        <v>剋→</v>
      </c>
      <c r="I80" t="str">
        <f t="shared" si="20"/>
        <v>事情在掌握之中，需要自己操控。</v>
      </c>
    </row>
    <row r="81" spans="1:9" x14ac:dyDescent="0.25">
      <c r="A81">
        <f t="shared" si="21"/>
        <v>9</v>
      </c>
      <c r="B81">
        <f t="shared" si="22"/>
        <v>8</v>
      </c>
      <c r="C81" t="str">
        <f t="shared" si="15"/>
        <v>離</v>
      </c>
      <c r="D81" t="str">
        <f t="shared" si="16"/>
        <v>艮</v>
      </c>
      <c r="E81" t="str">
        <f t="shared" si="17"/>
        <v>火</v>
      </c>
      <c r="F81" t="str">
        <f t="shared" si="18"/>
        <v>土</v>
      </c>
      <c r="G81" t="str">
        <f t="shared" si="23"/>
        <v>火土</v>
      </c>
      <c r="H81" t="str">
        <f t="shared" si="19"/>
        <v>生→</v>
      </c>
      <c r="I81" t="str">
        <f t="shared" si="20"/>
        <v>事情辦起來耗費大，需要自己付出。</v>
      </c>
    </row>
    <row r="82" spans="1:9" x14ac:dyDescent="0.25">
      <c r="A82">
        <f t="shared" si="21"/>
        <v>9</v>
      </c>
      <c r="B82">
        <f t="shared" si="22"/>
        <v>9</v>
      </c>
      <c r="C82" t="str">
        <f t="shared" si="15"/>
        <v>離</v>
      </c>
      <c r="D82" t="str">
        <f t="shared" si="16"/>
        <v>離</v>
      </c>
      <c r="E82" t="str">
        <f t="shared" si="17"/>
        <v>火</v>
      </c>
      <c r="F82" t="str">
        <f t="shared" si="18"/>
        <v>火</v>
      </c>
      <c r="G82" t="str">
        <f t="shared" si="23"/>
        <v>火火</v>
      </c>
      <c r="H82" t="str">
        <f t="shared" si="19"/>
        <v>比</v>
      </c>
      <c r="I82" t="str">
        <f t="shared" si="20"/>
        <v>事情發展較快，容易辦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33102-1EBB-4727-B94A-6A02F86BEF4F}">
  <dimension ref="A1:F109"/>
  <sheetViews>
    <sheetView tabSelected="1" workbookViewId="0">
      <selection activeCell="M15" sqref="M15"/>
    </sheetView>
  </sheetViews>
  <sheetFormatPr defaultRowHeight="15" x14ac:dyDescent="0.25"/>
  <cols>
    <col min="1" max="1" width="5.28515625" bestFit="1" customWidth="1"/>
    <col min="2" max="2" width="5.28515625" customWidth="1"/>
    <col min="3" max="3" width="3.140625" bestFit="1" customWidth="1"/>
    <col min="4" max="4" width="7.42578125" bestFit="1" customWidth="1"/>
  </cols>
  <sheetData>
    <row r="1" spans="1:6" x14ac:dyDescent="0.25">
      <c r="A1" t="s">
        <v>47</v>
      </c>
      <c r="B1" t="s">
        <v>59</v>
      </c>
      <c r="C1" t="s">
        <v>57</v>
      </c>
      <c r="D1" t="s">
        <v>58</v>
      </c>
      <c r="E1" t="s">
        <v>30</v>
      </c>
      <c r="F1" t="s">
        <v>46</v>
      </c>
    </row>
    <row r="2" spans="1:6" x14ac:dyDescent="0.25">
      <c r="A2" t="str">
        <f>INDEX([1]!branches, CEILING((ROW()-1)/9, 1))</f>
        <v>子</v>
      </c>
      <c r="B2">
        <f>MOD(ROW()-2, 9)+1</f>
        <v>1</v>
      </c>
      <c r="C2" t="str">
        <f t="shared" ref="C2:C33" si="0">INDEX(九宮五行, MOD(ROW()-2, 9)+1, 2)</f>
        <v>坎</v>
      </c>
      <c r="D2" t="str">
        <f t="shared" ref="D2:D33" si="1">INDEX(九宮五行, MOD(ROW()-2, 9)+1, 4)</f>
        <v>水</v>
      </c>
      <c r="E2" t="str">
        <f>A2&amp;D2</f>
        <v>子水</v>
      </c>
      <c r="F2" t="str">
        <f t="shared" ref="F2:F33" si="2">VLOOKUP(E2, 五行月令旺衰, 2, FALSE)</f>
        <v>旺</v>
      </c>
    </row>
    <row r="3" spans="1:6" x14ac:dyDescent="0.25">
      <c r="A3" t="str">
        <f>INDEX([1]!branches, CEILING((ROW()-1)/9, 1))</f>
        <v>子</v>
      </c>
      <c r="B3">
        <f t="shared" ref="B3:B66" si="3">MOD(ROW()-2, 9)+1</f>
        <v>2</v>
      </c>
      <c r="C3" t="str">
        <f t="shared" si="0"/>
        <v>坤</v>
      </c>
      <c r="D3" t="str">
        <f t="shared" si="1"/>
        <v>土</v>
      </c>
      <c r="E3" t="str">
        <f t="shared" ref="E3:E66" si="4">A3&amp;D3</f>
        <v>子土</v>
      </c>
      <c r="F3" t="str">
        <f t="shared" si="2"/>
        <v>囚</v>
      </c>
    </row>
    <row r="4" spans="1:6" x14ac:dyDescent="0.25">
      <c r="A4" t="str">
        <f>INDEX([1]!branches, CEILING((ROW()-1)/9, 1))</f>
        <v>子</v>
      </c>
      <c r="B4">
        <f t="shared" si="3"/>
        <v>3</v>
      </c>
      <c r="C4" t="str">
        <f t="shared" si="0"/>
        <v>震</v>
      </c>
      <c r="D4" t="str">
        <f t="shared" si="1"/>
        <v>木</v>
      </c>
      <c r="E4" t="str">
        <f t="shared" si="4"/>
        <v>子木</v>
      </c>
      <c r="F4" t="str">
        <f t="shared" si="2"/>
        <v>相</v>
      </c>
    </row>
    <row r="5" spans="1:6" x14ac:dyDescent="0.25">
      <c r="A5" t="str">
        <f>INDEX([1]!branches, CEILING((ROW()-1)/9, 1))</f>
        <v>子</v>
      </c>
      <c r="B5">
        <f t="shared" si="3"/>
        <v>4</v>
      </c>
      <c r="C5" t="str">
        <f t="shared" si="0"/>
        <v>巽</v>
      </c>
      <c r="D5" t="str">
        <f t="shared" si="1"/>
        <v>木</v>
      </c>
      <c r="E5" t="str">
        <f t="shared" si="4"/>
        <v>子木</v>
      </c>
      <c r="F5" t="str">
        <f t="shared" si="2"/>
        <v>相</v>
      </c>
    </row>
    <row r="6" spans="1:6" x14ac:dyDescent="0.25">
      <c r="A6" t="str">
        <f>INDEX([1]!branches, CEILING((ROW()-1)/9, 1))</f>
        <v>子</v>
      </c>
      <c r="B6">
        <f t="shared" si="3"/>
        <v>5</v>
      </c>
      <c r="C6" t="str">
        <f t="shared" si="0"/>
        <v>中</v>
      </c>
      <c r="D6" t="str">
        <f t="shared" si="1"/>
        <v>土</v>
      </c>
      <c r="E6" t="str">
        <f t="shared" si="4"/>
        <v>子土</v>
      </c>
      <c r="F6" t="str">
        <f t="shared" si="2"/>
        <v>囚</v>
      </c>
    </row>
    <row r="7" spans="1:6" x14ac:dyDescent="0.25">
      <c r="A7" t="str">
        <f>INDEX([1]!branches, CEILING((ROW()-1)/9, 1))</f>
        <v>子</v>
      </c>
      <c r="B7">
        <f t="shared" si="3"/>
        <v>6</v>
      </c>
      <c r="C7" t="str">
        <f t="shared" si="0"/>
        <v>乾</v>
      </c>
      <c r="D7" t="str">
        <f t="shared" si="1"/>
        <v>金</v>
      </c>
      <c r="E7" t="str">
        <f t="shared" si="4"/>
        <v>子金</v>
      </c>
      <c r="F7" t="str">
        <f t="shared" si="2"/>
        <v>休</v>
      </c>
    </row>
    <row r="8" spans="1:6" x14ac:dyDescent="0.25">
      <c r="A8" t="str">
        <f>INDEX([1]!branches, CEILING((ROW()-1)/9, 1))</f>
        <v>子</v>
      </c>
      <c r="B8">
        <f t="shared" si="3"/>
        <v>7</v>
      </c>
      <c r="C8" t="str">
        <f t="shared" si="0"/>
        <v>兌</v>
      </c>
      <c r="D8" t="str">
        <f t="shared" si="1"/>
        <v>金</v>
      </c>
      <c r="E8" t="str">
        <f t="shared" si="4"/>
        <v>子金</v>
      </c>
      <c r="F8" t="str">
        <f t="shared" si="2"/>
        <v>休</v>
      </c>
    </row>
    <row r="9" spans="1:6" x14ac:dyDescent="0.25">
      <c r="A9" t="str">
        <f>INDEX([1]!branches, CEILING((ROW()-1)/9, 1))</f>
        <v>子</v>
      </c>
      <c r="B9">
        <f t="shared" si="3"/>
        <v>8</v>
      </c>
      <c r="C9" t="str">
        <f t="shared" si="0"/>
        <v>艮</v>
      </c>
      <c r="D9" t="str">
        <f t="shared" si="1"/>
        <v>土</v>
      </c>
      <c r="E9" t="str">
        <f t="shared" si="4"/>
        <v>子土</v>
      </c>
      <c r="F9" t="str">
        <f t="shared" si="2"/>
        <v>囚</v>
      </c>
    </row>
    <row r="10" spans="1:6" x14ac:dyDescent="0.25">
      <c r="A10" t="str">
        <f>INDEX([1]!branches, CEILING((ROW()-1)/9, 1))</f>
        <v>子</v>
      </c>
      <c r="B10">
        <f t="shared" si="3"/>
        <v>9</v>
      </c>
      <c r="C10" t="str">
        <f t="shared" si="0"/>
        <v>離</v>
      </c>
      <c r="D10" t="str">
        <f t="shared" si="1"/>
        <v>火</v>
      </c>
      <c r="E10" t="str">
        <f t="shared" si="4"/>
        <v>子火</v>
      </c>
      <c r="F10" t="str">
        <f t="shared" si="2"/>
        <v>死</v>
      </c>
    </row>
    <row r="11" spans="1:6" x14ac:dyDescent="0.25">
      <c r="A11" t="str">
        <f>INDEX([1]!branches, CEILING((ROW()-1)/9, 1))</f>
        <v>丑</v>
      </c>
      <c r="B11">
        <f t="shared" si="3"/>
        <v>1</v>
      </c>
      <c r="C11" t="str">
        <f t="shared" si="0"/>
        <v>坎</v>
      </c>
      <c r="D11" t="str">
        <f t="shared" si="1"/>
        <v>水</v>
      </c>
      <c r="E11" t="str">
        <f t="shared" si="4"/>
        <v>丑水</v>
      </c>
      <c r="F11" t="str">
        <f t="shared" si="2"/>
        <v>死</v>
      </c>
    </row>
    <row r="12" spans="1:6" x14ac:dyDescent="0.25">
      <c r="A12" t="str">
        <f>INDEX([1]!branches, CEILING((ROW()-1)/9, 1))</f>
        <v>丑</v>
      </c>
      <c r="B12">
        <f t="shared" si="3"/>
        <v>2</v>
      </c>
      <c r="C12" t="str">
        <f t="shared" si="0"/>
        <v>坤</v>
      </c>
      <c r="D12" t="str">
        <f t="shared" si="1"/>
        <v>土</v>
      </c>
      <c r="E12" t="str">
        <f t="shared" si="4"/>
        <v>丑土</v>
      </c>
      <c r="F12" t="str">
        <f t="shared" si="2"/>
        <v>旺</v>
      </c>
    </row>
    <row r="13" spans="1:6" x14ac:dyDescent="0.25">
      <c r="A13" t="str">
        <f>INDEX([1]!branches, CEILING((ROW()-1)/9, 1))</f>
        <v>丑</v>
      </c>
      <c r="B13">
        <f t="shared" si="3"/>
        <v>3</v>
      </c>
      <c r="C13" t="str">
        <f t="shared" si="0"/>
        <v>震</v>
      </c>
      <c r="D13" t="str">
        <f t="shared" si="1"/>
        <v>木</v>
      </c>
      <c r="E13" t="str">
        <f t="shared" si="4"/>
        <v>丑木</v>
      </c>
      <c r="F13" t="str">
        <f t="shared" si="2"/>
        <v>囚</v>
      </c>
    </row>
    <row r="14" spans="1:6" x14ac:dyDescent="0.25">
      <c r="A14" t="str">
        <f>INDEX([1]!branches, CEILING((ROW()-1)/9, 1))</f>
        <v>丑</v>
      </c>
      <c r="B14">
        <f t="shared" si="3"/>
        <v>4</v>
      </c>
      <c r="C14" t="str">
        <f t="shared" si="0"/>
        <v>巽</v>
      </c>
      <c r="D14" t="str">
        <f t="shared" si="1"/>
        <v>木</v>
      </c>
      <c r="E14" t="str">
        <f t="shared" si="4"/>
        <v>丑木</v>
      </c>
      <c r="F14" t="str">
        <f t="shared" si="2"/>
        <v>囚</v>
      </c>
    </row>
    <row r="15" spans="1:6" x14ac:dyDescent="0.25">
      <c r="A15" t="str">
        <f>INDEX([1]!branches, CEILING((ROW()-1)/9, 1))</f>
        <v>丑</v>
      </c>
      <c r="B15">
        <f t="shared" si="3"/>
        <v>5</v>
      </c>
      <c r="C15" t="str">
        <f t="shared" si="0"/>
        <v>中</v>
      </c>
      <c r="D15" t="str">
        <f t="shared" si="1"/>
        <v>土</v>
      </c>
      <c r="E15" t="str">
        <f t="shared" si="4"/>
        <v>丑土</v>
      </c>
      <c r="F15" t="str">
        <f t="shared" si="2"/>
        <v>旺</v>
      </c>
    </row>
    <row r="16" spans="1:6" x14ac:dyDescent="0.25">
      <c r="A16" t="str">
        <f>INDEX([1]!branches, CEILING((ROW()-1)/9, 1))</f>
        <v>丑</v>
      </c>
      <c r="B16">
        <f t="shared" si="3"/>
        <v>6</v>
      </c>
      <c r="C16" t="str">
        <f t="shared" si="0"/>
        <v>乾</v>
      </c>
      <c r="D16" t="str">
        <f t="shared" si="1"/>
        <v>金</v>
      </c>
      <c r="E16" t="str">
        <f t="shared" si="4"/>
        <v>丑金</v>
      </c>
      <c r="F16" t="str">
        <f t="shared" si="2"/>
        <v>相</v>
      </c>
    </row>
    <row r="17" spans="1:6" x14ac:dyDescent="0.25">
      <c r="A17" t="str">
        <f>INDEX([1]!branches, CEILING((ROW()-1)/9, 1))</f>
        <v>丑</v>
      </c>
      <c r="B17">
        <f t="shared" si="3"/>
        <v>7</v>
      </c>
      <c r="C17" t="str">
        <f t="shared" si="0"/>
        <v>兌</v>
      </c>
      <c r="D17" t="str">
        <f t="shared" si="1"/>
        <v>金</v>
      </c>
      <c r="E17" t="str">
        <f t="shared" si="4"/>
        <v>丑金</v>
      </c>
      <c r="F17" t="str">
        <f t="shared" si="2"/>
        <v>相</v>
      </c>
    </row>
    <row r="18" spans="1:6" x14ac:dyDescent="0.25">
      <c r="A18" t="str">
        <f>INDEX([1]!branches, CEILING((ROW()-1)/9, 1))</f>
        <v>丑</v>
      </c>
      <c r="B18">
        <f t="shared" si="3"/>
        <v>8</v>
      </c>
      <c r="C18" t="str">
        <f t="shared" si="0"/>
        <v>艮</v>
      </c>
      <c r="D18" t="str">
        <f t="shared" si="1"/>
        <v>土</v>
      </c>
      <c r="E18" t="str">
        <f t="shared" si="4"/>
        <v>丑土</v>
      </c>
      <c r="F18" t="str">
        <f t="shared" si="2"/>
        <v>旺</v>
      </c>
    </row>
    <row r="19" spans="1:6" x14ac:dyDescent="0.25">
      <c r="A19" t="str">
        <f>INDEX([1]!branches, CEILING((ROW()-1)/9, 1))</f>
        <v>丑</v>
      </c>
      <c r="B19">
        <f t="shared" si="3"/>
        <v>9</v>
      </c>
      <c r="C19" t="str">
        <f t="shared" si="0"/>
        <v>離</v>
      </c>
      <c r="D19" t="str">
        <f t="shared" si="1"/>
        <v>火</v>
      </c>
      <c r="E19" t="str">
        <f t="shared" si="4"/>
        <v>丑火</v>
      </c>
      <c r="F19" t="str">
        <f t="shared" si="2"/>
        <v>休</v>
      </c>
    </row>
    <row r="20" spans="1:6" x14ac:dyDescent="0.25">
      <c r="A20" t="str">
        <f>INDEX([1]!branches, CEILING((ROW()-1)/9, 1))</f>
        <v>寅</v>
      </c>
      <c r="B20">
        <f t="shared" si="3"/>
        <v>1</v>
      </c>
      <c r="C20" t="str">
        <f t="shared" si="0"/>
        <v>坎</v>
      </c>
      <c r="D20" t="str">
        <f t="shared" si="1"/>
        <v>水</v>
      </c>
      <c r="E20" t="str">
        <f t="shared" si="4"/>
        <v>寅水</v>
      </c>
      <c r="F20" t="str">
        <f t="shared" si="2"/>
        <v>休</v>
      </c>
    </row>
    <row r="21" spans="1:6" x14ac:dyDescent="0.25">
      <c r="A21" t="str">
        <f>INDEX([1]!branches, CEILING((ROW()-1)/9, 1))</f>
        <v>寅</v>
      </c>
      <c r="B21">
        <f t="shared" si="3"/>
        <v>2</v>
      </c>
      <c r="C21" t="str">
        <f t="shared" si="0"/>
        <v>坤</v>
      </c>
      <c r="D21" t="str">
        <f t="shared" si="1"/>
        <v>土</v>
      </c>
      <c r="E21" t="str">
        <f t="shared" si="4"/>
        <v>寅土</v>
      </c>
      <c r="F21" t="str">
        <f t="shared" si="2"/>
        <v>死</v>
      </c>
    </row>
    <row r="22" spans="1:6" x14ac:dyDescent="0.25">
      <c r="A22" t="str">
        <f>INDEX([1]!branches, CEILING((ROW()-1)/9, 1))</f>
        <v>寅</v>
      </c>
      <c r="B22">
        <f t="shared" si="3"/>
        <v>3</v>
      </c>
      <c r="C22" t="str">
        <f t="shared" si="0"/>
        <v>震</v>
      </c>
      <c r="D22" t="str">
        <f t="shared" si="1"/>
        <v>木</v>
      </c>
      <c r="E22" t="str">
        <f t="shared" si="4"/>
        <v>寅木</v>
      </c>
      <c r="F22" t="str">
        <f t="shared" si="2"/>
        <v>旺</v>
      </c>
    </row>
    <row r="23" spans="1:6" x14ac:dyDescent="0.25">
      <c r="A23" t="str">
        <f>INDEX([1]!branches, CEILING((ROW()-1)/9, 1))</f>
        <v>寅</v>
      </c>
      <c r="B23">
        <f t="shared" si="3"/>
        <v>4</v>
      </c>
      <c r="C23" t="str">
        <f t="shared" si="0"/>
        <v>巽</v>
      </c>
      <c r="D23" t="str">
        <f t="shared" si="1"/>
        <v>木</v>
      </c>
      <c r="E23" t="str">
        <f t="shared" si="4"/>
        <v>寅木</v>
      </c>
      <c r="F23" t="str">
        <f t="shared" si="2"/>
        <v>旺</v>
      </c>
    </row>
    <row r="24" spans="1:6" x14ac:dyDescent="0.25">
      <c r="A24" t="str">
        <f>INDEX([1]!branches, CEILING((ROW()-1)/9, 1))</f>
        <v>寅</v>
      </c>
      <c r="B24">
        <f t="shared" si="3"/>
        <v>5</v>
      </c>
      <c r="C24" t="str">
        <f t="shared" si="0"/>
        <v>中</v>
      </c>
      <c r="D24" t="str">
        <f t="shared" si="1"/>
        <v>土</v>
      </c>
      <c r="E24" t="str">
        <f t="shared" si="4"/>
        <v>寅土</v>
      </c>
      <c r="F24" t="str">
        <f t="shared" si="2"/>
        <v>死</v>
      </c>
    </row>
    <row r="25" spans="1:6" x14ac:dyDescent="0.25">
      <c r="A25" t="str">
        <f>INDEX([1]!branches, CEILING((ROW()-1)/9, 1))</f>
        <v>寅</v>
      </c>
      <c r="B25">
        <f t="shared" si="3"/>
        <v>6</v>
      </c>
      <c r="C25" t="str">
        <f t="shared" si="0"/>
        <v>乾</v>
      </c>
      <c r="D25" t="str">
        <f t="shared" si="1"/>
        <v>金</v>
      </c>
      <c r="E25" t="str">
        <f t="shared" si="4"/>
        <v>寅金</v>
      </c>
      <c r="F25" t="str">
        <f t="shared" si="2"/>
        <v>囚</v>
      </c>
    </row>
    <row r="26" spans="1:6" x14ac:dyDescent="0.25">
      <c r="A26" t="str">
        <f>INDEX([1]!branches, CEILING((ROW()-1)/9, 1))</f>
        <v>寅</v>
      </c>
      <c r="B26">
        <f t="shared" si="3"/>
        <v>7</v>
      </c>
      <c r="C26" t="str">
        <f t="shared" si="0"/>
        <v>兌</v>
      </c>
      <c r="D26" t="str">
        <f t="shared" si="1"/>
        <v>金</v>
      </c>
      <c r="E26" t="str">
        <f t="shared" si="4"/>
        <v>寅金</v>
      </c>
      <c r="F26" t="str">
        <f t="shared" si="2"/>
        <v>囚</v>
      </c>
    </row>
    <row r="27" spans="1:6" x14ac:dyDescent="0.25">
      <c r="A27" t="str">
        <f>INDEX([1]!branches, CEILING((ROW()-1)/9, 1))</f>
        <v>寅</v>
      </c>
      <c r="B27">
        <f t="shared" si="3"/>
        <v>8</v>
      </c>
      <c r="C27" t="str">
        <f t="shared" si="0"/>
        <v>艮</v>
      </c>
      <c r="D27" t="str">
        <f t="shared" si="1"/>
        <v>土</v>
      </c>
      <c r="E27" t="str">
        <f t="shared" si="4"/>
        <v>寅土</v>
      </c>
      <c r="F27" t="str">
        <f t="shared" si="2"/>
        <v>死</v>
      </c>
    </row>
    <row r="28" spans="1:6" x14ac:dyDescent="0.25">
      <c r="A28" t="str">
        <f>INDEX([1]!branches, CEILING((ROW()-1)/9, 1))</f>
        <v>寅</v>
      </c>
      <c r="B28">
        <f t="shared" si="3"/>
        <v>9</v>
      </c>
      <c r="C28" t="str">
        <f t="shared" si="0"/>
        <v>離</v>
      </c>
      <c r="D28" t="str">
        <f t="shared" si="1"/>
        <v>火</v>
      </c>
      <c r="E28" t="str">
        <f t="shared" si="4"/>
        <v>寅火</v>
      </c>
      <c r="F28" t="str">
        <f t="shared" si="2"/>
        <v>相</v>
      </c>
    </row>
    <row r="29" spans="1:6" x14ac:dyDescent="0.25">
      <c r="A29" t="str">
        <f>INDEX([1]!branches, CEILING((ROW()-1)/9, 1))</f>
        <v>卯</v>
      </c>
      <c r="B29">
        <f t="shared" si="3"/>
        <v>1</v>
      </c>
      <c r="C29" t="str">
        <f t="shared" si="0"/>
        <v>坎</v>
      </c>
      <c r="D29" t="str">
        <f t="shared" si="1"/>
        <v>水</v>
      </c>
      <c r="E29" t="str">
        <f t="shared" si="4"/>
        <v>卯水</v>
      </c>
      <c r="F29" t="str">
        <f t="shared" si="2"/>
        <v>休</v>
      </c>
    </row>
    <row r="30" spans="1:6" x14ac:dyDescent="0.25">
      <c r="A30" t="str">
        <f>INDEX([1]!branches, CEILING((ROW()-1)/9, 1))</f>
        <v>卯</v>
      </c>
      <c r="B30">
        <f t="shared" si="3"/>
        <v>2</v>
      </c>
      <c r="C30" t="str">
        <f t="shared" si="0"/>
        <v>坤</v>
      </c>
      <c r="D30" t="str">
        <f t="shared" si="1"/>
        <v>土</v>
      </c>
      <c r="E30" t="str">
        <f t="shared" si="4"/>
        <v>卯土</v>
      </c>
      <c r="F30" t="str">
        <f t="shared" si="2"/>
        <v>死</v>
      </c>
    </row>
    <row r="31" spans="1:6" x14ac:dyDescent="0.25">
      <c r="A31" t="str">
        <f>INDEX([1]!branches, CEILING((ROW()-1)/9, 1))</f>
        <v>卯</v>
      </c>
      <c r="B31">
        <f t="shared" si="3"/>
        <v>3</v>
      </c>
      <c r="C31" t="str">
        <f t="shared" si="0"/>
        <v>震</v>
      </c>
      <c r="D31" t="str">
        <f t="shared" si="1"/>
        <v>木</v>
      </c>
      <c r="E31" t="str">
        <f t="shared" si="4"/>
        <v>卯木</v>
      </c>
      <c r="F31" t="str">
        <f t="shared" si="2"/>
        <v>旺</v>
      </c>
    </row>
    <row r="32" spans="1:6" x14ac:dyDescent="0.25">
      <c r="A32" t="str">
        <f>INDEX([1]!branches, CEILING((ROW()-1)/9, 1))</f>
        <v>卯</v>
      </c>
      <c r="B32">
        <f t="shared" si="3"/>
        <v>4</v>
      </c>
      <c r="C32" t="str">
        <f t="shared" si="0"/>
        <v>巽</v>
      </c>
      <c r="D32" t="str">
        <f t="shared" si="1"/>
        <v>木</v>
      </c>
      <c r="E32" t="str">
        <f t="shared" si="4"/>
        <v>卯木</v>
      </c>
      <c r="F32" t="str">
        <f t="shared" si="2"/>
        <v>旺</v>
      </c>
    </row>
    <row r="33" spans="1:6" x14ac:dyDescent="0.25">
      <c r="A33" t="str">
        <f>INDEX([1]!branches, CEILING((ROW()-1)/9, 1))</f>
        <v>卯</v>
      </c>
      <c r="B33">
        <f t="shared" si="3"/>
        <v>5</v>
      </c>
      <c r="C33" t="str">
        <f t="shared" si="0"/>
        <v>中</v>
      </c>
      <c r="D33" t="str">
        <f t="shared" si="1"/>
        <v>土</v>
      </c>
      <c r="E33" t="str">
        <f t="shared" si="4"/>
        <v>卯土</v>
      </c>
      <c r="F33" t="str">
        <f t="shared" si="2"/>
        <v>死</v>
      </c>
    </row>
    <row r="34" spans="1:6" x14ac:dyDescent="0.25">
      <c r="A34" t="str">
        <f>INDEX([1]!branches, CEILING((ROW()-1)/9, 1))</f>
        <v>卯</v>
      </c>
      <c r="B34">
        <f t="shared" si="3"/>
        <v>6</v>
      </c>
      <c r="C34" t="str">
        <f t="shared" ref="C34:C65" si="5">INDEX(九宮五行, MOD(ROW()-2, 9)+1, 2)</f>
        <v>乾</v>
      </c>
      <c r="D34" t="str">
        <f t="shared" ref="D34:D65" si="6">INDEX(九宮五行, MOD(ROW()-2, 9)+1, 4)</f>
        <v>金</v>
      </c>
      <c r="E34" t="str">
        <f t="shared" si="4"/>
        <v>卯金</v>
      </c>
      <c r="F34" t="str">
        <f t="shared" ref="F34:F65" si="7">VLOOKUP(E34, 五行月令旺衰, 2, FALSE)</f>
        <v>囚</v>
      </c>
    </row>
    <row r="35" spans="1:6" x14ac:dyDescent="0.25">
      <c r="A35" t="str">
        <f>INDEX([1]!branches, CEILING((ROW()-1)/9, 1))</f>
        <v>卯</v>
      </c>
      <c r="B35">
        <f t="shared" si="3"/>
        <v>7</v>
      </c>
      <c r="C35" t="str">
        <f t="shared" si="5"/>
        <v>兌</v>
      </c>
      <c r="D35" t="str">
        <f t="shared" si="6"/>
        <v>金</v>
      </c>
      <c r="E35" t="str">
        <f t="shared" si="4"/>
        <v>卯金</v>
      </c>
      <c r="F35" t="str">
        <f t="shared" si="7"/>
        <v>囚</v>
      </c>
    </row>
    <row r="36" spans="1:6" x14ac:dyDescent="0.25">
      <c r="A36" t="str">
        <f>INDEX([1]!branches, CEILING((ROW()-1)/9, 1))</f>
        <v>卯</v>
      </c>
      <c r="B36">
        <f t="shared" si="3"/>
        <v>8</v>
      </c>
      <c r="C36" t="str">
        <f t="shared" si="5"/>
        <v>艮</v>
      </c>
      <c r="D36" t="str">
        <f t="shared" si="6"/>
        <v>土</v>
      </c>
      <c r="E36" t="str">
        <f t="shared" si="4"/>
        <v>卯土</v>
      </c>
      <c r="F36" t="str">
        <f t="shared" si="7"/>
        <v>死</v>
      </c>
    </row>
    <row r="37" spans="1:6" x14ac:dyDescent="0.25">
      <c r="A37" t="str">
        <f>INDEX([1]!branches, CEILING((ROW()-1)/9, 1))</f>
        <v>卯</v>
      </c>
      <c r="B37">
        <f t="shared" si="3"/>
        <v>9</v>
      </c>
      <c r="C37" t="str">
        <f t="shared" si="5"/>
        <v>離</v>
      </c>
      <c r="D37" t="str">
        <f t="shared" si="6"/>
        <v>火</v>
      </c>
      <c r="E37" t="str">
        <f t="shared" si="4"/>
        <v>卯火</v>
      </c>
      <c r="F37" t="str">
        <f t="shared" si="7"/>
        <v>相</v>
      </c>
    </row>
    <row r="38" spans="1:6" x14ac:dyDescent="0.25">
      <c r="A38" t="str">
        <f>INDEX([1]!branches, CEILING((ROW()-1)/9, 1))</f>
        <v>辰</v>
      </c>
      <c r="B38">
        <f t="shared" si="3"/>
        <v>1</v>
      </c>
      <c r="C38" t="str">
        <f t="shared" si="5"/>
        <v>坎</v>
      </c>
      <c r="D38" t="str">
        <f t="shared" si="6"/>
        <v>水</v>
      </c>
      <c r="E38" t="str">
        <f t="shared" si="4"/>
        <v>辰水</v>
      </c>
      <c r="F38" t="str">
        <f t="shared" si="7"/>
        <v>死</v>
      </c>
    </row>
    <row r="39" spans="1:6" x14ac:dyDescent="0.25">
      <c r="A39" t="str">
        <f>INDEX([1]!branches, CEILING((ROW()-1)/9, 1))</f>
        <v>辰</v>
      </c>
      <c r="B39">
        <f t="shared" si="3"/>
        <v>2</v>
      </c>
      <c r="C39" t="str">
        <f t="shared" si="5"/>
        <v>坤</v>
      </c>
      <c r="D39" t="str">
        <f t="shared" si="6"/>
        <v>土</v>
      </c>
      <c r="E39" t="str">
        <f t="shared" si="4"/>
        <v>辰土</v>
      </c>
      <c r="F39" t="str">
        <f t="shared" si="7"/>
        <v>旺</v>
      </c>
    </row>
    <row r="40" spans="1:6" x14ac:dyDescent="0.25">
      <c r="A40" t="str">
        <f>INDEX([1]!branches, CEILING((ROW()-1)/9, 1))</f>
        <v>辰</v>
      </c>
      <c r="B40">
        <f t="shared" si="3"/>
        <v>3</v>
      </c>
      <c r="C40" t="str">
        <f t="shared" si="5"/>
        <v>震</v>
      </c>
      <c r="D40" t="str">
        <f t="shared" si="6"/>
        <v>木</v>
      </c>
      <c r="E40" t="str">
        <f t="shared" si="4"/>
        <v>辰木</v>
      </c>
      <c r="F40" t="str">
        <f t="shared" si="7"/>
        <v>囚</v>
      </c>
    </row>
    <row r="41" spans="1:6" x14ac:dyDescent="0.25">
      <c r="A41" t="str">
        <f>INDEX([1]!branches, CEILING((ROW()-1)/9, 1))</f>
        <v>辰</v>
      </c>
      <c r="B41">
        <f t="shared" si="3"/>
        <v>4</v>
      </c>
      <c r="C41" t="str">
        <f t="shared" si="5"/>
        <v>巽</v>
      </c>
      <c r="D41" t="str">
        <f t="shared" si="6"/>
        <v>木</v>
      </c>
      <c r="E41" t="str">
        <f t="shared" si="4"/>
        <v>辰木</v>
      </c>
      <c r="F41" t="str">
        <f t="shared" si="7"/>
        <v>囚</v>
      </c>
    </row>
    <row r="42" spans="1:6" x14ac:dyDescent="0.25">
      <c r="A42" t="str">
        <f>INDEX([1]!branches, CEILING((ROW()-1)/9, 1))</f>
        <v>辰</v>
      </c>
      <c r="B42">
        <f t="shared" si="3"/>
        <v>5</v>
      </c>
      <c r="C42" t="str">
        <f t="shared" si="5"/>
        <v>中</v>
      </c>
      <c r="D42" t="str">
        <f t="shared" si="6"/>
        <v>土</v>
      </c>
      <c r="E42" t="str">
        <f t="shared" si="4"/>
        <v>辰土</v>
      </c>
      <c r="F42" t="str">
        <f t="shared" si="7"/>
        <v>旺</v>
      </c>
    </row>
    <row r="43" spans="1:6" x14ac:dyDescent="0.25">
      <c r="A43" t="str">
        <f>INDEX([1]!branches, CEILING((ROW()-1)/9, 1))</f>
        <v>辰</v>
      </c>
      <c r="B43">
        <f t="shared" si="3"/>
        <v>6</v>
      </c>
      <c r="C43" t="str">
        <f t="shared" si="5"/>
        <v>乾</v>
      </c>
      <c r="D43" t="str">
        <f t="shared" si="6"/>
        <v>金</v>
      </c>
      <c r="E43" t="str">
        <f t="shared" si="4"/>
        <v>辰金</v>
      </c>
      <c r="F43" t="str">
        <f t="shared" si="7"/>
        <v>相</v>
      </c>
    </row>
    <row r="44" spans="1:6" x14ac:dyDescent="0.25">
      <c r="A44" t="str">
        <f>INDEX([1]!branches, CEILING((ROW()-1)/9, 1))</f>
        <v>辰</v>
      </c>
      <c r="B44">
        <f t="shared" si="3"/>
        <v>7</v>
      </c>
      <c r="C44" t="str">
        <f t="shared" si="5"/>
        <v>兌</v>
      </c>
      <c r="D44" t="str">
        <f t="shared" si="6"/>
        <v>金</v>
      </c>
      <c r="E44" t="str">
        <f t="shared" si="4"/>
        <v>辰金</v>
      </c>
      <c r="F44" t="str">
        <f t="shared" si="7"/>
        <v>相</v>
      </c>
    </row>
    <row r="45" spans="1:6" x14ac:dyDescent="0.25">
      <c r="A45" t="str">
        <f>INDEX([1]!branches, CEILING((ROW()-1)/9, 1))</f>
        <v>辰</v>
      </c>
      <c r="B45">
        <f t="shared" si="3"/>
        <v>8</v>
      </c>
      <c r="C45" t="str">
        <f t="shared" si="5"/>
        <v>艮</v>
      </c>
      <c r="D45" t="str">
        <f t="shared" si="6"/>
        <v>土</v>
      </c>
      <c r="E45" t="str">
        <f t="shared" si="4"/>
        <v>辰土</v>
      </c>
      <c r="F45" t="str">
        <f t="shared" si="7"/>
        <v>旺</v>
      </c>
    </row>
    <row r="46" spans="1:6" x14ac:dyDescent="0.25">
      <c r="A46" t="str">
        <f>INDEX([1]!branches, CEILING((ROW()-1)/9, 1))</f>
        <v>辰</v>
      </c>
      <c r="B46">
        <f t="shared" si="3"/>
        <v>9</v>
      </c>
      <c r="C46" t="str">
        <f t="shared" si="5"/>
        <v>離</v>
      </c>
      <c r="D46" t="str">
        <f t="shared" si="6"/>
        <v>火</v>
      </c>
      <c r="E46" t="str">
        <f t="shared" si="4"/>
        <v>辰火</v>
      </c>
      <c r="F46" t="str">
        <f t="shared" si="7"/>
        <v>休</v>
      </c>
    </row>
    <row r="47" spans="1:6" x14ac:dyDescent="0.25">
      <c r="A47" t="str">
        <f>INDEX([1]!branches, CEILING((ROW()-1)/9, 1))</f>
        <v>巳</v>
      </c>
      <c r="B47">
        <f t="shared" si="3"/>
        <v>1</v>
      </c>
      <c r="C47" t="str">
        <f t="shared" si="5"/>
        <v>坎</v>
      </c>
      <c r="D47" t="str">
        <f t="shared" si="6"/>
        <v>水</v>
      </c>
      <c r="E47" t="str">
        <f t="shared" si="4"/>
        <v>巳水</v>
      </c>
      <c r="F47" t="str">
        <f t="shared" si="7"/>
        <v>囚</v>
      </c>
    </row>
    <row r="48" spans="1:6" x14ac:dyDescent="0.25">
      <c r="A48" t="str">
        <f>INDEX([1]!branches, CEILING((ROW()-1)/9, 1))</f>
        <v>巳</v>
      </c>
      <c r="B48">
        <f t="shared" si="3"/>
        <v>2</v>
      </c>
      <c r="C48" t="str">
        <f t="shared" si="5"/>
        <v>坤</v>
      </c>
      <c r="D48" t="str">
        <f t="shared" si="6"/>
        <v>土</v>
      </c>
      <c r="E48" t="str">
        <f t="shared" si="4"/>
        <v>巳土</v>
      </c>
      <c r="F48" t="str">
        <f t="shared" si="7"/>
        <v>相</v>
      </c>
    </row>
    <row r="49" spans="1:6" x14ac:dyDescent="0.25">
      <c r="A49" t="str">
        <f>INDEX([1]!branches, CEILING((ROW()-1)/9, 1))</f>
        <v>巳</v>
      </c>
      <c r="B49">
        <f t="shared" si="3"/>
        <v>3</v>
      </c>
      <c r="C49" t="str">
        <f t="shared" si="5"/>
        <v>震</v>
      </c>
      <c r="D49" t="str">
        <f t="shared" si="6"/>
        <v>木</v>
      </c>
      <c r="E49" t="str">
        <f t="shared" si="4"/>
        <v>巳木</v>
      </c>
      <c r="F49" t="str">
        <f t="shared" si="7"/>
        <v>休</v>
      </c>
    </row>
    <row r="50" spans="1:6" x14ac:dyDescent="0.25">
      <c r="A50" t="str">
        <f>INDEX([1]!branches, CEILING((ROW()-1)/9, 1))</f>
        <v>巳</v>
      </c>
      <c r="B50">
        <f t="shared" si="3"/>
        <v>4</v>
      </c>
      <c r="C50" t="str">
        <f t="shared" si="5"/>
        <v>巽</v>
      </c>
      <c r="D50" t="str">
        <f t="shared" si="6"/>
        <v>木</v>
      </c>
      <c r="E50" t="str">
        <f t="shared" si="4"/>
        <v>巳木</v>
      </c>
      <c r="F50" t="str">
        <f t="shared" si="7"/>
        <v>休</v>
      </c>
    </row>
    <row r="51" spans="1:6" x14ac:dyDescent="0.25">
      <c r="A51" t="str">
        <f>INDEX([1]!branches, CEILING((ROW()-1)/9, 1))</f>
        <v>巳</v>
      </c>
      <c r="B51">
        <f t="shared" si="3"/>
        <v>5</v>
      </c>
      <c r="C51" t="str">
        <f t="shared" si="5"/>
        <v>中</v>
      </c>
      <c r="D51" t="str">
        <f t="shared" si="6"/>
        <v>土</v>
      </c>
      <c r="E51" t="str">
        <f t="shared" si="4"/>
        <v>巳土</v>
      </c>
      <c r="F51" t="str">
        <f t="shared" si="7"/>
        <v>相</v>
      </c>
    </row>
    <row r="52" spans="1:6" x14ac:dyDescent="0.25">
      <c r="A52" t="str">
        <f>INDEX([1]!branches, CEILING((ROW()-1)/9, 1))</f>
        <v>巳</v>
      </c>
      <c r="B52">
        <f t="shared" si="3"/>
        <v>6</v>
      </c>
      <c r="C52" t="str">
        <f t="shared" si="5"/>
        <v>乾</v>
      </c>
      <c r="D52" t="str">
        <f t="shared" si="6"/>
        <v>金</v>
      </c>
      <c r="E52" t="str">
        <f t="shared" si="4"/>
        <v>巳金</v>
      </c>
      <c r="F52" t="str">
        <f t="shared" si="7"/>
        <v>死</v>
      </c>
    </row>
    <row r="53" spans="1:6" x14ac:dyDescent="0.25">
      <c r="A53" t="str">
        <f>INDEX([1]!branches, CEILING((ROW()-1)/9, 1))</f>
        <v>巳</v>
      </c>
      <c r="B53">
        <f t="shared" si="3"/>
        <v>7</v>
      </c>
      <c r="C53" t="str">
        <f t="shared" si="5"/>
        <v>兌</v>
      </c>
      <c r="D53" t="str">
        <f t="shared" si="6"/>
        <v>金</v>
      </c>
      <c r="E53" t="str">
        <f t="shared" si="4"/>
        <v>巳金</v>
      </c>
      <c r="F53" t="str">
        <f t="shared" si="7"/>
        <v>死</v>
      </c>
    </row>
    <row r="54" spans="1:6" x14ac:dyDescent="0.25">
      <c r="A54" t="str">
        <f>INDEX([1]!branches, CEILING((ROW()-1)/9, 1))</f>
        <v>巳</v>
      </c>
      <c r="B54">
        <f t="shared" si="3"/>
        <v>8</v>
      </c>
      <c r="C54" t="str">
        <f t="shared" si="5"/>
        <v>艮</v>
      </c>
      <c r="D54" t="str">
        <f t="shared" si="6"/>
        <v>土</v>
      </c>
      <c r="E54" t="str">
        <f t="shared" si="4"/>
        <v>巳土</v>
      </c>
      <c r="F54" t="str">
        <f t="shared" si="7"/>
        <v>相</v>
      </c>
    </row>
    <row r="55" spans="1:6" x14ac:dyDescent="0.25">
      <c r="A55" t="str">
        <f>INDEX([1]!branches, CEILING((ROW()-1)/9, 1))</f>
        <v>巳</v>
      </c>
      <c r="B55">
        <f t="shared" si="3"/>
        <v>9</v>
      </c>
      <c r="C55" t="str">
        <f t="shared" si="5"/>
        <v>離</v>
      </c>
      <c r="D55" t="str">
        <f t="shared" si="6"/>
        <v>火</v>
      </c>
      <c r="E55" t="str">
        <f t="shared" si="4"/>
        <v>巳火</v>
      </c>
      <c r="F55" t="str">
        <f t="shared" si="7"/>
        <v>旺</v>
      </c>
    </row>
    <row r="56" spans="1:6" x14ac:dyDescent="0.25">
      <c r="A56" t="str">
        <f>INDEX([1]!branches, CEILING((ROW()-1)/9, 1))</f>
        <v>午</v>
      </c>
      <c r="B56">
        <f t="shared" si="3"/>
        <v>1</v>
      </c>
      <c r="C56" t="str">
        <f t="shared" si="5"/>
        <v>坎</v>
      </c>
      <c r="D56" t="str">
        <f t="shared" si="6"/>
        <v>水</v>
      </c>
      <c r="E56" t="str">
        <f t="shared" si="4"/>
        <v>午水</v>
      </c>
      <c r="F56" t="str">
        <f t="shared" si="7"/>
        <v>囚</v>
      </c>
    </row>
    <row r="57" spans="1:6" x14ac:dyDescent="0.25">
      <c r="A57" t="str">
        <f>INDEX([1]!branches, CEILING((ROW()-1)/9, 1))</f>
        <v>午</v>
      </c>
      <c r="B57">
        <f t="shared" si="3"/>
        <v>2</v>
      </c>
      <c r="C57" t="str">
        <f t="shared" si="5"/>
        <v>坤</v>
      </c>
      <c r="D57" t="str">
        <f t="shared" si="6"/>
        <v>土</v>
      </c>
      <c r="E57" t="str">
        <f t="shared" si="4"/>
        <v>午土</v>
      </c>
      <c r="F57" t="str">
        <f t="shared" si="7"/>
        <v>相</v>
      </c>
    </row>
    <row r="58" spans="1:6" x14ac:dyDescent="0.25">
      <c r="A58" t="str">
        <f>INDEX([1]!branches, CEILING((ROW()-1)/9, 1))</f>
        <v>午</v>
      </c>
      <c r="B58">
        <f t="shared" si="3"/>
        <v>3</v>
      </c>
      <c r="C58" t="str">
        <f t="shared" si="5"/>
        <v>震</v>
      </c>
      <c r="D58" t="str">
        <f t="shared" si="6"/>
        <v>木</v>
      </c>
      <c r="E58" t="str">
        <f t="shared" si="4"/>
        <v>午木</v>
      </c>
      <c r="F58" t="str">
        <f t="shared" si="7"/>
        <v>休</v>
      </c>
    </row>
    <row r="59" spans="1:6" x14ac:dyDescent="0.25">
      <c r="A59" t="str">
        <f>INDEX([1]!branches, CEILING((ROW()-1)/9, 1))</f>
        <v>午</v>
      </c>
      <c r="B59">
        <f t="shared" si="3"/>
        <v>4</v>
      </c>
      <c r="C59" t="str">
        <f t="shared" si="5"/>
        <v>巽</v>
      </c>
      <c r="D59" t="str">
        <f t="shared" si="6"/>
        <v>木</v>
      </c>
      <c r="E59" t="str">
        <f t="shared" si="4"/>
        <v>午木</v>
      </c>
      <c r="F59" t="str">
        <f t="shared" si="7"/>
        <v>休</v>
      </c>
    </row>
    <row r="60" spans="1:6" x14ac:dyDescent="0.25">
      <c r="A60" t="str">
        <f>INDEX([1]!branches, CEILING((ROW()-1)/9, 1))</f>
        <v>午</v>
      </c>
      <c r="B60">
        <f t="shared" si="3"/>
        <v>5</v>
      </c>
      <c r="C60" t="str">
        <f t="shared" si="5"/>
        <v>中</v>
      </c>
      <c r="D60" t="str">
        <f t="shared" si="6"/>
        <v>土</v>
      </c>
      <c r="E60" t="str">
        <f t="shared" si="4"/>
        <v>午土</v>
      </c>
      <c r="F60" t="str">
        <f t="shared" si="7"/>
        <v>相</v>
      </c>
    </row>
    <row r="61" spans="1:6" x14ac:dyDescent="0.25">
      <c r="A61" t="str">
        <f>INDEX([1]!branches, CEILING((ROW()-1)/9, 1))</f>
        <v>午</v>
      </c>
      <c r="B61">
        <f t="shared" si="3"/>
        <v>6</v>
      </c>
      <c r="C61" t="str">
        <f t="shared" si="5"/>
        <v>乾</v>
      </c>
      <c r="D61" t="str">
        <f t="shared" si="6"/>
        <v>金</v>
      </c>
      <c r="E61" t="str">
        <f t="shared" si="4"/>
        <v>午金</v>
      </c>
      <c r="F61" t="str">
        <f t="shared" si="7"/>
        <v>死</v>
      </c>
    </row>
    <row r="62" spans="1:6" x14ac:dyDescent="0.25">
      <c r="A62" t="str">
        <f>INDEX([1]!branches, CEILING((ROW()-1)/9, 1))</f>
        <v>午</v>
      </c>
      <c r="B62">
        <f t="shared" si="3"/>
        <v>7</v>
      </c>
      <c r="C62" t="str">
        <f t="shared" si="5"/>
        <v>兌</v>
      </c>
      <c r="D62" t="str">
        <f t="shared" si="6"/>
        <v>金</v>
      </c>
      <c r="E62" t="str">
        <f t="shared" si="4"/>
        <v>午金</v>
      </c>
      <c r="F62" t="str">
        <f t="shared" si="7"/>
        <v>死</v>
      </c>
    </row>
    <row r="63" spans="1:6" x14ac:dyDescent="0.25">
      <c r="A63" t="str">
        <f>INDEX([1]!branches, CEILING((ROW()-1)/9, 1))</f>
        <v>午</v>
      </c>
      <c r="B63">
        <f t="shared" si="3"/>
        <v>8</v>
      </c>
      <c r="C63" t="str">
        <f t="shared" si="5"/>
        <v>艮</v>
      </c>
      <c r="D63" t="str">
        <f t="shared" si="6"/>
        <v>土</v>
      </c>
      <c r="E63" t="str">
        <f t="shared" si="4"/>
        <v>午土</v>
      </c>
      <c r="F63" t="str">
        <f t="shared" si="7"/>
        <v>相</v>
      </c>
    </row>
    <row r="64" spans="1:6" x14ac:dyDescent="0.25">
      <c r="A64" t="str">
        <f>INDEX([1]!branches, CEILING((ROW()-1)/9, 1))</f>
        <v>午</v>
      </c>
      <c r="B64">
        <f t="shared" si="3"/>
        <v>9</v>
      </c>
      <c r="C64" t="str">
        <f t="shared" si="5"/>
        <v>離</v>
      </c>
      <c r="D64" t="str">
        <f t="shared" si="6"/>
        <v>火</v>
      </c>
      <c r="E64" t="str">
        <f t="shared" si="4"/>
        <v>午火</v>
      </c>
      <c r="F64" t="str">
        <f t="shared" si="7"/>
        <v>旺</v>
      </c>
    </row>
    <row r="65" spans="1:6" x14ac:dyDescent="0.25">
      <c r="A65" t="str">
        <f>INDEX([1]!branches, CEILING((ROW()-1)/9, 1))</f>
        <v>未</v>
      </c>
      <c r="B65">
        <f t="shared" si="3"/>
        <v>1</v>
      </c>
      <c r="C65" t="str">
        <f t="shared" si="5"/>
        <v>坎</v>
      </c>
      <c r="D65" t="str">
        <f t="shared" si="6"/>
        <v>水</v>
      </c>
      <c r="E65" t="str">
        <f t="shared" si="4"/>
        <v>未水</v>
      </c>
      <c r="F65" t="str">
        <f t="shared" si="7"/>
        <v>死</v>
      </c>
    </row>
    <row r="66" spans="1:6" x14ac:dyDescent="0.25">
      <c r="A66" t="str">
        <f>INDEX([1]!branches, CEILING((ROW()-1)/9, 1))</f>
        <v>未</v>
      </c>
      <c r="B66">
        <f t="shared" si="3"/>
        <v>2</v>
      </c>
      <c r="C66" t="str">
        <f t="shared" ref="C66:C97" si="8">INDEX(九宮五行, MOD(ROW()-2, 9)+1, 2)</f>
        <v>坤</v>
      </c>
      <c r="D66" t="str">
        <f t="shared" ref="D66:D97" si="9">INDEX(九宮五行, MOD(ROW()-2, 9)+1, 4)</f>
        <v>土</v>
      </c>
      <c r="E66" t="str">
        <f t="shared" si="4"/>
        <v>未土</v>
      </c>
      <c r="F66" t="str">
        <f t="shared" ref="F66:F97" si="10">VLOOKUP(E66, 五行月令旺衰, 2, FALSE)</f>
        <v>旺</v>
      </c>
    </row>
    <row r="67" spans="1:6" x14ac:dyDescent="0.25">
      <c r="A67" t="str">
        <f>INDEX([1]!branches, CEILING((ROW()-1)/9, 1))</f>
        <v>未</v>
      </c>
      <c r="B67">
        <f t="shared" ref="B67:B109" si="11">MOD(ROW()-2, 9)+1</f>
        <v>3</v>
      </c>
      <c r="C67" t="str">
        <f t="shared" si="8"/>
        <v>震</v>
      </c>
      <c r="D67" t="str">
        <f t="shared" si="9"/>
        <v>木</v>
      </c>
      <c r="E67" t="str">
        <f t="shared" ref="E67:E109" si="12">A67&amp;D67</f>
        <v>未木</v>
      </c>
      <c r="F67" t="str">
        <f t="shared" si="10"/>
        <v>囚</v>
      </c>
    </row>
    <row r="68" spans="1:6" x14ac:dyDescent="0.25">
      <c r="A68" t="str">
        <f>INDEX([1]!branches, CEILING((ROW()-1)/9, 1))</f>
        <v>未</v>
      </c>
      <c r="B68">
        <f t="shared" si="11"/>
        <v>4</v>
      </c>
      <c r="C68" t="str">
        <f t="shared" si="8"/>
        <v>巽</v>
      </c>
      <c r="D68" t="str">
        <f t="shared" si="9"/>
        <v>木</v>
      </c>
      <c r="E68" t="str">
        <f t="shared" si="12"/>
        <v>未木</v>
      </c>
      <c r="F68" t="str">
        <f t="shared" si="10"/>
        <v>囚</v>
      </c>
    </row>
    <row r="69" spans="1:6" x14ac:dyDescent="0.25">
      <c r="A69" t="str">
        <f>INDEX([1]!branches, CEILING((ROW()-1)/9, 1))</f>
        <v>未</v>
      </c>
      <c r="B69">
        <f t="shared" si="11"/>
        <v>5</v>
      </c>
      <c r="C69" t="str">
        <f t="shared" si="8"/>
        <v>中</v>
      </c>
      <c r="D69" t="str">
        <f t="shared" si="9"/>
        <v>土</v>
      </c>
      <c r="E69" t="str">
        <f t="shared" si="12"/>
        <v>未土</v>
      </c>
      <c r="F69" t="str">
        <f t="shared" si="10"/>
        <v>旺</v>
      </c>
    </row>
    <row r="70" spans="1:6" x14ac:dyDescent="0.25">
      <c r="A70" t="str">
        <f>INDEX([1]!branches, CEILING((ROW()-1)/9, 1))</f>
        <v>未</v>
      </c>
      <c r="B70">
        <f t="shared" si="11"/>
        <v>6</v>
      </c>
      <c r="C70" t="str">
        <f t="shared" si="8"/>
        <v>乾</v>
      </c>
      <c r="D70" t="str">
        <f t="shared" si="9"/>
        <v>金</v>
      </c>
      <c r="E70" t="str">
        <f t="shared" si="12"/>
        <v>未金</v>
      </c>
      <c r="F70" t="str">
        <f t="shared" si="10"/>
        <v>相</v>
      </c>
    </row>
    <row r="71" spans="1:6" x14ac:dyDescent="0.25">
      <c r="A71" t="str">
        <f>INDEX([1]!branches, CEILING((ROW()-1)/9, 1))</f>
        <v>未</v>
      </c>
      <c r="B71">
        <f t="shared" si="11"/>
        <v>7</v>
      </c>
      <c r="C71" t="str">
        <f t="shared" si="8"/>
        <v>兌</v>
      </c>
      <c r="D71" t="str">
        <f t="shared" si="9"/>
        <v>金</v>
      </c>
      <c r="E71" t="str">
        <f t="shared" si="12"/>
        <v>未金</v>
      </c>
      <c r="F71" t="str">
        <f t="shared" si="10"/>
        <v>相</v>
      </c>
    </row>
    <row r="72" spans="1:6" x14ac:dyDescent="0.25">
      <c r="A72" t="str">
        <f>INDEX([1]!branches, CEILING((ROW()-1)/9, 1))</f>
        <v>未</v>
      </c>
      <c r="B72">
        <f t="shared" si="11"/>
        <v>8</v>
      </c>
      <c r="C72" t="str">
        <f t="shared" si="8"/>
        <v>艮</v>
      </c>
      <c r="D72" t="str">
        <f t="shared" si="9"/>
        <v>土</v>
      </c>
      <c r="E72" t="str">
        <f t="shared" si="12"/>
        <v>未土</v>
      </c>
      <c r="F72" t="str">
        <f t="shared" si="10"/>
        <v>旺</v>
      </c>
    </row>
    <row r="73" spans="1:6" x14ac:dyDescent="0.25">
      <c r="A73" t="str">
        <f>INDEX([1]!branches, CEILING((ROW()-1)/9, 1))</f>
        <v>未</v>
      </c>
      <c r="B73">
        <f t="shared" si="11"/>
        <v>9</v>
      </c>
      <c r="C73" t="str">
        <f t="shared" si="8"/>
        <v>離</v>
      </c>
      <c r="D73" t="str">
        <f t="shared" si="9"/>
        <v>火</v>
      </c>
      <c r="E73" t="str">
        <f t="shared" si="12"/>
        <v>未火</v>
      </c>
      <c r="F73" t="str">
        <f t="shared" si="10"/>
        <v>休</v>
      </c>
    </row>
    <row r="74" spans="1:6" x14ac:dyDescent="0.25">
      <c r="A74" t="str">
        <f>INDEX([1]!branches, CEILING((ROW()-1)/9, 1))</f>
        <v>申</v>
      </c>
      <c r="B74">
        <f t="shared" si="11"/>
        <v>1</v>
      </c>
      <c r="C74" t="str">
        <f t="shared" si="8"/>
        <v>坎</v>
      </c>
      <c r="D74" t="str">
        <f t="shared" si="9"/>
        <v>水</v>
      </c>
      <c r="E74" t="str">
        <f t="shared" si="12"/>
        <v>申水</v>
      </c>
      <c r="F74" t="str">
        <f t="shared" si="10"/>
        <v>相</v>
      </c>
    </row>
    <row r="75" spans="1:6" x14ac:dyDescent="0.25">
      <c r="A75" t="str">
        <f>INDEX([1]!branches, CEILING((ROW()-1)/9, 1))</f>
        <v>申</v>
      </c>
      <c r="B75">
        <f t="shared" si="11"/>
        <v>2</v>
      </c>
      <c r="C75" t="str">
        <f t="shared" si="8"/>
        <v>坤</v>
      </c>
      <c r="D75" t="str">
        <f t="shared" si="9"/>
        <v>土</v>
      </c>
      <c r="E75" t="str">
        <f t="shared" si="12"/>
        <v>申土</v>
      </c>
      <c r="F75" t="str">
        <f t="shared" si="10"/>
        <v>休</v>
      </c>
    </row>
    <row r="76" spans="1:6" x14ac:dyDescent="0.25">
      <c r="A76" t="str">
        <f>INDEX([1]!branches, CEILING((ROW()-1)/9, 1))</f>
        <v>申</v>
      </c>
      <c r="B76">
        <f t="shared" si="11"/>
        <v>3</v>
      </c>
      <c r="C76" t="str">
        <f t="shared" si="8"/>
        <v>震</v>
      </c>
      <c r="D76" t="str">
        <f t="shared" si="9"/>
        <v>木</v>
      </c>
      <c r="E76" t="str">
        <f t="shared" si="12"/>
        <v>申木</v>
      </c>
      <c r="F76" t="str">
        <f t="shared" si="10"/>
        <v>死</v>
      </c>
    </row>
    <row r="77" spans="1:6" x14ac:dyDescent="0.25">
      <c r="A77" t="str">
        <f>INDEX([1]!branches, CEILING((ROW()-1)/9, 1))</f>
        <v>申</v>
      </c>
      <c r="B77">
        <f t="shared" si="11"/>
        <v>4</v>
      </c>
      <c r="C77" t="str">
        <f t="shared" si="8"/>
        <v>巽</v>
      </c>
      <c r="D77" t="str">
        <f t="shared" si="9"/>
        <v>木</v>
      </c>
      <c r="E77" t="str">
        <f t="shared" si="12"/>
        <v>申木</v>
      </c>
      <c r="F77" t="str">
        <f t="shared" si="10"/>
        <v>死</v>
      </c>
    </row>
    <row r="78" spans="1:6" x14ac:dyDescent="0.25">
      <c r="A78" t="str">
        <f>INDEX([1]!branches, CEILING((ROW()-1)/9, 1))</f>
        <v>申</v>
      </c>
      <c r="B78">
        <f t="shared" si="11"/>
        <v>5</v>
      </c>
      <c r="C78" t="str">
        <f t="shared" si="8"/>
        <v>中</v>
      </c>
      <c r="D78" t="str">
        <f t="shared" si="9"/>
        <v>土</v>
      </c>
      <c r="E78" t="str">
        <f t="shared" si="12"/>
        <v>申土</v>
      </c>
      <c r="F78" t="str">
        <f t="shared" si="10"/>
        <v>休</v>
      </c>
    </row>
    <row r="79" spans="1:6" x14ac:dyDescent="0.25">
      <c r="A79" t="str">
        <f>INDEX([1]!branches, CEILING((ROW()-1)/9, 1))</f>
        <v>申</v>
      </c>
      <c r="B79">
        <f t="shared" si="11"/>
        <v>6</v>
      </c>
      <c r="C79" t="str">
        <f t="shared" si="8"/>
        <v>乾</v>
      </c>
      <c r="D79" t="str">
        <f t="shared" si="9"/>
        <v>金</v>
      </c>
      <c r="E79" t="str">
        <f t="shared" si="12"/>
        <v>申金</v>
      </c>
      <c r="F79" t="str">
        <f t="shared" si="10"/>
        <v>旺</v>
      </c>
    </row>
    <row r="80" spans="1:6" x14ac:dyDescent="0.25">
      <c r="A80" t="str">
        <f>INDEX([1]!branches, CEILING((ROW()-1)/9, 1))</f>
        <v>申</v>
      </c>
      <c r="B80">
        <f t="shared" si="11"/>
        <v>7</v>
      </c>
      <c r="C80" t="str">
        <f t="shared" si="8"/>
        <v>兌</v>
      </c>
      <c r="D80" t="str">
        <f t="shared" si="9"/>
        <v>金</v>
      </c>
      <c r="E80" t="str">
        <f t="shared" si="12"/>
        <v>申金</v>
      </c>
      <c r="F80" t="str">
        <f t="shared" si="10"/>
        <v>旺</v>
      </c>
    </row>
    <row r="81" spans="1:6" x14ac:dyDescent="0.25">
      <c r="A81" t="str">
        <f>INDEX([1]!branches, CEILING((ROW()-1)/9, 1))</f>
        <v>申</v>
      </c>
      <c r="B81">
        <f t="shared" si="11"/>
        <v>8</v>
      </c>
      <c r="C81" t="str">
        <f t="shared" si="8"/>
        <v>艮</v>
      </c>
      <c r="D81" t="str">
        <f t="shared" si="9"/>
        <v>土</v>
      </c>
      <c r="E81" t="str">
        <f t="shared" si="12"/>
        <v>申土</v>
      </c>
      <c r="F81" t="str">
        <f t="shared" si="10"/>
        <v>休</v>
      </c>
    </row>
    <row r="82" spans="1:6" x14ac:dyDescent="0.25">
      <c r="A82" t="str">
        <f>INDEX([1]!branches, CEILING((ROW()-1)/9, 1))</f>
        <v>申</v>
      </c>
      <c r="B82">
        <f t="shared" si="11"/>
        <v>9</v>
      </c>
      <c r="C82" t="str">
        <f t="shared" si="8"/>
        <v>離</v>
      </c>
      <c r="D82" t="str">
        <f t="shared" si="9"/>
        <v>火</v>
      </c>
      <c r="E82" t="str">
        <f t="shared" si="12"/>
        <v>申火</v>
      </c>
      <c r="F82" t="str">
        <f t="shared" si="10"/>
        <v>囚</v>
      </c>
    </row>
    <row r="83" spans="1:6" x14ac:dyDescent="0.25">
      <c r="A83" t="str">
        <f>INDEX([1]!branches, CEILING((ROW()-1)/9, 1))</f>
        <v>酉</v>
      </c>
      <c r="B83">
        <f t="shared" si="11"/>
        <v>1</v>
      </c>
      <c r="C83" t="str">
        <f t="shared" si="8"/>
        <v>坎</v>
      </c>
      <c r="D83" t="str">
        <f t="shared" si="9"/>
        <v>水</v>
      </c>
      <c r="E83" t="str">
        <f t="shared" si="12"/>
        <v>酉水</v>
      </c>
      <c r="F83" t="str">
        <f t="shared" si="10"/>
        <v>相</v>
      </c>
    </row>
    <row r="84" spans="1:6" x14ac:dyDescent="0.25">
      <c r="A84" t="str">
        <f>INDEX([1]!branches, CEILING((ROW()-1)/9, 1))</f>
        <v>酉</v>
      </c>
      <c r="B84">
        <f t="shared" si="11"/>
        <v>2</v>
      </c>
      <c r="C84" t="str">
        <f t="shared" si="8"/>
        <v>坤</v>
      </c>
      <c r="D84" t="str">
        <f t="shared" si="9"/>
        <v>土</v>
      </c>
      <c r="E84" t="str">
        <f t="shared" si="12"/>
        <v>酉土</v>
      </c>
      <c r="F84" t="str">
        <f t="shared" si="10"/>
        <v>休</v>
      </c>
    </row>
    <row r="85" spans="1:6" x14ac:dyDescent="0.25">
      <c r="A85" t="str">
        <f>INDEX([1]!branches, CEILING((ROW()-1)/9, 1))</f>
        <v>酉</v>
      </c>
      <c r="B85">
        <f t="shared" si="11"/>
        <v>3</v>
      </c>
      <c r="C85" t="str">
        <f t="shared" si="8"/>
        <v>震</v>
      </c>
      <c r="D85" t="str">
        <f t="shared" si="9"/>
        <v>木</v>
      </c>
      <c r="E85" t="str">
        <f t="shared" si="12"/>
        <v>酉木</v>
      </c>
      <c r="F85" t="str">
        <f t="shared" si="10"/>
        <v>死</v>
      </c>
    </row>
    <row r="86" spans="1:6" x14ac:dyDescent="0.25">
      <c r="A86" t="str">
        <f>INDEX([1]!branches, CEILING((ROW()-1)/9, 1))</f>
        <v>酉</v>
      </c>
      <c r="B86">
        <f t="shared" si="11"/>
        <v>4</v>
      </c>
      <c r="C86" t="str">
        <f t="shared" si="8"/>
        <v>巽</v>
      </c>
      <c r="D86" t="str">
        <f t="shared" si="9"/>
        <v>木</v>
      </c>
      <c r="E86" t="str">
        <f t="shared" si="12"/>
        <v>酉木</v>
      </c>
      <c r="F86" t="str">
        <f t="shared" si="10"/>
        <v>死</v>
      </c>
    </row>
    <row r="87" spans="1:6" x14ac:dyDescent="0.25">
      <c r="A87" t="str">
        <f>INDEX([1]!branches, CEILING((ROW()-1)/9, 1))</f>
        <v>酉</v>
      </c>
      <c r="B87">
        <f t="shared" si="11"/>
        <v>5</v>
      </c>
      <c r="C87" t="str">
        <f t="shared" si="8"/>
        <v>中</v>
      </c>
      <c r="D87" t="str">
        <f t="shared" si="9"/>
        <v>土</v>
      </c>
      <c r="E87" t="str">
        <f t="shared" si="12"/>
        <v>酉土</v>
      </c>
      <c r="F87" t="str">
        <f t="shared" si="10"/>
        <v>休</v>
      </c>
    </row>
    <row r="88" spans="1:6" x14ac:dyDescent="0.25">
      <c r="A88" t="str">
        <f>INDEX([1]!branches, CEILING((ROW()-1)/9, 1))</f>
        <v>酉</v>
      </c>
      <c r="B88">
        <f t="shared" si="11"/>
        <v>6</v>
      </c>
      <c r="C88" t="str">
        <f t="shared" si="8"/>
        <v>乾</v>
      </c>
      <c r="D88" t="str">
        <f t="shared" si="9"/>
        <v>金</v>
      </c>
      <c r="E88" t="str">
        <f t="shared" si="12"/>
        <v>酉金</v>
      </c>
      <c r="F88" t="str">
        <f t="shared" si="10"/>
        <v>旺</v>
      </c>
    </row>
    <row r="89" spans="1:6" x14ac:dyDescent="0.25">
      <c r="A89" t="str">
        <f>INDEX([1]!branches, CEILING((ROW()-1)/9, 1))</f>
        <v>酉</v>
      </c>
      <c r="B89">
        <f t="shared" si="11"/>
        <v>7</v>
      </c>
      <c r="C89" t="str">
        <f t="shared" si="8"/>
        <v>兌</v>
      </c>
      <c r="D89" t="str">
        <f t="shared" si="9"/>
        <v>金</v>
      </c>
      <c r="E89" t="str">
        <f t="shared" si="12"/>
        <v>酉金</v>
      </c>
      <c r="F89" t="str">
        <f t="shared" si="10"/>
        <v>旺</v>
      </c>
    </row>
    <row r="90" spans="1:6" x14ac:dyDescent="0.25">
      <c r="A90" t="str">
        <f>INDEX([1]!branches, CEILING((ROW()-1)/9, 1))</f>
        <v>酉</v>
      </c>
      <c r="B90">
        <f t="shared" si="11"/>
        <v>8</v>
      </c>
      <c r="C90" t="str">
        <f t="shared" si="8"/>
        <v>艮</v>
      </c>
      <c r="D90" t="str">
        <f t="shared" si="9"/>
        <v>土</v>
      </c>
      <c r="E90" t="str">
        <f t="shared" si="12"/>
        <v>酉土</v>
      </c>
      <c r="F90" t="str">
        <f t="shared" si="10"/>
        <v>休</v>
      </c>
    </row>
    <row r="91" spans="1:6" x14ac:dyDescent="0.25">
      <c r="A91" t="str">
        <f>INDEX([1]!branches, CEILING((ROW()-1)/9, 1))</f>
        <v>酉</v>
      </c>
      <c r="B91">
        <f t="shared" si="11"/>
        <v>9</v>
      </c>
      <c r="C91" t="str">
        <f t="shared" si="8"/>
        <v>離</v>
      </c>
      <c r="D91" t="str">
        <f t="shared" si="9"/>
        <v>火</v>
      </c>
      <c r="E91" t="str">
        <f t="shared" si="12"/>
        <v>酉火</v>
      </c>
      <c r="F91" t="str">
        <f t="shared" si="10"/>
        <v>囚</v>
      </c>
    </row>
    <row r="92" spans="1:6" x14ac:dyDescent="0.25">
      <c r="A92" t="str">
        <f>INDEX([1]!branches, CEILING((ROW()-1)/9, 1))</f>
        <v>戌</v>
      </c>
      <c r="B92">
        <f t="shared" si="11"/>
        <v>1</v>
      </c>
      <c r="C92" t="str">
        <f t="shared" si="8"/>
        <v>坎</v>
      </c>
      <c r="D92" t="str">
        <f t="shared" si="9"/>
        <v>水</v>
      </c>
      <c r="E92" t="str">
        <f t="shared" si="12"/>
        <v>戌水</v>
      </c>
      <c r="F92" t="str">
        <f t="shared" si="10"/>
        <v>死</v>
      </c>
    </row>
    <row r="93" spans="1:6" x14ac:dyDescent="0.25">
      <c r="A93" t="str">
        <f>INDEX([1]!branches, CEILING((ROW()-1)/9, 1))</f>
        <v>戌</v>
      </c>
      <c r="B93">
        <f t="shared" si="11"/>
        <v>2</v>
      </c>
      <c r="C93" t="str">
        <f t="shared" si="8"/>
        <v>坤</v>
      </c>
      <c r="D93" t="str">
        <f t="shared" si="9"/>
        <v>土</v>
      </c>
      <c r="E93" t="str">
        <f t="shared" si="12"/>
        <v>戌土</v>
      </c>
      <c r="F93" t="str">
        <f t="shared" si="10"/>
        <v>旺</v>
      </c>
    </row>
    <row r="94" spans="1:6" x14ac:dyDescent="0.25">
      <c r="A94" t="str">
        <f>INDEX([1]!branches, CEILING((ROW()-1)/9, 1))</f>
        <v>戌</v>
      </c>
      <c r="B94">
        <f t="shared" si="11"/>
        <v>3</v>
      </c>
      <c r="C94" t="str">
        <f t="shared" si="8"/>
        <v>震</v>
      </c>
      <c r="D94" t="str">
        <f t="shared" si="9"/>
        <v>木</v>
      </c>
      <c r="E94" t="str">
        <f t="shared" si="12"/>
        <v>戌木</v>
      </c>
      <c r="F94" t="str">
        <f t="shared" si="10"/>
        <v>囚</v>
      </c>
    </row>
    <row r="95" spans="1:6" x14ac:dyDescent="0.25">
      <c r="A95" t="str">
        <f>INDEX([1]!branches, CEILING((ROW()-1)/9, 1))</f>
        <v>戌</v>
      </c>
      <c r="B95">
        <f t="shared" si="11"/>
        <v>4</v>
      </c>
      <c r="C95" t="str">
        <f t="shared" si="8"/>
        <v>巽</v>
      </c>
      <c r="D95" t="str">
        <f t="shared" si="9"/>
        <v>木</v>
      </c>
      <c r="E95" t="str">
        <f t="shared" si="12"/>
        <v>戌木</v>
      </c>
      <c r="F95" t="str">
        <f t="shared" si="10"/>
        <v>囚</v>
      </c>
    </row>
    <row r="96" spans="1:6" x14ac:dyDescent="0.25">
      <c r="A96" t="str">
        <f>INDEX([1]!branches, CEILING((ROW()-1)/9, 1))</f>
        <v>戌</v>
      </c>
      <c r="B96">
        <f t="shared" si="11"/>
        <v>5</v>
      </c>
      <c r="C96" t="str">
        <f t="shared" si="8"/>
        <v>中</v>
      </c>
      <c r="D96" t="str">
        <f t="shared" si="9"/>
        <v>土</v>
      </c>
      <c r="E96" t="str">
        <f t="shared" si="12"/>
        <v>戌土</v>
      </c>
      <c r="F96" t="str">
        <f t="shared" si="10"/>
        <v>旺</v>
      </c>
    </row>
    <row r="97" spans="1:6" x14ac:dyDescent="0.25">
      <c r="A97" t="str">
        <f>INDEX([1]!branches, CEILING((ROW()-1)/9, 1))</f>
        <v>戌</v>
      </c>
      <c r="B97">
        <f t="shared" si="11"/>
        <v>6</v>
      </c>
      <c r="C97" t="str">
        <f t="shared" si="8"/>
        <v>乾</v>
      </c>
      <c r="D97" t="str">
        <f t="shared" si="9"/>
        <v>金</v>
      </c>
      <c r="E97" t="str">
        <f t="shared" si="12"/>
        <v>戌金</v>
      </c>
      <c r="F97" t="str">
        <f t="shared" si="10"/>
        <v>相</v>
      </c>
    </row>
    <row r="98" spans="1:6" x14ac:dyDescent="0.25">
      <c r="A98" t="str">
        <f>INDEX([1]!branches, CEILING((ROW()-1)/9, 1))</f>
        <v>戌</v>
      </c>
      <c r="B98">
        <f t="shared" si="11"/>
        <v>7</v>
      </c>
      <c r="C98" t="str">
        <f t="shared" ref="C98:C109" si="13">INDEX(九宮五行, MOD(ROW()-2, 9)+1, 2)</f>
        <v>兌</v>
      </c>
      <c r="D98" t="str">
        <f t="shared" ref="D98:D109" si="14">INDEX(九宮五行, MOD(ROW()-2, 9)+1, 4)</f>
        <v>金</v>
      </c>
      <c r="E98" t="str">
        <f t="shared" si="12"/>
        <v>戌金</v>
      </c>
      <c r="F98" t="str">
        <f t="shared" ref="F98:F129" si="15">VLOOKUP(E98, 五行月令旺衰, 2, FALSE)</f>
        <v>相</v>
      </c>
    </row>
    <row r="99" spans="1:6" x14ac:dyDescent="0.25">
      <c r="A99" t="str">
        <f>INDEX([1]!branches, CEILING((ROW()-1)/9, 1))</f>
        <v>戌</v>
      </c>
      <c r="B99">
        <f t="shared" si="11"/>
        <v>8</v>
      </c>
      <c r="C99" t="str">
        <f t="shared" si="13"/>
        <v>艮</v>
      </c>
      <c r="D99" t="str">
        <f t="shared" si="14"/>
        <v>土</v>
      </c>
      <c r="E99" t="str">
        <f t="shared" si="12"/>
        <v>戌土</v>
      </c>
      <c r="F99" t="str">
        <f t="shared" si="15"/>
        <v>旺</v>
      </c>
    </row>
    <row r="100" spans="1:6" x14ac:dyDescent="0.25">
      <c r="A100" t="str">
        <f>INDEX([1]!branches, CEILING((ROW()-1)/9, 1))</f>
        <v>戌</v>
      </c>
      <c r="B100">
        <f t="shared" si="11"/>
        <v>9</v>
      </c>
      <c r="C100" t="str">
        <f t="shared" si="13"/>
        <v>離</v>
      </c>
      <c r="D100" t="str">
        <f t="shared" si="14"/>
        <v>火</v>
      </c>
      <c r="E100" t="str">
        <f t="shared" si="12"/>
        <v>戌火</v>
      </c>
      <c r="F100" t="str">
        <f t="shared" si="15"/>
        <v>休</v>
      </c>
    </row>
    <row r="101" spans="1:6" x14ac:dyDescent="0.25">
      <c r="A101" t="str">
        <f>INDEX([1]!branches, CEILING((ROW()-1)/9, 1))</f>
        <v>亥</v>
      </c>
      <c r="B101">
        <f t="shared" si="11"/>
        <v>1</v>
      </c>
      <c r="C101" t="str">
        <f t="shared" si="13"/>
        <v>坎</v>
      </c>
      <c r="D101" t="str">
        <f t="shared" si="14"/>
        <v>水</v>
      </c>
      <c r="E101" t="str">
        <f t="shared" si="12"/>
        <v>亥水</v>
      </c>
      <c r="F101" t="str">
        <f t="shared" si="15"/>
        <v>旺</v>
      </c>
    </row>
    <row r="102" spans="1:6" x14ac:dyDescent="0.25">
      <c r="A102" t="str">
        <f>INDEX([1]!branches, CEILING((ROW()-1)/9, 1))</f>
        <v>亥</v>
      </c>
      <c r="B102">
        <f t="shared" si="11"/>
        <v>2</v>
      </c>
      <c r="C102" t="str">
        <f t="shared" si="13"/>
        <v>坤</v>
      </c>
      <c r="D102" t="str">
        <f t="shared" si="14"/>
        <v>土</v>
      </c>
      <c r="E102" t="str">
        <f t="shared" si="12"/>
        <v>亥土</v>
      </c>
      <c r="F102" t="str">
        <f t="shared" si="15"/>
        <v>囚</v>
      </c>
    </row>
    <row r="103" spans="1:6" x14ac:dyDescent="0.25">
      <c r="A103" t="str">
        <f>INDEX([1]!branches, CEILING((ROW()-1)/9, 1))</f>
        <v>亥</v>
      </c>
      <c r="B103">
        <f t="shared" si="11"/>
        <v>3</v>
      </c>
      <c r="C103" t="str">
        <f t="shared" si="13"/>
        <v>震</v>
      </c>
      <c r="D103" t="str">
        <f t="shared" si="14"/>
        <v>木</v>
      </c>
      <c r="E103" t="str">
        <f t="shared" si="12"/>
        <v>亥木</v>
      </c>
      <c r="F103" t="str">
        <f t="shared" si="15"/>
        <v>相</v>
      </c>
    </row>
    <row r="104" spans="1:6" x14ac:dyDescent="0.25">
      <c r="A104" t="str">
        <f>INDEX([1]!branches, CEILING((ROW()-1)/9, 1))</f>
        <v>亥</v>
      </c>
      <c r="B104">
        <f t="shared" si="11"/>
        <v>4</v>
      </c>
      <c r="C104" t="str">
        <f t="shared" si="13"/>
        <v>巽</v>
      </c>
      <c r="D104" t="str">
        <f t="shared" si="14"/>
        <v>木</v>
      </c>
      <c r="E104" t="str">
        <f t="shared" si="12"/>
        <v>亥木</v>
      </c>
      <c r="F104" t="str">
        <f t="shared" si="15"/>
        <v>相</v>
      </c>
    </row>
    <row r="105" spans="1:6" x14ac:dyDescent="0.25">
      <c r="A105" t="str">
        <f>INDEX([1]!branches, CEILING((ROW()-1)/9, 1))</f>
        <v>亥</v>
      </c>
      <c r="B105">
        <f t="shared" si="11"/>
        <v>5</v>
      </c>
      <c r="C105" t="str">
        <f t="shared" si="13"/>
        <v>中</v>
      </c>
      <c r="D105" t="str">
        <f t="shared" si="14"/>
        <v>土</v>
      </c>
      <c r="E105" t="str">
        <f t="shared" si="12"/>
        <v>亥土</v>
      </c>
      <c r="F105" t="str">
        <f t="shared" si="15"/>
        <v>囚</v>
      </c>
    </row>
    <row r="106" spans="1:6" x14ac:dyDescent="0.25">
      <c r="A106" t="str">
        <f>INDEX([1]!branches, CEILING((ROW()-1)/9, 1))</f>
        <v>亥</v>
      </c>
      <c r="B106">
        <f t="shared" si="11"/>
        <v>6</v>
      </c>
      <c r="C106" t="str">
        <f t="shared" si="13"/>
        <v>乾</v>
      </c>
      <c r="D106" t="str">
        <f t="shared" si="14"/>
        <v>金</v>
      </c>
      <c r="E106" t="str">
        <f t="shared" si="12"/>
        <v>亥金</v>
      </c>
      <c r="F106" t="str">
        <f t="shared" si="15"/>
        <v>休</v>
      </c>
    </row>
    <row r="107" spans="1:6" x14ac:dyDescent="0.25">
      <c r="A107" t="str">
        <f>INDEX([1]!branches, CEILING((ROW()-1)/9, 1))</f>
        <v>亥</v>
      </c>
      <c r="B107">
        <f t="shared" si="11"/>
        <v>7</v>
      </c>
      <c r="C107" t="str">
        <f t="shared" si="13"/>
        <v>兌</v>
      </c>
      <c r="D107" t="str">
        <f t="shared" si="14"/>
        <v>金</v>
      </c>
      <c r="E107" t="str">
        <f t="shared" si="12"/>
        <v>亥金</v>
      </c>
      <c r="F107" t="str">
        <f t="shared" si="15"/>
        <v>休</v>
      </c>
    </row>
    <row r="108" spans="1:6" x14ac:dyDescent="0.25">
      <c r="A108" t="str">
        <f>INDEX([1]!branches, CEILING((ROW()-1)/9, 1))</f>
        <v>亥</v>
      </c>
      <c r="B108">
        <f t="shared" si="11"/>
        <v>8</v>
      </c>
      <c r="C108" t="str">
        <f t="shared" si="13"/>
        <v>艮</v>
      </c>
      <c r="D108" t="str">
        <f t="shared" si="14"/>
        <v>土</v>
      </c>
      <c r="E108" t="str">
        <f t="shared" si="12"/>
        <v>亥土</v>
      </c>
      <c r="F108" t="str">
        <f t="shared" si="15"/>
        <v>囚</v>
      </c>
    </row>
    <row r="109" spans="1:6" x14ac:dyDescent="0.25">
      <c r="A109" t="str">
        <f>INDEX([1]!branches, CEILING((ROW()-1)/9, 1))</f>
        <v>亥</v>
      </c>
      <c r="B109">
        <f t="shared" si="11"/>
        <v>9</v>
      </c>
      <c r="C109" t="str">
        <f t="shared" si="13"/>
        <v>離</v>
      </c>
      <c r="D109" t="str">
        <f t="shared" si="14"/>
        <v>火</v>
      </c>
      <c r="E109" t="str">
        <f t="shared" si="12"/>
        <v>亥火</v>
      </c>
      <c r="F109" t="str">
        <f t="shared" si="15"/>
        <v>死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B5974-CC9F-4759-A976-FBA9B51FDC50}">
  <dimension ref="A1:X61"/>
  <sheetViews>
    <sheetView workbookViewId="0">
      <selection activeCell="X2" sqref="X2:X61"/>
    </sheetView>
  </sheetViews>
  <sheetFormatPr defaultRowHeight="15" x14ac:dyDescent="0.25"/>
  <cols>
    <col min="1" max="1" width="2" bestFit="1" customWidth="1"/>
    <col min="2" max="2" width="3.140625" bestFit="1" customWidth="1"/>
    <col min="3" max="3" width="3.140625" customWidth="1"/>
    <col min="4" max="4" width="3.140625" bestFit="1" customWidth="1"/>
    <col min="8" max="8" width="8.5703125" customWidth="1"/>
    <col min="9" max="9" width="8.42578125" customWidth="1"/>
    <col min="10" max="10" width="10.42578125" customWidth="1"/>
    <col min="12" max="12" width="42.85546875" bestFit="1" customWidth="1"/>
    <col min="15" max="17" width="5.28515625" bestFit="1" customWidth="1"/>
    <col min="19" max="19" width="3.140625" bestFit="1" customWidth="1"/>
    <col min="20" max="20" width="7.42578125" bestFit="1" customWidth="1"/>
    <col min="21" max="21" width="5.28515625" bestFit="1" customWidth="1"/>
    <col min="23" max="23" width="7.42578125" customWidth="1"/>
  </cols>
  <sheetData>
    <row r="1" spans="1:24" x14ac:dyDescent="0.25">
      <c r="B1" t="s">
        <v>32</v>
      </c>
      <c r="C1" t="s">
        <v>33</v>
      </c>
      <c r="D1" t="s">
        <v>31</v>
      </c>
      <c r="F1" t="s">
        <v>31</v>
      </c>
      <c r="H1" t="s">
        <v>36</v>
      </c>
      <c r="I1" t="s">
        <v>37</v>
      </c>
      <c r="J1" t="s">
        <v>30</v>
      </c>
      <c r="K1" t="s">
        <v>2</v>
      </c>
      <c r="L1" t="s">
        <v>34</v>
      </c>
      <c r="M1" t="s">
        <v>46</v>
      </c>
      <c r="O1" t="s">
        <v>47</v>
      </c>
      <c r="P1" t="s">
        <v>55</v>
      </c>
      <c r="Q1" t="s">
        <v>31</v>
      </c>
      <c r="S1" t="s">
        <v>53</v>
      </c>
      <c r="T1" t="s">
        <v>54</v>
      </c>
      <c r="U1" t="s">
        <v>31</v>
      </c>
      <c r="V1" t="s">
        <v>30</v>
      </c>
      <c r="W1" t="s">
        <v>56</v>
      </c>
      <c r="X1" t="s">
        <v>46</v>
      </c>
    </row>
    <row r="2" spans="1:24" x14ac:dyDescent="0.25">
      <c r="A2">
        <v>1</v>
      </c>
      <c r="B2" t="s">
        <v>10</v>
      </c>
      <c r="C2">
        <v>1</v>
      </c>
      <c r="D2" t="s">
        <v>9</v>
      </c>
      <c r="F2" t="s">
        <v>9</v>
      </c>
      <c r="H2" t="str">
        <f t="shared" ref="H2:H26" si="0">INDEX(五行, 1+FLOOR((ROW()-2)/5, 1))</f>
        <v>水</v>
      </c>
      <c r="I2" t="str">
        <f t="shared" ref="I2:I26" si="1">INDEX(五行, MOD(ROW()-2, 5)+1)</f>
        <v>水</v>
      </c>
      <c r="J2" t="str">
        <f>H2&amp;I2</f>
        <v>水水</v>
      </c>
      <c r="K2" t="s">
        <v>23</v>
      </c>
      <c r="L2" t="s">
        <v>35</v>
      </c>
      <c r="M2" t="s">
        <v>48</v>
      </c>
      <c r="O2">
        <f>MOD(ROW()-2+10,12)+1</f>
        <v>11</v>
      </c>
      <c r="P2" t="str">
        <f>INDEX([1]!branches, ROW()-1)</f>
        <v>子</v>
      </c>
      <c r="Q2" t="s">
        <v>9</v>
      </c>
      <c r="S2" t="str">
        <f>INDEX([1]!branches, CEILING((ROW()-1)/5, 1))</f>
        <v>子</v>
      </c>
      <c r="T2" t="str">
        <f t="shared" ref="T2:T33" si="2">VLOOKUP(S2, 月五行, 2, FALSE)</f>
        <v>水</v>
      </c>
      <c r="U2" t="str">
        <f t="shared" ref="U2:U33" si="3">INDEX(五行, MOD( ROW()-2, 5)+1)</f>
        <v>水</v>
      </c>
      <c r="V2" t="str">
        <f>T2&amp;U2</f>
        <v>水水</v>
      </c>
      <c r="W2" t="str">
        <f t="shared" ref="W2:W33" si="4">S2&amp;U2</f>
        <v>子水</v>
      </c>
      <c r="X2" t="str">
        <f t="shared" ref="X2:X33" si="5">VLOOKUP(V2, 五行生剋旺衰關係, 4, FALSE)</f>
        <v>旺</v>
      </c>
    </row>
    <row r="3" spans="1:24" x14ac:dyDescent="0.25">
      <c r="A3">
        <v>2</v>
      </c>
      <c r="B3" t="s">
        <v>11</v>
      </c>
      <c r="C3">
        <v>-1</v>
      </c>
      <c r="D3" t="s">
        <v>19</v>
      </c>
      <c r="F3" t="s">
        <v>20</v>
      </c>
      <c r="H3" t="str">
        <f t="shared" si="0"/>
        <v>水</v>
      </c>
      <c r="I3" t="str">
        <f t="shared" si="1"/>
        <v>木</v>
      </c>
      <c r="J3" t="str">
        <f t="shared" ref="J3:J26" si="6">H3&amp;I3</f>
        <v>水木</v>
      </c>
      <c r="K3" t="s">
        <v>42</v>
      </c>
      <c r="L3" t="s">
        <v>41</v>
      </c>
      <c r="M3" t="s">
        <v>49</v>
      </c>
      <c r="O3">
        <f t="shared" ref="O3:O13" si="7">MOD(ROW()-2+10,12)+1</f>
        <v>12</v>
      </c>
      <c r="P3" t="str">
        <f>INDEX([1]!branches, ROW()-1)</f>
        <v>丑</v>
      </c>
      <c r="Q3" t="s">
        <v>19</v>
      </c>
      <c r="S3" t="str">
        <f>INDEX([1]!branches, CEILING((ROW()-1)/5, 1))</f>
        <v>子</v>
      </c>
      <c r="T3" t="str">
        <f t="shared" si="2"/>
        <v>水</v>
      </c>
      <c r="U3" t="str">
        <f t="shared" si="3"/>
        <v>木</v>
      </c>
      <c r="V3" t="str">
        <f t="shared" ref="V3:V61" si="8">T3&amp;U3</f>
        <v>水木</v>
      </c>
      <c r="W3" t="str">
        <f t="shared" si="4"/>
        <v>子木</v>
      </c>
      <c r="X3" t="str">
        <f t="shared" si="5"/>
        <v>相</v>
      </c>
    </row>
    <row r="4" spans="1:24" x14ac:dyDescent="0.25">
      <c r="A4">
        <v>3</v>
      </c>
      <c r="B4" t="s">
        <v>12</v>
      </c>
      <c r="C4">
        <v>1</v>
      </c>
      <c r="D4" t="s">
        <v>20</v>
      </c>
      <c r="F4" t="s">
        <v>22</v>
      </c>
      <c r="H4" t="str">
        <f t="shared" si="0"/>
        <v>水</v>
      </c>
      <c r="I4" t="str">
        <f t="shared" si="1"/>
        <v>火</v>
      </c>
      <c r="J4" t="str">
        <f t="shared" si="6"/>
        <v>水火</v>
      </c>
      <c r="K4" t="s">
        <v>45</v>
      </c>
      <c r="L4" t="s">
        <v>38</v>
      </c>
      <c r="M4" t="s">
        <v>50</v>
      </c>
      <c r="O4">
        <f t="shared" si="7"/>
        <v>1</v>
      </c>
      <c r="P4" t="str">
        <f>INDEX([1]!branches, ROW()-1)</f>
        <v>寅</v>
      </c>
      <c r="Q4" t="s">
        <v>20</v>
      </c>
      <c r="S4" t="str">
        <f>INDEX([1]!branches, CEILING((ROW()-1)/5, 1))</f>
        <v>子</v>
      </c>
      <c r="T4" t="str">
        <f t="shared" si="2"/>
        <v>水</v>
      </c>
      <c r="U4" t="str">
        <f t="shared" si="3"/>
        <v>火</v>
      </c>
      <c r="V4" t="str">
        <f t="shared" si="8"/>
        <v>水火</v>
      </c>
      <c r="W4" t="str">
        <f t="shared" si="4"/>
        <v>子火</v>
      </c>
      <c r="X4" t="str">
        <f t="shared" si="5"/>
        <v>死</v>
      </c>
    </row>
    <row r="5" spans="1:24" x14ac:dyDescent="0.25">
      <c r="A5">
        <v>4</v>
      </c>
      <c r="B5" t="s">
        <v>13</v>
      </c>
      <c r="C5">
        <v>-1</v>
      </c>
      <c r="D5" t="s">
        <v>20</v>
      </c>
      <c r="F5" t="s">
        <v>19</v>
      </c>
      <c r="H5" t="str">
        <f t="shared" si="0"/>
        <v>水</v>
      </c>
      <c r="I5" t="str">
        <f t="shared" si="1"/>
        <v>土</v>
      </c>
      <c r="J5" t="str">
        <f t="shared" si="6"/>
        <v>水土</v>
      </c>
      <c r="K5" t="s">
        <v>44</v>
      </c>
      <c r="L5" t="s">
        <v>39</v>
      </c>
      <c r="M5" t="s">
        <v>52</v>
      </c>
      <c r="O5">
        <f t="shared" si="7"/>
        <v>2</v>
      </c>
      <c r="P5" t="str">
        <f>INDEX([1]!branches, ROW()-1)</f>
        <v>卯</v>
      </c>
      <c r="Q5" t="s">
        <v>20</v>
      </c>
      <c r="S5" t="str">
        <f>INDEX([1]!branches, CEILING((ROW()-1)/5, 1))</f>
        <v>子</v>
      </c>
      <c r="T5" t="str">
        <f t="shared" si="2"/>
        <v>水</v>
      </c>
      <c r="U5" t="str">
        <f t="shared" si="3"/>
        <v>土</v>
      </c>
      <c r="V5" t="str">
        <f t="shared" si="8"/>
        <v>水土</v>
      </c>
      <c r="W5" t="str">
        <f t="shared" si="4"/>
        <v>子土</v>
      </c>
      <c r="X5" t="str">
        <f t="shared" si="5"/>
        <v>囚</v>
      </c>
    </row>
    <row r="6" spans="1:24" x14ac:dyDescent="0.25">
      <c r="A6">
        <v>5</v>
      </c>
      <c r="B6" t="s">
        <v>14</v>
      </c>
      <c r="C6">
        <v>0</v>
      </c>
      <c r="D6" t="s">
        <v>19</v>
      </c>
      <c r="F6" t="s">
        <v>21</v>
      </c>
      <c r="H6" t="str">
        <f t="shared" si="0"/>
        <v>水</v>
      </c>
      <c r="I6" t="str">
        <f t="shared" si="1"/>
        <v>金</v>
      </c>
      <c r="J6" t="str">
        <f t="shared" si="6"/>
        <v>水金</v>
      </c>
      <c r="K6" t="s">
        <v>43</v>
      </c>
      <c r="L6" t="s">
        <v>40</v>
      </c>
      <c r="M6" t="s">
        <v>51</v>
      </c>
      <c r="O6">
        <f t="shared" si="7"/>
        <v>3</v>
      </c>
      <c r="P6" t="str">
        <f>INDEX([1]!branches, ROW()-1)</f>
        <v>辰</v>
      </c>
      <c r="Q6" t="s">
        <v>19</v>
      </c>
      <c r="S6" t="str">
        <f>INDEX([1]!branches, CEILING((ROW()-1)/5, 1))</f>
        <v>子</v>
      </c>
      <c r="T6" t="str">
        <f t="shared" si="2"/>
        <v>水</v>
      </c>
      <c r="U6" t="str">
        <f t="shared" si="3"/>
        <v>金</v>
      </c>
      <c r="V6" t="str">
        <f t="shared" si="8"/>
        <v>水金</v>
      </c>
      <c r="W6" t="str">
        <f t="shared" si="4"/>
        <v>子金</v>
      </c>
      <c r="X6" t="str">
        <f t="shared" si="5"/>
        <v>休</v>
      </c>
    </row>
    <row r="7" spans="1:24" x14ac:dyDescent="0.25">
      <c r="A7">
        <v>6</v>
      </c>
      <c r="B7" t="s">
        <v>15</v>
      </c>
      <c r="C7">
        <v>1</v>
      </c>
      <c r="D7" t="s">
        <v>21</v>
      </c>
      <c r="H7" t="str">
        <f t="shared" si="0"/>
        <v>木</v>
      </c>
      <c r="I7" t="str">
        <f t="shared" si="1"/>
        <v>水</v>
      </c>
      <c r="J7" t="str">
        <f t="shared" si="6"/>
        <v>木水</v>
      </c>
      <c r="K7" t="s">
        <v>43</v>
      </c>
      <c r="L7" t="s">
        <v>40</v>
      </c>
      <c r="M7" t="s">
        <v>51</v>
      </c>
      <c r="O7">
        <f t="shared" si="7"/>
        <v>4</v>
      </c>
      <c r="P7" t="str">
        <f>INDEX([1]!branches, ROW()-1)</f>
        <v>巳</v>
      </c>
      <c r="Q7" t="s">
        <v>22</v>
      </c>
      <c r="S7" t="str">
        <f>INDEX([1]!branches, CEILING((ROW()-1)/5, 1))</f>
        <v>丑</v>
      </c>
      <c r="T7" t="str">
        <f t="shared" si="2"/>
        <v>土</v>
      </c>
      <c r="U7" t="str">
        <f t="shared" si="3"/>
        <v>水</v>
      </c>
      <c r="V7" t="str">
        <f t="shared" si="8"/>
        <v>土水</v>
      </c>
      <c r="W7" t="str">
        <f t="shared" si="4"/>
        <v>丑水</v>
      </c>
      <c r="X7" t="str">
        <f t="shared" si="5"/>
        <v>死</v>
      </c>
    </row>
    <row r="8" spans="1:24" x14ac:dyDescent="0.25">
      <c r="A8">
        <v>7</v>
      </c>
      <c r="B8" t="s">
        <v>16</v>
      </c>
      <c r="C8">
        <v>-1</v>
      </c>
      <c r="D8" t="s">
        <v>21</v>
      </c>
      <c r="H8" t="str">
        <f t="shared" si="0"/>
        <v>木</v>
      </c>
      <c r="I8" t="str">
        <f t="shared" si="1"/>
        <v>木</v>
      </c>
      <c r="J8" t="str">
        <f t="shared" si="6"/>
        <v>木木</v>
      </c>
      <c r="K8" t="s">
        <v>23</v>
      </c>
      <c r="L8" t="s">
        <v>35</v>
      </c>
      <c r="M8" t="s">
        <v>48</v>
      </c>
      <c r="O8">
        <f t="shared" si="7"/>
        <v>5</v>
      </c>
      <c r="P8" t="str">
        <f>INDEX([1]!branches, ROW()-1)</f>
        <v>午</v>
      </c>
      <c r="Q8" t="s">
        <v>22</v>
      </c>
      <c r="S8" t="str">
        <f>INDEX([1]!branches, CEILING((ROW()-1)/5, 1))</f>
        <v>丑</v>
      </c>
      <c r="T8" t="str">
        <f t="shared" si="2"/>
        <v>土</v>
      </c>
      <c r="U8" t="str">
        <f t="shared" si="3"/>
        <v>木</v>
      </c>
      <c r="V8" t="str">
        <f t="shared" si="8"/>
        <v>土木</v>
      </c>
      <c r="W8" t="str">
        <f t="shared" si="4"/>
        <v>丑木</v>
      </c>
      <c r="X8" t="str">
        <f t="shared" si="5"/>
        <v>囚</v>
      </c>
    </row>
    <row r="9" spans="1:24" x14ac:dyDescent="0.25">
      <c r="A9">
        <v>8</v>
      </c>
      <c r="B9" t="s">
        <v>17</v>
      </c>
      <c r="C9">
        <v>1</v>
      </c>
      <c r="D9" t="s">
        <v>19</v>
      </c>
      <c r="H9" t="str">
        <f t="shared" si="0"/>
        <v>木</v>
      </c>
      <c r="I9" t="str">
        <f t="shared" si="1"/>
        <v>火</v>
      </c>
      <c r="J9" t="str">
        <f t="shared" si="6"/>
        <v>木火</v>
      </c>
      <c r="K9" t="s">
        <v>42</v>
      </c>
      <c r="L9" t="s">
        <v>41</v>
      </c>
      <c r="M9" t="s">
        <v>49</v>
      </c>
      <c r="O9">
        <f t="shared" si="7"/>
        <v>6</v>
      </c>
      <c r="P9" t="str">
        <f>INDEX([1]!branches, ROW()-1)</f>
        <v>未</v>
      </c>
      <c r="Q9" t="s">
        <v>19</v>
      </c>
      <c r="S9" t="str">
        <f>INDEX([1]!branches, CEILING((ROW()-1)/5, 1))</f>
        <v>丑</v>
      </c>
      <c r="T9" t="str">
        <f t="shared" si="2"/>
        <v>土</v>
      </c>
      <c r="U9" t="str">
        <f t="shared" si="3"/>
        <v>火</v>
      </c>
      <c r="V9" t="str">
        <f t="shared" si="8"/>
        <v>土火</v>
      </c>
      <c r="W9" t="str">
        <f t="shared" si="4"/>
        <v>丑火</v>
      </c>
      <c r="X9" t="str">
        <f t="shared" si="5"/>
        <v>休</v>
      </c>
    </row>
    <row r="10" spans="1:24" x14ac:dyDescent="0.25">
      <c r="A10">
        <v>9</v>
      </c>
      <c r="B10" t="s">
        <v>18</v>
      </c>
      <c r="C10">
        <v>-1</v>
      </c>
      <c r="D10" t="s">
        <v>22</v>
      </c>
      <c r="H10" t="str">
        <f t="shared" si="0"/>
        <v>木</v>
      </c>
      <c r="I10" t="str">
        <f t="shared" si="1"/>
        <v>土</v>
      </c>
      <c r="J10" t="str">
        <f t="shared" si="6"/>
        <v>木土</v>
      </c>
      <c r="K10" t="s">
        <v>45</v>
      </c>
      <c r="L10" t="s">
        <v>38</v>
      </c>
      <c r="M10" t="s">
        <v>50</v>
      </c>
      <c r="O10">
        <f t="shared" si="7"/>
        <v>7</v>
      </c>
      <c r="P10" t="str">
        <f>INDEX([1]!branches, ROW()-1)</f>
        <v>申</v>
      </c>
      <c r="Q10" t="s">
        <v>21</v>
      </c>
      <c r="S10" t="str">
        <f>INDEX([1]!branches, CEILING((ROW()-1)/5, 1))</f>
        <v>丑</v>
      </c>
      <c r="T10" t="str">
        <f t="shared" si="2"/>
        <v>土</v>
      </c>
      <c r="U10" t="str">
        <f t="shared" si="3"/>
        <v>土</v>
      </c>
      <c r="V10" t="str">
        <f t="shared" si="8"/>
        <v>土土</v>
      </c>
      <c r="W10" t="str">
        <f t="shared" si="4"/>
        <v>丑土</v>
      </c>
      <c r="X10" t="str">
        <f t="shared" si="5"/>
        <v>旺</v>
      </c>
    </row>
    <row r="11" spans="1:24" x14ac:dyDescent="0.25">
      <c r="H11" t="str">
        <f t="shared" si="0"/>
        <v>木</v>
      </c>
      <c r="I11" t="str">
        <f t="shared" si="1"/>
        <v>金</v>
      </c>
      <c r="J11" t="str">
        <f t="shared" si="6"/>
        <v>木金</v>
      </c>
      <c r="K11" t="s">
        <v>44</v>
      </c>
      <c r="L11" t="s">
        <v>39</v>
      </c>
      <c r="M11" t="s">
        <v>52</v>
      </c>
      <c r="O11">
        <f t="shared" si="7"/>
        <v>8</v>
      </c>
      <c r="P11" t="str">
        <f>INDEX([1]!branches, ROW()-1)</f>
        <v>酉</v>
      </c>
      <c r="Q11" t="s">
        <v>21</v>
      </c>
      <c r="S11" t="str">
        <f>INDEX([1]!branches, CEILING((ROW()-1)/5, 1))</f>
        <v>丑</v>
      </c>
      <c r="T11" t="str">
        <f t="shared" si="2"/>
        <v>土</v>
      </c>
      <c r="U11" t="str">
        <f t="shared" si="3"/>
        <v>金</v>
      </c>
      <c r="V11" t="str">
        <f t="shared" si="8"/>
        <v>土金</v>
      </c>
      <c r="W11" t="str">
        <f t="shared" si="4"/>
        <v>丑金</v>
      </c>
      <c r="X11" t="str">
        <f t="shared" si="5"/>
        <v>相</v>
      </c>
    </row>
    <row r="12" spans="1:24" x14ac:dyDescent="0.25">
      <c r="H12" t="str">
        <f t="shared" si="0"/>
        <v>火</v>
      </c>
      <c r="I12" t="str">
        <f t="shared" si="1"/>
        <v>水</v>
      </c>
      <c r="J12" t="str">
        <f t="shared" si="6"/>
        <v>火水</v>
      </c>
      <c r="K12" t="s">
        <v>44</v>
      </c>
      <c r="L12" t="s">
        <v>39</v>
      </c>
      <c r="M12" t="s">
        <v>52</v>
      </c>
      <c r="O12">
        <f t="shared" si="7"/>
        <v>9</v>
      </c>
      <c r="P12" t="str">
        <f>INDEX([1]!branches, ROW()-1)</f>
        <v>戌</v>
      </c>
      <c r="Q12" t="s">
        <v>19</v>
      </c>
      <c r="S12" t="str">
        <f>INDEX([1]!branches, CEILING((ROW()-1)/5, 1))</f>
        <v>寅</v>
      </c>
      <c r="T12" t="str">
        <f t="shared" si="2"/>
        <v>木</v>
      </c>
      <c r="U12" t="str">
        <f t="shared" si="3"/>
        <v>水</v>
      </c>
      <c r="V12" t="str">
        <f t="shared" si="8"/>
        <v>木水</v>
      </c>
      <c r="W12" t="str">
        <f t="shared" si="4"/>
        <v>寅水</v>
      </c>
      <c r="X12" t="str">
        <f t="shared" si="5"/>
        <v>休</v>
      </c>
    </row>
    <row r="13" spans="1:24" x14ac:dyDescent="0.25">
      <c r="H13" t="str">
        <f t="shared" si="0"/>
        <v>火</v>
      </c>
      <c r="I13" t="str">
        <f t="shared" si="1"/>
        <v>木</v>
      </c>
      <c r="J13" t="str">
        <f t="shared" si="6"/>
        <v>火木</v>
      </c>
      <c r="K13" t="s">
        <v>43</v>
      </c>
      <c r="L13" t="s">
        <v>40</v>
      </c>
      <c r="M13" t="s">
        <v>51</v>
      </c>
      <c r="O13">
        <f t="shared" si="7"/>
        <v>10</v>
      </c>
      <c r="P13" t="str">
        <f>INDEX([1]!branches, ROW()-1)</f>
        <v>亥</v>
      </c>
      <c r="Q13" t="s">
        <v>9</v>
      </c>
      <c r="S13" t="str">
        <f>INDEX([1]!branches, CEILING((ROW()-1)/5, 1))</f>
        <v>寅</v>
      </c>
      <c r="T13" t="str">
        <f t="shared" si="2"/>
        <v>木</v>
      </c>
      <c r="U13" t="str">
        <f t="shared" si="3"/>
        <v>木</v>
      </c>
      <c r="V13" t="str">
        <f t="shared" si="8"/>
        <v>木木</v>
      </c>
      <c r="W13" t="str">
        <f t="shared" si="4"/>
        <v>寅木</v>
      </c>
      <c r="X13" t="str">
        <f t="shared" si="5"/>
        <v>旺</v>
      </c>
    </row>
    <row r="14" spans="1:24" x14ac:dyDescent="0.25">
      <c r="H14" t="str">
        <f t="shared" si="0"/>
        <v>火</v>
      </c>
      <c r="I14" t="str">
        <f t="shared" si="1"/>
        <v>火</v>
      </c>
      <c r="J14" t="str">
        <f t="shared" si="6"/>
        <v>火火</v>
      </c>
      <c r="K14" t="s">
        <v>23</v>
      </c>
      <c r="L14" t="s">
        <v>35</v>
      </c>
      <c r="M14" t="s">
        <v>48</v>
      </c>
      <c r="S14" t="str">
        <f>INDEX([1]!branches, CEILING((ROW()-1)/5, 1))</f>
        <v>寅</v>
      </c>
      <c r="T14" t="str">
        <f t="shared" si="2"/>
        <v>木</v>
      </c>
      <c r="U14" t="str">
        <f t="shared" si="3"/>
        <v>火</v>
      </c>
      <c r="V14" t="str">
        <f t="shared" si="8"/>
        <v>木火</v>
      </c>
      <c r="W14" t="str">
        <f t="shared" si="4"/>
        <v>寅火</v>
      </c>
      <c r="X14" t="str">
        <f t="shared" si="5"/>
        <v>相</v>
      </c>
    </row>
    <row r="15" spans="1:24" x14ac:dyDescent="0.25">
      <c r="H15" t="str">
        <f t="shared" si="0"/>
        <v>火</v>
      </c>
      <c r="I15" t="str">
        <f t="shared" si="1"/>
        <v>土</v>
      </c>
      <c r="J15" t="str">
        <f t="shared" si="6"/>
        <v>火土</v>
      </c>
      <c r="K15" t="s">
        <v>42</v>
      </c>
      <c r="L15" t="s">
        <v>41</v>
      </c>
      <c r="M15" t="s">
        <v>49</v>
      </c>
      <c r="S15" t="str">
        <f>INDEX([1]!branches, CEILING((ROW()-1)/5, 1))</f>
        <v>寅</v>
      </c>
      <c r="T15" t="str">
        <f t="shared" si="2"/>
        <v>木</v>
      </c>
      <c r="U15" t="str">
        <f t="shared" si="3"/>
        <v>土</v>
      </c>
      <c r="V15" t="str">
        <f t="shared" si="8"/>
        <v>木土</v>
      </c>
      <c r="W15" t="str">
        <f t="shared" si="4"/>
        <v>寅土</v>
      </c>
      <c r="X15" t="str">
        <f t="shared" si="5"/>
        <v>死</v>
      </c>
    </row>
    <row r="16" spans="1:24" x14ac:dyDescent="0.25">
      <c r="H16" t="str">
        <f t="shared" si="0"/>
        <v>火</v>
      </c>
      <c r="I16" t="str">
        <f t="shared" si="1"/>
        <v>金</v>
      </c>
      <c r="J16" t="str">
        <f t="shared" si="6"/>
        <v>火金</v>
      </c>
      <c r="K16" t="s">
        <v>45</v>
      </c>
      <c r="L16" t="s">
        <v>38</v>
      </c>
      <c r="M16" t="s">
        <v>50</v>
      </c>
      <c r="S16" t="str">
        <f>INDEX([1]!branches, CEILING((ROW()-1)/5, 1))</f>
        <v>寅</v>
      </c>
      <c r="T16" t="str">
        <f t="shared" si="2"/>
        <v>木</v>
      </c>
      <c r="U16" t="str">
        <f t="shared" si="3"/>
        <v>金</v>
      </c>
      <c r="V16" t="str">
        <f t="shared" si="8"/>
        <v>木金</v>
      </c>
      <c r="W16" t="str">
        <f t="shared" si="4"/>
        <v>寅金</v>
      </c>
      <c r="X16" t="str">
        <f t="shared" si="5"/>
        <v>囚</v>
      </c>
    </row>
    <row r="17" spans="8:24" x14ac:dyDescent="0.25">
      <c r="H17" t="str">
        <f t="shared" si="0"/>
        <v>土</v>
      </c>
      <c r="I17" t="str">
        <f t="shared" si="1"/>
        <v>水</v>
      </c>
      <c r="J17" t="str">
        <f t="shared" si="6"/>
        <v>土水</v>
      </c>
      <c r="K17" t="s">
        <v>45</v>
      </c>
      <c r="L17" t="s">
        <v>38</v>
      </c>
      <c r="M17" t="s">
        <v>50</v>
      </c>
      <c r="S17" t="str">
        <f>INDEX([1]!branches, CEILING((ROW()-1)/5, 1))</f>
        <v>卯</v>
      </c>
      <c r="T17" t="str">
        <f t="shared" si="2"/>
        <v>木</v>
      </c>
      <c r="U17" t="str">
        <f t="shared" si="3"/>
        <v>水</v>
      </c>
      <c r="V17" t="str">
        <f t="shared" si="8"/>
        <v>木水</v>
      </c>
      <c r="W17" t="str">
        <f t="shared" si="4"/>
        <v>卯水</v>
      </c>
      <c r="X17" t="str">
        <f t="shared" si="5"/>
        <v>休</v>
      </c>
    </row>
    <row r="18" spans="8:24" x14ac:dyDescent="0.25">
      <c r="H18" t="str">
        <f t="shared" si="0"/>
        <v>土</v>
      </c>
      <c r="I18" t="str">
        <f t="shared" si="1"/>
        <v>木</v>
      </c>
      <c r="J18" t="str">
        <f t="shared" si="6"/>
        <v>土木</v>
      </c>
      <c r="K18" t="s">
        <v>44</v>
      </c>
      <c r="L18" t="s">
        <v>39</v>
      </c>
      <c r="M18" t="s">
        <v>52</v>
      </c>
      <c r="S18" t="str">
        <f>INDEX([1]!branches, CEILING((ROW()-1)/5, 1))</f>
        <v>卯</v>
      </c>
      <c r="T18" t="str">
        <f t="shared" si="2"/>
        <v>木</v>
      </c>
      <c r="U18" t="str">
        <f t="shared" si="3"/>
        <v>木</v>
      </c>
      <c r="V18" t="str">
        <f t="shared" si="8"/>
        <v>木木</v>
      </c>
      <c r="W18" t="str">
        <f t="shared" si="4"/>
        <v>卯木</v>
      </c>
      <c r="X18" t="str">
        <f t="shared" si="5"/>
        <v>旺</v>
      </c>
    </row>
    <row r="19" spans="8:24" x14ac:dyDescent="0.25">
      <c r="H19" t="str">
        <f t="shared" si="0"/>
        <v>土</v>
      </c>
      <c r="I19" t="str">
        <f t="shared" si="1"/>
        <v>火</v>
      </c>
      <c r="J19" t="str">
        <f t="shared" si="6"/>
        <v>土火</v>
      </c>
      <c r="K19" t="s">
        <v>43</v>
      </c>
      <c r="L19" t="s">
        <v>40</v>
      </c>
      <c r="M19" t="s">
        <v>51</v>
      </c>
      <c r="S19" t="str">
        <f>INDEX([1]!branches, CEILING((ROW()-1)/5, 1))</f>
        <v>卯</v>
      </c>
      <c r="T19" t="str">
        <f t="shared" si="2"/>
        <v>木</v>
      </c>
      <c r="U19" t="str">
        <f t="shared" si="3"/>
        <v>火</v>
      </c>
      <c r="V19" t="str">
        <f t="shared" si="8"/>
        <v>木火</v>
      </c>
      <c r="W19" t="str">
        <f t="shared" si="4"/>
        <v>卯火</v>
      </c>
      <c r="X19" t="str">
        <f t="shared" si="5"/>
        <v>相</v>
      </c>
    </row>
    <row r="20" spans="8:24" x14ac:dyDescent="0.25">
      <c r="H20" t="str">
        <f t="shared" si="0"/>
        <v>土</v>
      </c>
      <c r="I20" t="str">
        <f t="shared" si="1"/>
        <v>土</v>
      </c>
      <c r="J20" t="str">
        <f t="shared" si="6"/>
        <v>土土</v>
      </c>
      <c r="K20" t="s">
        <v>23</v>
      </c>
      <c r="L20" t="s">
        <v>35</v>
      </c>
      <c r="M20" t="s">
        <v>48</v>
      </c>
      <c r="S20" t="str">
        <f>INDEX([1]!branches, CEILING((ROW()-1)/5, 1))</f>
        <v>卯</v>
      </c>
      <c r="T20" t="str">
        <f t="shared" si="2"/>
        <v>木</v>
      </c>
      <c r="U20" t="str">
        <f t="shared" si="3"/>
        <v>土</v>
      </c>
      <c r="V20" t="str">
        <f t="shared" si="8"/>
        <v>木土</v>
      </c>
      <c r="W20" t="str">
        <f t="shared" si="4"/>
        <v>卯土</v>
      </c>
      <c r="X20" t="str">
        <f t="shared" si="5"/>
        <v>死</v>
      </c>
    </row>
    <row r="21" spans="8:24" x14ac:dyDescent="0.25">
      <c r="H21" t="str">
        <f t="shared" si="0"/>
        <v>土</v>
      </c>
      <c r="I21" t="str">
        <f t="shared" si="1"/>
        <v>金</v>
      </c>
      <c r="J21" t="str">
        <f t="shared" si="6"/>
        <v>土金</v>
      </c>
      <c r="K21" t="s">
        <v>42</v>
      </c>
      <c r="L21" t="s">
        <v>41</v>
      </c>
      <c r="M21" t="s">
        <v>49</v>
      </c>
      <c r="S21" t="str">
        <f>INDEX([1]!branches, CEILING((ROW()-1)/5, 1))</f>
        <v>卯</v>
      </c>
      <c r="T21" t="str">
        <f t="shared" si="2"/>
        <v>木</v>
      </c>
      <c r="U21" t="str">
        <f t="shared" si="3"/>
        <v>金</v>
      </c>
      <c r="V21" t="str">
        <f t="shared" si="8"/>
        <v>木金</v>
      </c>
      <c r="W21" t="str">
        <f t="shared" si="4"/>
        <v>卯金</v>
      </c>
      <c r="X21" t="str">
        <f t="shared" si="5"/>
        <v>囚</v>
      </c>
    </row>
    <row r="22" spans="8:24" x14ac:dyDescent="0.25">
      <c r="H22" t="str">
        <f t="shared" si="0"/>
        <v>金</v>
      </c>
      <c r="I22" t="str">
        <f t="shared" si="1"/>
        <v>水</v>
      </c>
      <c r="J22" t="str">
        <f t="shared" si="6"/>
        <v>金水</v>
      </c>
      <c r="K22" t="s">
        <v>42</v>
      </c>
      <c r="L22" t="s">
        <v>41</v>
      </c>
      <c r="M22" t="s">
        <v>49</v>
      </c>
      <c r="S22" t="str">
        <f>INDEX([1]!branches, CEILING((ROW()-1)/5, 1))</f>
        <v>辰</v>
      </c>
      <c r="T22" t="str">
        <f t="shared" si="2"/>
        <v>土</v>
      </c>
      <c r="U22" t="str">
        <f t="shared" si="3"/>
        <v>水</v>
      </c>
      <c r="V22" t="str">
        <f t="shared" si="8"/>
        <v>土水</v>
      </c>
      <c r="W22" t="str">
        <f t="shared" si="4"/>
        <v>辰水</v>
      </c>
      <c r="X22" t="str">
        <f t="shared" si="5"/>
        <v>死</v>
      </c>
    </row>
    <row r="23" spans="8:24" x14ac:dyDescent="0.25">
      <c r="H23" t="str">
        <f t="shared" si="0"/>
        <v>金</v>
      </c>
      <c r="I23" t="str">
        <f t="shared" si="1"/>
        <v>木</v>
      </c>
      <c r="J23" t="str">
        <f t="shared" si="6"/>
        <v>金木</v>
      </c>
      <c r="K23" t="s">
        <v>45</v>
      </c>
      <c r="L23" t="s">
        <v>38</v>
      </c>
      <c r="M23" t="s">
        <v>50</v>
      </c>
      <c r="S23" t="str">
        <f>INDEX([1]!branches, CEILING((ROW()-1)/5, 1))</f>
        <v>辰</v>
      </c>
      <c r="T23" t="str">
        <f t="shared" si="2"/>
        <v>土</v>
      </c>
      <c r="U23" t="str">
        <f t="shared" si="3"/>
        <v>木</v>
      </c>
      <c r="V23" t="str">
        <f t="shared" si="8"/>
        <v>土木</v>
      </c>
      <c r="W23" t="str">
        <f t="shared" si="4"/>
        <v>辰木</v>
      </c>
      <c r="X23" t="str">
        <f t="shared" si="5"/>
        <v>囚</v>
      </c>
    </row>
    <row r="24" spans="8:24" x14ac:dyDescent="0.25">
      <c r="H24" t="str">
        <f t="shared" si="0"/>
        <v>金</v>
      </c>
      <c r="I24" t="str">
        <f t="shared" si="1"/>
        <v>火</v>
      </c>
      <c r="J24" t="str">
        <f t="shared" si="6"/>
        <v>金火</v>
      </c>
      <c r="K24" t="s">
        <v>44</v>
      </c>
      <c r="L24" t="s">
        <v>39</v>
      </c>
      <c r="M24" t="s">
        <v>52</v>
      </c>
      <c r="S24" t="str">
        <f>INDEX([1]!branches, CEILING((ROW()-1)/5, 1))</f>
        <v>辰</v>
      </c>
      <c r="T24" t="str">
        <f t="shared" si="2"/>
        <v>土</v>
      </c>
      <c r="U24" t="str">
        <f t="shared" si="3"/>
        <v>火</v>
      </c>
      <c r="V24" t="str">
        <f t="shared" si="8"/>
        <v>土火</v>
      </c>
      <c r="W24" t="str">
        <f t="shared" si="4"/>
        <v>辰火</v>
      </c>
      <c r="X24" t="str">
        <f t="shared" si="5"/>
        <v>休</v>
      </c>
    </row>
    <row r="25" spans="8:24" x14ac:dyDescent="0.25">
      <c r="H25" t="str">
        <f t="shared" si="0"/>
        <v>金</v>
      </c>
      <c r="I25" t="str">
        <f t="shared" si="1"/>
        <v>土</v>
      </c>
      <c r="J25" t="str">
        <f t="shared" si="6"/>
        <v>金土</v>
      </c>
      <c r="K25" t="s">
        <v>43</v>
      </c>
      <c r="L25" t="s">
        <v>40</v>
      </c>
      <c r="M25" t="s">
        <v>51</v>
      </c>
      <c r="S25" t="str">
        <f>INDEX([1]!branches, CEILING((ROW()-1)/5, 1))</f>
        <v>辰</v>
      </c>
      <c r="T25" t="str">
        <f t="shared" si="2"/>
        <v>土</v>
      </c>
      <c r="U25" t="str">
        <f t="shared" si="3"/>
        <v>土</v>
      </c>
      <c r="V25" t="str">
        <f t="shared" si="8"/>
        <v>土土</v>
      </c>
      <c r="W25" t="str">
        <f t="shared" si="4"/>
        <v>辰土</v>
      </c>
      <c r="X25" t="str">
        <f t="shared" si="5"/>
        <v>旺</v>
      </c>
    </row>
    <row r="26" spans="8:24" x14ac:dyDescent="0.25">
      <c r="H26" t="str">
        <f t="shared" si="0"/>
        <v>金</v>
      </c>
      <c r="I26" t="str">
        <f t="shared" si="1"/>
        <v>金</v>
      </c>
      <c r="J26" t="str">
        <f t="shared" si="6"/>
        <v>金金</v>
      </c>
      <c r="K26" t="s">
        <v>23</v>
      </c>
      <c r="L26" t="s">
        <v>35</v>
      </c>
      <c r="M26" t="s">
        <v>48</v>
      </c>
      <c r="S26" t="str">
        <f>INDEX([1]!branches, CEILING((ROW()-1)/5, 1))</f>
        <v>辰</v>
      </c>
      <c r="T26" t="str">
        <f t="shared" si="2"/>
        <v>土</v>
      </c>
      <c r="U26" t="str">
        <f t="shared" si="3"/>
        <v>金</v>
      </c>
      <c r="V26" t="str">
        <f t="shared" si="8"/>
        <v>土金</v>
      </c>
      <c r="W26" t="str">
        <f t="shared" si="4"/>
        <v>辰金</v>
      </c>
      <c r="X26" t="str">
        <f t="shared" si="5"/>
        <v>相</v>
      </c>
    </row>
    <row r="27" spans="8:24" x14ac:dyDescent="0.25">
      <c r="S27" t="str">
        <f>INDEX([1]!branches, CEILING((ROW()-1)/5, 1))</f>
        <v>巳</v>
      </c>
      <c r="T27" t="str">
        <f t="shared" si="2"/>
        <v>火</v>
      </c>
      <c r="U27" t="str">
        <f t="shared" si="3"/>
        <v>水</v>
      </c>
      <c r="V27" t="str">
        <f t="shared" si="8"/>
        <v>火水</v>
      </c>
      <c r="W27" t="str">
        <f t="shared" si="4"/>
        <v>巳水</v>
      </c>
      <c r="X27" t="str">
        <f t="shared" si="5"/>
        <v>囚</v>
      </c>
    </row>
    <row r="28" spans="8:24" x14ac:dyDescent="0.25">
      <c r="S28" t="str">
        <f>INDEX([1]!branches, CEILING((ROW()-1)/5, 1))</f>
        <v>巳</v>
      </c>
      <c r="T28" t="str">
        <f t="shared" si="2"/>
        <v>火</v>
      </c>
      <c r="U28" t="str">
        <f t="shared" si="3"/>
        <v>木</v>
      </c>
      <c r="V28" t="str">
        <f t="shared" si="8"/>
        <v>火木</v>
      </c>
      <c r="W28" t="str">
        <f t="shared" si="4"/>
        <v>巳木</v>
      </c>
      <c r="X28" t="str">
        <f t="shared" si="5"/>
        <v>休</v>
      </c>
    </row>
    <row r="29" spans="8:24" x14ac:dyDescent="0.25">
      <c r="S29" t="str">
        <f>INDEX([1]!branches, CEILING((ROW()-1)/5, 1))</f>
        <v>巳</v>
      </c>
      <c r="T29" t="str">
        <f t="shared" si="2"/>
        <v>火</v>
      </c>
      <c r="U29" t="str">
        <f t="shared" si="3"/>
        <v>火</v>
      </c>
      <c r="V29" t="str">
        <f t="shared" si="8"/>
        <v>火火</v>
      </c>
      <c r="W29" t="str">
        <f t="shared" si="4"/>
        <v>巳火</v>
      </c>
      <c r="X29" t="str">
        <f t="shared" si="5"/>
        <v>旺</v>
      </c>
    </row>
    <row r="30" spans="8:24" x14ac:dyDescent="0.25">
      <c r="S30" t="str">
        <f>INDEX([1]!branches, CEILING((ROW()-1)/5, 1))</f>
        <v>巳</v>
      </c>
      <c r="T30" t="str">
        <f t="shared" si="2"/>
        <v>火</v>
      </c>
      <c r="U30" t="str">
        <f t="shared" si="3"/>
        <v>土</v>
      </c>
      <c r="V30" t="str">
        <f t="shared" si="8"/>
        <v>火土</v>
      </c>
      <c r="W30" t="str">
        <f t="shared" si="4"/>
        <v>巳土</v>
      </c>
      <c r="X30" t="str">
        <f t="shared" si="5"/>
        <v>相</v>
      </c>
    </row>
    <row r="31" spans="8:24" x14ac:dyDescent="0.25">
      <c r="S31" t="str">
        <f>INDEX([1]!branches, CEILING((ROW()-1)/5, 1))</f>
        <v>巳</v>
      </c>
      <c r="T31" t="str">
        <f t="shared" si="2"/>
        <v>火</v>
      </c>
      <c r="U31" t="str">
        <f t="shared" si="3"/>
        <v>金</v>
      </c>
      <c r="V31" t="str">
        <f t="shared" si="8"/>
        <v>火金</v>
      </c>
      <c r="W31" t="str">
        <f t="shared" si="4"/>
        <v>巳金</v>
      </c>
      <c r="X31" t="str">
        <f t="shared" si="5"/>
        <v>死</v>
      </c>
    </row>
    <row r="32" spans="8:24" x14ac:dyDescent="0.25">
      <c r="S32" t="str">
        <f>INDEX([1]!branches, CEILING((ROW()-1)/5, 1))</f>
        <v>午</v>
      </c>
      <c r="T32" t="str">
        <f t="shared" si="2"/>
        <v>火</v>
      </c>
      <c r="U32" t="str">
        <f t="shared" si="3"/>
        <v>水</v>
      </c>
      <c r="V32" t="str">
        <f t="shared" si="8"/>
        <v>火水</v>
      </c>
      <c r="W32" t="str">
        <f t="shared" si="4"/>
        <v>午水</v>
      </c>
      <c r="X32" t="str">
        <f t="shared" si="5"/>
        <v>囚</v>
      </c>
    </row>
    <row r="33" spans="19:24" x14ac:dyDescent="0.25">
      <c r="S33" t="str">
        <f>INDEX([1]!branches, CEILING((ROW()-1)/5, 1))</f>
        <v>午</v>
      </c>
      <c r="T33" t="str">
        <f t="shared" si="2"/>
        <v>火</v>
      </c>
      <c r="U33" t="str">
        <f t="shared" si="3"/>
        <v>木</v>
      </c>
      <c r="V33" t="str">
        <f t="shared" si="8"/>
        <v>火木</v>
      </c>
      <c r="W33" t="str">
        <f t="shared" si="4"/>
        <v>午木</v>
      </c>
      <c r="X33" t="str">
        <f t="shared" si="5"/>
        <v>休</v>
      </c>
    </row>
    <row r="34" spans="19:24" x14ac:dyDescent="0.25">
      <c r="S34" t="str">
        <f>INDEX([1]!branches, CEILING((ROW()-1)/5, 1))</f>
        <v>午</v>
      </c>
      <c r="T34" t="str">
        <f t="shared" ref="T34:T65" si="9">VLOOKUP(S34, 月五行, 2, FALSE)</f>
        <v>火</v>
      </c>
      <c r="U34" t="str">
        <f t="shared" ref="U34:U61" si="10">INDEX(五行, MOD( ROW()-2, 5)+1)</f>
        <v>火</v>
      </c>
      <c r="V34" t="str">
        <f t="shared" si="8"/>
        <v>火火</v>
      </c>
      <c r="W34" t="str">
        <f t="shared" ref="W34:W61" si="11">S34&amp;U34</f>
        <v>午火</v>
      </c>
      <c r="X34" t="str">
        <f t="shared" ref="X34:X61" si="12">VLOOKUP(V34, 五行生剋旺衰關係, 4, FALSE)</f>
        <v>旺</v>
      </c>
    </row>
    <row r="35" spans="19:24" x14ac:dyDescent="0.25">
      <c r="S35" t="str">
        <f>INDEX([1]!branches, CEILING((ROW()-1)/5, 1))</f>
        <v>午</v>
      </c>
      <c r="T35" t="str">
        <f t="shared" si="9"/>
        <v>火</v>
      </c>
      <c r="U35" t="str">
        <f t="shared" si="10"/>
        <v>土</v>
      </c>
      <c r="V35" t="str">
        <f t="shared" si="8"/>
        <v>火土</v>
      </c>
      <c r="W35" t="str">
        <f t="shared" si="11"/>
        <v>午土</v>
      </c>
      <c r="X35" t="str">
        <f t="shared" si="12"/>
        <v>相</v>
      </c>
    </row>
    <row r="36" spans="19:24" x14ac:dyDescent="0.25">
      <c r="S36" t="str">
        <f>INDEX([1]!branches, CEILING((ROW()-1)/5, 1))</f>
        <v>午</v>
      </c>
      <c r="T36" t="str">
        <f t="shared" si="9"/>
        <v>火</v>
      </c>
      <c r="U36" t="str">
        <f t="shared" si="10"/>
        <v>金</v>
      </c>
      <c r="V36" t="str">
        <f t="shared" si="8"/>
        <v>火金</v>
      </c>
      <c r="W36" t="str">
        <f t="shared" si="11"/>
        <v>午金</v>
      </c>
      <c r="X36" t="str">
        <f t="shared" si="12"/>
        <v>死</v>
      </c>
    </row>
    <row r="37" spans="19:24" x14ac:dyDescent="0.25">
      <c r="S37" t="str">
        <f>INDEX([1]!branches, CEILING((ROW()-1)/5, 1))</f>
        <v>未</v>
      </c>
      <c r="T37" t="str">
        <f t="shared" si="9"/>
        <v>土</v>
      </c>
      <c r="U37" t="str">
        <f t="shared" si="10"/>
        <v>水</v>
      </c>
      <c r="V37" t="str">
        <f t="shared" si="8"/>
        <v>土水</v>
      </c>
      <c r="W37" t="str">
        <f t="shared" si="11"/>
        <v>未水</v>
      </c>
      <c r="X37" t="str">
        <f t="shared" si="12"/>
        <v>死</v>
      </c>
    </row>
    <row r="38" spans="19:24" x14ac:dyDescent="0.25">
      <c r="S38" t="str">
        <f>INDEX([1]!branches, CEILING((ROW()-1)/5, 1))</f>
        <v>未</v>
      </c>
      <c r="T38" t="str">
        <f t="shared" si="9"/>
        <v>土</v>
      </c>
      <c r="U38" t="str">
        <f t="shared" si="10"/>
        <v>木</v>
      </c>
      <c r="V38" t="str">
        <f t="shared" si="8"/>
        <v>土木</v>
      </c>
      <c r="W38" t="str">
        <f t="shared" si="11"/>
        <v>未木</v>
      </c>
      <c r="X38" t="str">
        <f t="shared" si="12"/>
        <v>囚</v>
      </c>
    </row>
    <row r="39" spans="19:24" x14ac:dyDescent="0.25">
      <c r="S39" t="str">
        <f>INDEX([1]!branches, CEILING((ROW()-1)/5, 1))</f>
        <v>未</v>
      </c>
      <c r="T39" t="str">
        <f t="shared" si="9"/>
        <v>土</v>
      </c>
      <c r="U39" t="str">
        <f t="shared" si="10"/>
        <v>火</v>
      </c>
      <c r="V39" t="str">
        <f t="shared" si="8"/>
        <v>土火</v>
      </c>
      <c r="W39" t="str">
        <f t="shared" si="11"/>
        <v>未火</v>
      </c>
      <c r="X39" t="str">
        <f t="shared" si="12"/>
        <v>休</v>
      </c>
    </row>
    <row r="40" spans="19:24" x14ac:dyDescent="0.25">
      <c r="S40" t="str">
        <f>INDEX([1]!branches, CEILING((ROW()-1)/5, 1))</f>
        <v>未</v>
      </c>
      <c r="T40" t="str">
        <f t="shared" si="9"/>
        <v>土</v>
      </c>
      <c r="U40" t="str">
        <f t="shared" si="10"/>
        <v>土</v>
      </c>
      <c r="V40" t="str">
        <f t="shared" si="8"/>
        <v>土土</v>
      </c>
      <c r="W40" t="str">
        <f t="shared" si="11"/>
        <v>未土</v>
      </c>
      <c r="X40" t="str">
        <f t="shared" si="12"/>
        <v>旺</v>
      </c>
    </row>
    <row r="41" spans="19:24" x14ac:dyDescent="0.25">
      <c r="S41" t="str">
        <f>INDEX([1]!branches, CEILING((ROW()-1)/5, 1))</f>
        <v>未</v>
      </c>
      <c r="T41" t="str">
        <f t="shared" si="9"/>
        <v>土</v>
      </c>
      <c r="U41" t="str">
        <f t="shared" si="10"/>
        <v>金</v>
      </c>
      <c r="V41" t="str">
        <f t="shared" si="8"/>
        <v>土金</v>
      </c>
      <c r="W41" t="str">
        <f t="shared" si="11"/>
        <v>未金</v>
      </c>
      <c r="X41" t="str">
        <f t="shared" si="12"/>
        <v>相</v>
      </c>
    </row>
    <row r="42" spans="19:24" x14ac:dyDescent="0.25">
      <c r="S42" t="str">
        <f>INDEX([1]!branches, CEILING((ROW()-1)/5, 1))</f>
        <v>申</v>
      </c>
      <c r="T42" t="str">
        <f t="shared" si="9"/>
        <v>金</v>
      </c>
      <c r="U42" t="str">
        <f t="shared" si="10"/>
        <v>水</v>
      </c>
      <c r="V42" t="str">
        <f t="shared" si="8"/>
        <v>金水</v>
      </c>
      <c r="W42" t="str">
        <f t="shared" si="11"/>
        <v>申水</v>
      </c>
      <c r="X42" t="str">
        <f t="shared" si="12"/>
        <v>相</v>
      </c>
    </row>
    <row r="43" spans="19:24" x14ac:dyDescent="0.25">
      <c r="S43" t="str">
        <f>INDEX([1]!branches, CEILING((ROW()-1)/5, 1))</f>
        <v>申</v>
      </c>
      <c r="T43" t="str">
        <f t="shared" si="9"/>
        <v>金</v>
      </c>
      <c r="U43" t="str">
        <f t="shared" si="10"/>
        <v>木</v>
      </c>
      <c r="V43" t="str">
        <f t="shared" si="8"/>
        <v>金木</v>
      </c>
      <c r="W43" t="str">
        <f t="shared" si="11"/>
        <v>申木</v>
      </c>
      <c r="X43" t="str">
        <f t="shared" si="12"/>
        <v>死</v>
      </c>
    </row>
    <row r="44" spans="19:24" x14ac:dyDescent="0.25">
      <c r="S44" t="str">
        <f>INDEX([1]!branches, CEILING((ROW()-1)/5, 1))</f>
        <v>申</v>
      </c>
      <c r="T44" t="str">
        <f t="shared" si="9"/>
        <v>金</v>
      </c>
      <c r="U44" t="str">
        <f t="shared" si="10"/>
        <v>火</v>
      </c>
      <c r="V44" t="str">
        <f t="shared" si="8"/>
        <v>金火</v>
      </c>
      <c r="W44" t="str">
        <f t="shared" si="11"/>
        <v>申火</v>
      </c>
      <c r="X44" t="str">
        <f t="shared" si="12"/>
        <v>囚</v>
      </c>
    </row>
    <row r="45" spans="19:24" x14ac:dyDescent="0.25">
      <c r="S45" t="str">
        <f>INDEX([1]!branches, CEILING((ROW()-1)/5, 1))</f>
        <v>申</v>
      </c>
      <c r="T45" t="str">
        <f t="shared" si="9"/>
        <v>金</v>
      </c>
      <c r="U45" t="str">
        <f t="shared" si="10"/>
        <v>土</v>
      </c>
      <c r="V45" t="str">
        <f t="shared" si="8"/>
        <v>金土</v>
      </c>
      <c r="W45" t="str">
        <f t="shared" si="11"/>
        <v>申土</v>
      </c>
      <c r="X45" t="str">
        <f t="shared" si="12"/>
        <v>休</v>
      </c>
    </row>
    <row r="46" spans="19:24" x14ac:dyDescent="0.25">
      <c r="S46" t="str">
        <f>INDEX([1]!branches, CEILING((ROW()-1)/5, 1))</f>
        <v>申</v>
      </c>
      <c r="T46" t="str">
        <f t="shared" si="9"/>
        <v>金</v>
      </c>
      <c r="U46" t="str">
        <f t="shared" si="10"/>
        <v>金</v>
      </c>
      <c r="V46" t="str">
        <f t="shared" si="8"/>
        <v>金金</v>
      </c>
      <c r="W46" t="str">
        <f t="shared" si="11"/>
        <v>申金</v>
      </c>
      <c r="X46" t="str">
        <f t="shared" si="12"/>
        <v>旺</v>
      </c>
    </row>
    <row r="47" spans="19:24" x14ac:dyDescent="0.25">
      <c r="S47" t="str">
        <f>INDEX([1]!branches, CEILING((ROW()-1)/5, 1))</f>
        <v>酉</v>
      </c>
      <c r="T47" t="str">
        <f t="shared" si="9"/>
        <v>金</v>
      </c>
      <c r="U47" t="str">
        <f t="shared" si="10"/>
        <v>水</v>
      </c>
      <c r="V47" t="str">
        <f t="shared" si="8"/>
        <v>金水</v>
      </c>
      <c r="W47" t="str">
        <f t="shared" si="11"/>
        <v>酉水</v>
      </c>
      <c r="X47" t="str">
        <f t="shared" si="12"/>
        <v>相</v>
      </c>
    </row>
    <row r="48" spans="19:24" x14ac:dyDescent="0.25">
      <c r="S48" t="str">
        <f>INDEX([1]!branches, CEILING((ROW()-1)/5, 1))</f>
        <v>酉</v>
      </c>
      <c r="T48" t="str">
        <f t="shared" si="9"/>
        <v>金</v>
      </c>
      <c r="U48" t="str">
        <f t="shared" si="10"/>
        <v>木</v>
      </c>
      <c r="V48" t="str">
        <f t="shared" si="8"/>
        <v>金木</v>
      </c>
      <c r="W48" t="str">
        <f t="shared" si="11"/>
        <v>酉木</v>
      </c>
      <c r="X48" t="str">
        <f t="shared" si="12"/>
        <v>死</v>
      </c>
    </row>
    <row r="49" spans="19:24" x14ac:dyDescent="0.25">
      <c r="S49" t="str">
        <f>INDEX([1]!branches, CEILING((ROW()-1)/5, 1))</f>
        <v>酉</v>
      </c>
      <c r="T49" t="str">
        <f t="shared" si="9"/>
        <v>金</v>
      </c>
      <c r="U49" t="str">
        <f t="shared" si="10"/>
        <v>火</v>
      </c>
      <c r="V49" t="str">
        <f t="shared" si="8"/>
        <v>金火</v>
      </c>
      <c r="W49" t="str">
        <f t="shared" si="11"/>
        <v>酉火</v>
      </c>
      <c r="X49" t="str">
        <f t="shared" si="12"/>
        <v>囚</v>
      </c>
    </row>
    <row r="50" spans="19:24" x14ac:dyDescent="0.25">
      <c r="S50" t="str">
        <f>INDEX([1]!branches, CEILING((ROW()-1)/5, 1))</f>
        <v>酉</v>
      </c>
      <c r="T50" t="str">
        <f t="shared" si="9"/>
        <v>金</v>
      </c>
      <c r="U50" t="str">
        <f t="shared" si="10"/>
        <v>土</v>
      </c>
      <c r="V50" t="str">
        <f t="shared" si="8"/>
        <v>金土</v>
      </c>
      <c r="W50" t="str">
        <f t="shared" si="11"/>
        <v>酉土</v>
      </c>
      <c r="X50" t="str">
        <f t="shared" si="12"/>
        <v>休</v>
      </c>
    </row>
    <row r="51" spans="19:24" x14ac:dyDescent="0.25">
      <c r="S51" t="str">
        <f>INDEX([1]!branches, CEILING((ROW()-1)/5, 1))</f>
        <v>酉</v>
      </c>
      <c r="T51" t="str">
        <f t="shared" si="9"/>
        <v>金</v>
      </c>
      <c r="U51" t="str">
        <f t="shared" si="10"/>
        <v>金</v>
      </c>
      <c r="V51" t="str">
        <f t="shared" si="8"/>
        <v>金金</v>
      </c>
      <c r="W51" t="str">
        <f t="shared" si="11"/>
        <v>酉金</v>
      </c>
      <c r="X51" t="str">
        <f t="shared" si="12"/>
        <v>旺</v>
      </c>
    </row>
    <row r="52" spans="19:24" x14ac:dyDescent="0.25">
      <c r="S52" t="str">
        <f>INDEX([1]!branches, CEILING((ROW()-1)/5, 1))</f>
        <v>戌</v>
      </c>
      <c r="T52" t="str">
        <f t="shared" si="9"/>
        <v>土</v>
      </c>
      <c r="U52" t="str">
        <f t="shared" si="10"/>
        <v>水</v>
      </c>
      <c r="V52" t="str">
        <f t="shared" si="8"/>
        <v>土水</v>
      </c>
      <c r="W52" t="str">
        <f t="shared" si="11"/>
        <v>戌水</v>
      </c>
      <c r="X52" t="str">
        <f t="shared" si="12"/>
        <v>死</v>
      </c>
    </row>
    <row r="53" spans="19:24" x14ac:dyDescent="0.25">
      <c r="S53" t="str">
        <f>INDEX([1]!branches, CEILING((ROW()-1)/5, 1))</f>
        <v>戌</v>
      </c>
      <c r="T53" t="str">
        <f t="shared" si="9"/>
        <v>土</v>
      </c>
      <c r="U53" t="str">
        <f t="shared" si="10"/>
        <v>木</v>
      </c>
      <c r="V53" t="str">
        <f t="shared" si="8"/>
        <v>土木</v>
      </c>
      <c r="W53" t="str">
        <f t="shared" si="11"/>
        <v>戌木</v>
      </c>
      <c r="X53" t="str">
        <f t="shared" si="12"/>
        <v>囚</v>
      </c>
    </row>
    <row r="54" spans="19:24" x14ac:dyDescent="0.25">
      <c r="S54" t="str">
        <f>INDEX([1]!branches, CEILING((ROW()-1)/5, 1))</f>
        <v>戌</v>
      </c>
      <c r="T54" t="str">
        <f t="shared" si="9"/>
        <v>土</v>
      </c>
      <c r="U54" t="str">
        <f t="shared" si="10"/>
        <v>火</v>
      </c>
      <c r="V54" t="str">
        <f t="shared" si="8"/>
        <v>土火</v>
      </c>
      <c r="W54" t="str">
        <f t="shared" si="11"/>
        <v>戌火</v>
      </c>
      <c r="X54" t="str">
        <f t="shared" si="12"/>
        <v>休</v>
      </c>
    </row>
    <row r="55" spans="19:24" x14ac:dyDescent="0.25">
      <c r="S55" t="str">
        <f>INDEX([1]!branches, CEILING((ROW()-1)/5, 1))</f>
        <v>戌</v>
      </c>
      <c r="T55" t="str">
        <f t="shared" si="9"/>
        <v>土</v>
      </c>
      <c r="U55" t="str">
        <f t="shared" si="10"/>
        <v>土</v>
      </c>
      <c r="V55" t="str">
        <f t="shared" si="8"/>
        <v>土土</v>
      </c>
      <c r="W55" t="str">
        <f t="shared" si="11"/>
        <v>戌土</v>
      </c>
      <c r="X55" t="str">
        <f t="shared" si="12"/>
        <v>旺</v>
      </c>
    </row>
    <row r="56" spans="19:24" x14ac:dyDescent="0.25">
      <c r="S56" t="str">
        <f>INDEX([1]!branches, CEILING((ROW()-1)/5, 1))</f>
        <v>戌</v>
      </c>
      <c r="T56" t="str">
        <f t="shared" si="9"/>
        <v>土</v>
      </c>
      <c r="U56" t="str">
        <f t="shared" si="10"/>
        <v>金</v>
      </c>
      <c r="V56" t="str">
        <f t="shared" si="8"/>
        <v>土金</v>
      </c>
      <c r="W56" t="str">
        <f t="shared" si="11"/>
        <v>戌金</v>
      </c>
      <c r="X56" t="str">
        <f t="shared" si="12"/>
        <v>相</v>
      </c>
    </row>
    <row r="57" spans="19:24" x14ac:dyDescent="0.25">
      <c r="S57" t="str">
        <f>INDEX([1]!branches, CEILING((ROW()-1)/5, 1))</f>
        <v>亥</v>
      </c>
      <c r="T57" t="str">
        <f t="shared" si="9"/>
        <v>水</v>
      </c>
      <c r="U57" t="str">
        <f t="shared" si="10"/>
        <v>水</v>
      </c>
      <c r="V57" t="str">
        <f t="shared" si="8"/>
        <v>水水</v>
      </c>
      <c r="W57" t="str">
        <f t="shared" si="11"/>
        <v>亥水</v>
      </c>
      <c r="X57" t="str">
        <f t="shared" si="12"/>
        <v>旺</v>
      </c>
    </row>
    <row r="58" spans="19:24" x14ac:dyDescent="0.25">
      <c r="S58" t="str">
        <f>INDEX([1]!branches, CEILING((ROW()-1)/5, 1))</f>
        <v>亥</v>
      </c>
      <c r="T58" t="str">
        <f t="shared" si="9"/>
        <v>水</v>
      </c>
      <c r="U58" t="str">
        <f t="shared" si="10"/>
        <v>木</v>
      </c>
      <c r="V58" t="str">
        <f t="shared" si="8"/>
        <v>水木</v>
      </c>
      <c r="W58" t="str">
        <f t="shared" si="11"/>
        <v>亥木</v>
      </c>
      <c r="X58" t="str">
        <f t="shared" si="12"/>
        <v>相</v>
      </c>
    </row>
    <row r="59" spans="19:24" x14ac:dyDescent="0.25">
      <c r="S59" t="str">
        <f>INDEX([1]!branches, CEILING((ROW()-1)/5, 1))</f>
        <v>亥</v>
      </c>
      <c r="T59" t="str">
        <f t="shared" si="9"/>
        <v>水</v>
      </c>
      <c r="U59" t="str">
        <f t="shared" si="10"/>
        <v>火</v>
      </c>
      <c r="V59" t="str">
        <f t="shared" si="8"/>
        <v>水火</v>
      </c>
      <c r="W59" t="str">
        <f t="shared" si="11"/>
        <v>亥火</v>
      </c>
      <c r="X59" t="str">
        <f t="shared" si="12"/>
        <v>死</v>
      </c>
    </row>
    <row r="60" spans="19:24" x14ac:dyDescent="0.25">
      <c r="S60" t="str">
        <f>INDEX([1]!branches, CEILING((ROW()-1)/5, 1))</f>
        <v>亥</v>
      </c>
      <c r="T60" t="str">
        <f t="shared" si="9"/>
        <v>水</v>
      </c>
      <c r="U60" t="str">
        <f t="shared" si="10"/>
        <v>土</v>
      </c>
      <c r="V60" t="str">
        <f t="shared" si="8"/>
        <v>水土</v>
      </c>
      <c r="W60" t="str">
        <f t="shared" si="11"/>
        <v>亥土</v>
      </c>
      <c r="X60" t="str">
        <f t="shared" si="12"/>
        <v>囚</v>
      </c>
    </row>
    <row r="61" spans="19:24" x14ac:dyDescent="0.25">
      <c r="S61" t="str">
        <f>INDEX([1]!branches, CEILING((ROW()-1)/5, 1))</f>
        <v>亥</v>
      </c>
      <c r="T61" t="str">
        <f t="shared" si="9"/>
        <v>水</v>
      </c>
      <c r="U61" t="str">
        <f t="shared" si="10"/>
        <v>金</v>
      </c>
      <c r="V61" t="str">
        <f t="shared" si="8"/>
        <v>水金</v>
      </c>
      <c r="W61" t="str">
        <f t="shared" si="11"/>
        <v>亥金</v>
      </c>
      <c r="X61" t="str">
        <f t="shared" si="12"/>
        <v>休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p q o W F 1 K 4 v e k A A A A 9 g A A A B I A H A B D b 2 5 m a W c v U G F j a 2 F n Z S 5 4 b W w g o h g A K K A U A A A A A A A A A A A A A A A A A A A A A A A A A A A A h Y + x D o I w G I R f h X S n h T p g y E 8 Z X C U x I R r X p l R s h B 9 D i + X d H H w k X 0 G M o m 6 O d / d d c n e / 3 i A f 2 y a 4 6 N 6 a D j M S 0 4 g E G l V X G a w z M r h D u C S 5 g I 1 U J 1 n r Y I L R p q M 1 G T k 6 d 0 4 Z 8 9 5 T v 6 B d X z M e R T H b F + t S H X U r Q 4 P W S V S a f F r V / x Y R s H u N E Z z G P K E 8 S W g E b D a h M P g F + L T 3 m f 6 Y s B o a N / R a a A y 3 J b B Z A n t / E A 9 Q S w M E F A A C A A g A Y p q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a q F g o i k e 4 D g A A A B E A A A A T A B w A R m 9 y b X V s Y X M v U 2 V j d G l v b j E u b S C i G A A o o B Q A A A A A A A A A A A A A A A A A A A A A A A A A A A A r T k 0 u y c z P U w i G 0 I b W A F B L A Q I t A B Q A A g A I A G K a q F h d S u L 3 p A A A A P Y A A A A S A A A A A A A A A A A A A A A A A A A A A A B D b 2 5 m a W c v U G F j a 2 F n Z S 5 4 b W x Q S w E C L Q A U A A I A C A B i m q h Y D 8 r p q 6 Q A A A D p A A A A E w A A A A A A A A A A A A A A A A D w A A A A W 0 N v b n R l b n R f V H l w Z X N d L n h t b F B L A Q I t A B Q A A g A I A G K a q F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g Y g m p Y + i H Q I b D H k J 1 W n 5 z A A A A A A I A A A A A A B B m A A A A A Q A A I A A A A I P y k D M Q i D z 1 2 1 v b v q 6 J g p + o t s V u 0 j K e e d t k U Y 4 + 3 P f P A A A A A A 6 A A A A A A g A A I A A A A F w 6 s Z h E v p w 5 5 Y x B B V / m f A A M 2 a e t K w F E S y k U q E h / O a V X U A A A A D r V h e R V K H q J 7 Z v G T c O z r A h H A r F N Z q h x n A L E l F L p 4 s X a t Z j O t 6 P m C R o Y f y I c 3 d K s / 7 T a u O i 6 x V B M y L Q 1 P l b b / i 1 i d J h k P m 8 L Q K l t O S U t w N A 4 Q A A A A L N U H r K 3 L k 4 8 F s x V n y Q B 6 q 7 J V v W 2 8 c w D E T 3 u m D / I 7 h V N u Z E w h u s c Z + b H J I I g F Q j x 0 V u I T Z S u F v h J s b X u Q K C r P 1 g = < / D a t a M a s h u p > 
</file>

<file path=customXml/itemProps1.xml><?xml version="1.0" encoding="utf-8"?>
<ds:datastoreItem xmlns:ds="http://schemas.openxmlformats.org/officeDocument/2006/customXml" ds:itemID="{19CB5D30-9D13-422A-A4CC-550C77E73F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合沖</vt:lpstr>
      <vt:lpstr>生剋</vt:lpstr>
      <vt:lpstr>旺衰</vt:lpstr>
      <vt:lpstr>def</vt:lpstr>
      <vt:lpstr>九宮五行</vt:lpstr>
      <vt:lpstr>五行</vt:lpstr>
      <vt:lpstr>五行月令旺衰</vt:lpstr>
      <vt:lpstr>五行生剋旺衰關係</vt:lpstr>
      <vt:lpstr>月五行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Cheung</dc:creator>
  <cp:lastModifiedBy>Hoi Cheung</cp:lastModifiedBy>
  <dcterms:created xsi:type="dcterms:W3CDTF">2024-05-03T15:35:53Z</dcterms:created>
  <dcterms:modified xsi:type="dcterms:W3CDTF">2024-05-09T07:04:16Z</dcterms:modified>
</cp:coreProperties>
</file>